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ngelė\Desktop\Kasdieniniai\Viešinimas\Nepaskelbta\Taisymui\Barameda\"/>
    </mc:Choice>
  </mc:AlternateContent>
  <bookViews>
    <workbookView xWindow="0" yWindow="0" windowWidth="28800" windowHeight="11145" tabRatio="857"/>
  </bookViews>
  <sheets>
    <sheet name="Įvairios vienkartinės priemonės" sheetId="2" r:id="rId1"/>
  </sheets>
  <definedNames>
    <definedName name="_xlnm._FilterDatabase" localSheetId="0" hidden="1">'Įvairios vienkartinės priemonės'!$A$10:$P$16</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6" i="2" l="1"/>
  <c r="O16" i="2" s="1"/>
  <c r="N16" i="2"/>
  <c r="N15" i="2"/>
  <c r="L15" i="2"/>
  <c r="O15" i="2" s="1"/>
  <c r="N14" i="2"/>
  <c r="L14" i="2"/>
  <c r="O14" i="2" s="1"/>
  <c r="N13" i="2"/>
  <c r="L13" i="2"/>
  <c r="O13" i="2" s="1"/>
  <c r="N12" i="2"/>
  <c r="L12" i="2"/>
  <c r="O12" i="2" s="1"/>
  <c r="N11" i="2"/>
  <c r="L11" i="2"/>
  <c r="O11" i="2" s="1"/>
</calcChain>
</file>

<file path=xl/sharedStrings.xml><?xml version="1.0" encoding="utf-8"?>
<sst xmlns="http://schemas.openxmlformats.org/spreadsheetml/2006/main" count="78" uniqueCount="48">
  <si>
    <t>Gamintojas</t>
  </si>
  <si>
    <t>Prekės vieneto kaina be PVM, Eur</t>
  </si>
  <si>
    <t>Prekės vieneto kaina su PVM, Eur</t>
  </si>
  <si>
    <t>PVM tarifas %</t>
  </si>
  <si>
    <t>Bendra kaina su PVM pirkimo daliai, Eur</t>
  </si>
  <si>
    <t>Pasiūlymą pateikusio tiekėjo pavadinimas</t>
  </si>
  <si>
    <t>Mato vnt</t>
  </si>
  <si>
    <t>vnt</t>
  </si>
  <si>
    <t>Pirkimo dalies Nr</t>
  </si>
  <si>
    <t>Reikalavimai</t>
  </si>
  <si>
    <t>BVPŽ kodas</t>
  </si>
  <si>
    <t>Prekės pavadinimas</t>
  </si>
  <si>
    <t>Aparatų apdangalas</t>
  </si>
  <si>
    <t>33163000-0</t>
  </si>
  <si>
    <t>Chirurginis chalatas, standartinės apsaugos</t>
  </si>
  <si>
    <t>Chirurginė kojnė (L dydis)</t>
  </si>
  <si>
    <t>Chirurginis chalatas, visiškai nepralaidus skysčiams</t>
  </si>
  <si>
    <t>Universalus apklotų rinkinys</t>
  </si>
  <si>
    <t>Kiekis 12  mėn.</t>
  </si>
  <si>
    <t>Bendra kaina be PVM pirkimo daliai, Eur</t>
  </si>
  <si>
    <t>CE sertifikatas pateiktas (El. bylos Nr.)</t>
  </si>
  <si>
    <t>Prekės numeris kataloge, buklete (El. bylos Nr.)</t>
  </si>
  <si>
    <t>Sterilus aparatų apdangalas, pagamintas iš permatomos poietileno plėvelės su elastiniu apsiuvu aplink. Vienkartiniam naudojimui. Dydis 65x80cm. Būtini  pavyzdžiai.</t>
  </si>
  <si>
    <t>Vienkartinio naudojimo, steriliame įpokavime, sudėtyje nėra latekso. Pagaminta iš dviejų sluoksnių medžiagos:išorinio sluoksnio medžiaga turi būti tvirta, eląstinga, neslidi ir skysčiams atspari medžiaga, vidinio sluoksnio turi būti minkšta ir prakaitą sugerianti medžiaga. Dydis 32x120cm (apie 1cm paklaida). Produktas turi turėti trijų lygių pakuotę. Privalo būti lipdukai su pakuotės sterilumo ir gamybos duomenimis. Turi atitikti ISO 10993, EN13795, EN980, EN1041, privalo turėti CE ženklą . Pateikti pavyzdį.</t>
  </si>
  <si>
    <t>Chalato ilgis ne mažiau 160 cm, sterilus.Nugarinėje chalato dalyje atlapai susikeičia, viršutinėje dalyje tvirtinasi specialiu lipduku. Ties juosmeniu susiriša raišteliais. Rankogaliai iš poliesterio, gerai priglunda prie riešo. Chalato zonos pažymėtos spec etiketėmis, kurios padeda taisyklingai užsidėti chalatą. Nepralaidus skysčiams, dėvėjimo metu nesielektrina nekyla į viršų. Chalatas gamykliniame tvirtame, vaakuminiame steriliame įpokavime, turintis strerilumo kontrolės sitemą tai yra lipdukas su pakuotės sterilumo ir gamybos duomenimis.Būtini  pavyzdžiai.</t>
  </si>
  <si>
    <t>Chalato ilgis ne mažiau 160 cm, sterilus, skirtas ypač kraujingoms operacijoms. Nugarinėje dalyje atlapai susikeičia, viršutinėje dalyje tvirtinasi specialiu lipduku. Ties juosmeniu susiriša raišteliais. Rankogaliai iš poliesterio gerai priglunda prie riešo. Chalato zonos pažymėtos spec etiketėmis, kurios padeda taisyklingai užsidėti chalatą. Visiškai nepralaidus skysčiams visame paviršiuje, dėvėjimo metu nesielektrina nekyla į viršų, nėra karščio efekto.Chalatas gamykliniame tvirtame, vaakuminiame steriliame įpakavime, turintis strerilumo kontrolės sitemą tai yra lipdukas su pakuotės sterilumo ir gamybos duomenimis. Būtini  pavyzdžiai.</t>
  </si>
  <si>
    <t>Padidinto atsparumo tempiamai jėgai. Pagamintas iš neaustinės polipropileno medžiagos, apvilktas polietileno plėvele. Vienkartiniam naudojimui. Būtini  pavyzdžiai.</t>
  </si>
  <si>
    <t>Medžiaga vienkartinio naudojimo, sterili, pagaminta pagal zoninę sistemą- arčiausiai žaizdos esanti zona sutvirtinta, pagaminta iš trijų sluoksnių; viršutinis sluosksnis iš gerai sugeriančios neaustinės medžiagos, vidurinis-iš polietileno, nepralaidus, apatinis- apsauginis popieriaus sluoksnis. Paviršius neslidus, gerai matosi padėtos adatos, siūlai ir kits smulkios medicininės priemonės.. Rinkinio sudėtis: Maišas Mayo staliukui 77x 145cm (1vnt);Apklotai lipniais kraštais 90x75cm (2vnt);Apklotas su lipniu kraštu 175x175cm (1vnt);Apklotas su lipniu kraštu 150x240cm (1vnt);Apklotas instrumentiniam staliukui 150x190cm (1vnt); Lipni juosta 9x49 (1vnt). Rinkinio apklotų dydžių paklaida ± 5 cm. Rinkinys įpakuotas viename steriliame, tvirtame į pakavime. Leidžianti sterilumo kontrolę vykdyti lipduko pagalba. Būtini  pavyzdžiai.</t>
  </si>
  <si>
    <t>2 priedas</t>
  </si>
  <si>
    <t>Bendrieji reikalavimai:</t>
  </si>
  <si>
    <t xml:space="preserve">1.Tiekėjo siūlomos prekės turi atitikti kokybės ir techninius reikalavimus. </t>
  </si>
  <si>
    <t xml:space="preserve">2.Tiekėjas turi pateikti siūlomų  prekių aprašymus (katalogus, bukletus ar kitą gamintojo medžiagą lietuvių bei originalo kalbomis), patvirtinančią, kad prekių kokybė atitinka nurodytas specifikacijas. </t>
  </si>
  <si>
    <t xml:space="preserve">3. Tiekėjas turi pateikti siūlomų prekių kokybės atitikties sertifikatus </t>
  </si>
  <si>
    <t>5.Jeigu pirkimo dalį sudaro prekių sąrašas, pasiūlymas turi būti pateiktas visoms sąraše nurodytoms prekėms.</t>
  </si>
  <si>
    <t xml:space="preserve">VšĮ Klaipėdos vaikų ligoninė. Vienkartinės medicininės priemonės 2019. Techninė specifikacija </t>
  </si>
  <si>
    <r>
      <t>Siūlomos prekės techninė charakteristika. Tiekėjas turi nurodyti siūlomos prekės tech. charakteristiką,</t>
    </r>
    <r>
      <rPr>
        <sz val="10"/>
        <color rgb="FFFF0000"/>
        <rFont val="Arial Narrow"/>
        <family val="2"/>
        <charset val="186"/>
      </rPr>
      <t xml:space="preserve"> bet nekopijuoti nurodytą pirkėjo.</t>
    </r>
  </si>
  <si>
    <r>
      <t xml:space="preserve">4. Tiekėjas, viešojo pirkimo </t>
    </r>
    <r>
      <rPr>
        <b/>
        <sz val="12"/>
        <rFont val="Arial Narrow"/>
        <family val="2"/>
        <charset val="186"/>
      </rPr>
      <t>komisijai paprašius</t>
    </r>
    <r>
      <rPr>
        <sz val="12"/>
        <rFont val="Arial Narrow"/>
        <family val="2"/>
        <charset val="186"/>
      </rPr>
      <t>, per nurodytą terminą</t>
    </r>
    <r>
      <rPr>
        <b/>
        <sz val="12"/>
        <rFont val="Arial Narrow"/>
        <family val="2"/>
        <charset val="186"/>
      </rPr>
      <t xml:space="preserve"> turės pateikti</t>
    </r>
    <r>
      <rPr>
        <sz val="12"/>
        <rFont val="Arial Narrow"/>
        <family val="2"/>
        <charset val="186"/>
      </rPr>
      <t xml:space="preserve"> prekių pavyzdžius. Jeigu prie prekės reikalavimų nurodyta, jog būtini pavyzdžiai, juos pateikti reikės tik komisijai paparašius. Žr. Konkurso sąlygų 8 dalį.</t>
    </r>
  </si>
  <si>
    <t>Sterilus operacinio stalo apklotas 50cm x 60cm± 10 cm</t>
  </si>
  <si>
    <t xml:space="preserve"> </t>
  </si>
  <si>
    <t>žiūr. "Sertifikatai KONFIDENCIALU"</t>
  </si>
  <si>
    <t>UAB "Barameda"</t>
  </si>
  <si>
    <t>žiūr. "Katalogas KONFIDENCIALU"</t>
  </si>
  <si>
    <t xml:space="preserve">Sterilus aparatų apdangalas, pagamintas iš permatomos poietileno plėvelės su elastiniu apsiuvu aplink. Vienkartiniam naudojimui. Dydis 65x80cm. </t>
  </si>
  <si>
    <t>Padidinto atsparumo tempiamai jėgai. Pagamintas iš neaustinės polipropileno medžiagos, apvilktas polietileno plėvele. Vienkartiniam naudojimui. 50x50cm</t>
  </si>
  <si>
    <t xml:space="preserve">Vienkartinio naudojimo, steriliame įpokavime, sudėtyje nėra latekso. Pagaminta iš dviejų sluoksnių medžiagos:išorinio sluoksnio medžiaga tvirta, eląstinga, neslidi ir skysčiams atspari medžiaga, vidinio sluoksnio minkšta ir prakaitą sugerianti medžiaga. Dydis 33x120cm. Produktas turi trijų lygių pakuotę. 4 lipdukai su pakuotės sterilumo ir gamybos duomenimis. Atitinka ISO 10993, EN13795, EN980, EN1041, turi CE ženklą </t>
  </si>
  <si>
    <t xml:space="preserve">Chalato ilgis 160 cm, sterilus, skirtas ypač kraujingoms operacijoms. Nugarinėje dalyje atlapai susikeičia, viršutinėje dalyje tvirtinasi specialiu lipduku. Ties juosmeniu susiriša raišteliais. Rankogaliai iš poliesterio gerai priglunda prie riešo. Chalato zonos pažymėtos spec etiketėmis, kurios padeda taisyklingai užsidėti chalatą. Visiškai nepralaidus skysčiams visame paviršiuje, dėvėjimo metu nesielektrina nekyla į viršų, nėra karščio efekto.Chalatas gamykliniame tvirtame, steriliame įpakavime, turintis strerilumo kontrolės sitemą tai yra lipdukas su pakuotės sterilumo ir gamybos duomenimis. </t>
  </si>
  <si>
    <t>Chalato ilgis 160 cm, sterilus.Nugarinėje chalato dalyje atlapai susikeičia, viršutinėje dalyje tvirtinasi specialiu lipduku. Ties juosmeniu susiriša raišteliais. Rankogaliai iš poliesterio, gerai priglunda prie riešo. Chalato zonos pažymėtos spec etiketėmis, kurios padeda taisyklingai užsidėti chalatą. Nepralaidus skysčiams, dėvėjimo metu nesielektrina nekyla į viršų. Chalatas gamykliniame tvirtame, steriliame įpokavime, turintis strerilumo kontrolės sitemą tai yra lipdukas su pakuotės sterilumo ir gamybos duomenimis.</t>
  </si>
  <si>
    <t xml:space="preserve">Medžiaga vienkartinio naudojimo, sterili, pagaminta pagal zoninę sistemą- arčiausiai žaizdos esanti zona sutvirtinta, pagaminta iš trijų sluoksnių; viršutinis sluosksnis iš gerai sugeriančios neaustinės medžiagos, vidurinis-iš polietileno, nepralaidus, apatinis- apsauginis popieriaus sluoksnis. Paviršius neslidus, gerai matosi padėtos adatos, siūlai ir kits smulkios medicininės priemonės.. Rinkinio sudėtis: Maišas Mayo staliukui 80 x 145cm (1vnt);Apklotai lipniais kraštais 90x75cm (2vnt);Apklotas su lipniu kraštu 175x175cm (1vnt);Apklotas su lipniu kraštu 150x240cm (1vnt);Apklotas instrumentiniam staliukui 150x190cm (1vnt); Lipni juosta 10x50 (1vnt). Rinkinys įpakuotas viename steriliame, tvirtame į pakavime. Leidžianti sterilumo kontrolę vykdyti lipduko pagalba. </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</si>
</sst>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8"/>
      <color theme="1"/>
      <name val="Calibri"/>
      <family val="2"/>
      <charset val="186"/>
      <scheme val="minor"/>
    </font>
    <font>
      <sz val="11"/>
      <color theme="1"/>
      <name val="Calibri"/>
      <family val="2"/>
      <charset val="186"/>
      <scheme val="minor"/>
    </font>
    <font>
      <b/>
      <sz val="12"/>
      <color indexed="8"/>
      <name val="Arial Narrow"/>
      <family val="2"/>
      <charset val="186"/>
    </font>
    <font>
      <b/>
      <sz val="12"/>
      <color theme="9" tint="-0.249977111117893"/>
      <name val="Arial Narrow"/>
      <family val="2"/>
      <charset val="186"/>
    </font>
    <font>
      <sz val="10"/>
      <name val="Arial"/>
      <family val="2"/>
      <charset val="186"/>
    </font>
    <font>
      <sz val="12"/>
      <color indexed="8"/>
      <name val="Arial Narrow"/>
      <family val="2"/>
      <charset val="186"/>
    </font>
    <font>
      <sz val="12"/>
      <name val="Arial Narrow"/>
      <family val="2"/>
      <charset val="186"/>
    </font>
    <font>
      <sz val="10"/>
      <name val="Arial Narrow"/>
      <family val="2"/>
      <charset val="186"/>
    </font>
    <font>
      <b/>
      <sz val="12"/>
      <color indexed="10"/>
      <name val="Arial"/>
      <family val="2"/>
      <charset val="186"/>
    </font>
    <font>
      <sz val="10"/>
      <name val="Arial"/>
      <family val="2"/>
    </font>
    <font>
      <b/>
      <sz val="12"/>
      <name val="Arial Narrow"/>
      <family val="2"/>
      <charset val="186"/>
    </font>
    <font>
      <sz val="10"/>
      <color rgb="FFFF0000"/>
      <name val="Arial Narrow"/>
      <family val="2"/>
      <charset val="186"/>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0" borderId="0"/>
    <xf numFmtId="0" fontId="1" fillId="0" borderId="0"/>
    <xf numFmtId="0" fontId="9" fillId="0" borderId="0"/>
  </cellStyleXfs>
  <cellXfs count="30">
    <xf numFmtId="0" fontId="0" fillId="0" borderId="0" xfId="0"/>
    <xf numFmtId="0" fontId="8" fillId="0" borderId="0" xfId="0" applyFont="1"/>
    <xf numFmtId="0" fontId="7" fillId="0" borderId="1" xfId="0" applyFont="1" applyFill="1" applyBorder="1" applyAlignment="1">
      <alignment horizontal="center" vertical="top" wrapText="1"/>
    </xf>
    <xf numFmtId="0" fontId="7" fillId="0" borderId="1" xfId="0" applyFont="1" applyFill="1" applyBorder="1" applyAlignment="1">
      <alignment vertical="top" wrapText="1"/>
    </xf>
    <xf numFmtId="0" fontId="5" fillId="0" borderId="0" xfId="0" applyFont="1" applyFill="1"/>
    <xf numFmtId="0" fontId="5" fillId="0" borderId="0" xfId="0" applyFont="1" applyFill="1" applyAlignment="1">
      <alignment vertical="center" wrapText="1"/>
    </xf>
    <xf numFmtId="0" fontId="5" fillId="0" borderId="0" xfId="0" applyFont="1" applyFill="1" applyAlignment="1">
      <alignment vertical="top" wrapText="1"/>
    </xf>
    <xf numFmtId="0" fontId="5" fillId="0" borderId="0" xfId="0" applyFont="1" applyFill="1" applyAlignment="1">
      <alignment horizontal="center" vertical="center" wrapText="1"/>
    </xf>
    <xf numFmtId="0" fontId="3" fillId="0" borderId="0" xfId="0" applyFont="1" applyFill="1" applyAlignment="1">
      <alignment horizontal="center" vertical="center" wrapText="1"/>
    </xf>
    <xf numFmtId="0" fontId="5" fillId="0" borderId="0" xfId="0" applyFont="1" applyFill="1" applyAlignment="1">
      <alignment horizontal="center"/>
    </xf>
    <xf numFmtId="0" fontId="5" fillId="0" borderId="0" xfId="0" applyFont="1" applyFill="1" applyAlignment="1">
      <alignment horizontal="right"/>
    </xf>
    <xf numFmtId="0" fontId="7" fillId="0" borderId="1" xfId="0" applyFont="1" applyFill="1" applyBorder="1" applyAlignment="1">
      <alignment vertical="top"/>
    </xf>
    <xf numFmtId="0" fontId="7" fillId="0" borderId="1" xfId="0" applyFont="1" applyFill="1" applyBorder="1" applyAlignment="1">
      <alignment horizontal="center" vertical="top"/>
    </xf>
    <xf numFmtId="0" fontId="7" fillId="0" borderId="1" xfId="0" applyFont="1" applyFill="1" applyBorder="1" applyAlignment="1">
      <alignment horizontal="left" vertical="top" wrapText="1"/>
    </xf>
    <xf numFmtId="0" fontId="7" fillId="0" borderId="1" xfId="0" applyFont="1" applyFill="1" applyBorder="1" applyAlignment="1">
      <alignment horizontal="right" vertical="top" wrapText="1"/>
    </xf>
    <xf numFmtId="0" fontId="5" fillId="0" borderId="0" xfId="0" applyFont="1" applyFill="1" applyBorder="1" applyAlignment="1">
      <alignment horizontal="center" vertical="center" wrapText="1"/>
    </xf>
    <xf numFmtId="0" fontId="5" fillId="0" borderId="0" xfId="0" applyFont="1" applyFill="1" applyBorder="1"/>
    <xf numFmtId="0" fontId="5" fillId="0" borderId="0" xfId="0" applyFont="1" applyFill="1" applyBorder="1" applyAlignment="1">
      <alignment horizontal="center"/>
    </xf>
    <xf numFmtId="0" fontId="5" fillId="0" borderId="0" xfId="0" applyFont="1" applyFill="1" applyBorder="1" applyAlignment="1">
      <alignment horizontal="right"/>
    </xf>
    <xf numFmtId="0" fontId="5" fillId="0" borderId="0" xfId="0" applyFont="1" applyFill="1" applyBorder="1" applyAlignment="1">
      <alignment vertical="center" wrapText="1"/>
    </xf>
    <xf numFmtId="0" fontId="6" fillId="0" borderId="0" xfId="0" applyFont="1" applyFill="1" applyBorder="1" applyAlignment="1">
      <alignment horizontal="center" vertical="center" wrapText="1"/>
    </xf>
    <xf numFmtId="0" fontId="5" fillId="0" borderId="0" xfId="0" applyNumberFormat="1" applyFont="1" applyFill="1" applyBorder="1" applyAlignment="1">
      <alignment vertical="top" wrapText="1"/>
    </xf>
    <xf numFmtId="0" fontId="2" fillId="0" borderId="0" xfId="0" applyFont="1" applyFill="1" applyBorder="1" applyAlignment="1">
      <alignment vertical="center" wrapText="1"/>
    </xf>
    <xf numFmtId="0" fontId="6" fillId="0" borderId="0" xfId="0" applyFont="1" applyFill="1"/>
    <xf numFmtId="0" fontId="2" fillId="0" borderId="0" xfId="0" applyFont="1" applyFill="1" applyBorder="1" applyAlignment="1">
      <alignment horizontal="right"/>
    </xf>
    <xf numFmtId="0" fontId="5" fillId="0" borderId="0" xfId="0" applyFont="1" applyFill="1" applyBorder="1" applyAlignment="1">
      <alignment vertical="top"/>
    </xf>
    <xf numFmtId="0" fontId="5" fillId="0" borderId="0" xfId="0" applyFont="1" applyFill="1" applyBorder="1" applyAlignment="1">
      <alignment vertical="top" wrapText="1"/>
    </xf>
    <xf numFmtId="0" fontId="6" fillId="0" borderId="0" xfId="0" applyFont="1" applyFill="1" applyBorder="1" applyAlignment="1">
      <alignment horizontal="center" vertical="top" wrapText="1"/>
    </xf>
    <xf numFmtId="2" fontId="7" fillId="0" borderId="1" xfId="0" applyNumberFormat="1" applyFont="1" applyFill="1" applyBorder="1" applyAlignment="1">
      <alignment horizontal="right" vertical="top" wrapText="1"/>
    </xf>
    <xf numFmtId="0" fontId="2" fillId="0" borderId="0" xfId="0" applyFont="1" applyFill="1" applyBorder="1" applyAlignment="1">
      <alignment horizontal="left" vertical="top" wrapText="1"/>
    </xf>
  </cellXfs>
  <cellStyles count="4">
    <cellStyle name="Įprastas" xfId="0" builtinId="0"/>
    <cellStyle name="Įprastas 2" xfId="1"/>
    <cellStyle name="Įprastas 2 2" xfId="3"/>
    <cellStyle name="Įprastas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Q18"/>
  <sheetViews>
    <sheetView tabSelected="1" zoomScale="95" zoomScaleNormal="95" workbookViewId="0">
      <selection activeCell="G13" sqref="G13"/>
    </sheetView>
  </sheetViews>
  <sheetFormatPr defaultColWidth="9.33203125" defaultRowHeight="15.75" x14ac:dyDescent="0.25"/>
  <cols>
    <col min="1" max="1" width="9.1640625" style="7" customWidth="1"/>
    <col min="2" max="2" width="52" style="5" customWidth="1"/>
    <col min="3" max="3" width="12.33203125" style="7" customWidth="1"/>
    <col min="4" max="4" width="11.83203125" style="8" customWidth="1"/>
    <col min="5" max="5" width="7" style="7" customWidth="1"/>
    <col min="6" max="6" width="80.1640625" style="6" customWidth="1"/>
    <col min="7" max="7" width="25.83203125" style="4" customWidth="1"/>
    <col min="8" max="8" width="11.1640625" style="4" customWidth="1"/>
    <col min="9" max="9" width="9.33203125" style="4" customWidth="1"/>
    <col min="10" max="10" width="10.1640625" style="9" customWidth="1"/>
    <col min="11" max="15" width="9.33203125" style="10"/>
    <col min="16" max="16" width="12.5" style="4" customWidth="1"/>
    <col min="17" max="16384" width="9.33203125" style="4"/>
  </cols>
  <sheetData>
    <row r="1" spans="1:17" x14ac:dyDescent="0.25">
      <c r="A1" s="15"/>
      <c r="B1" s="29" t="s">
        <v>34</v>
      </c>
      <c r="C1" s="29"/>
      <c r="D1" s="29"/>
      <c r="E1" s="29"/>
      <c r="F1" s="29"/>
      <c r="G1" s="16"/>
      <c r="H1" s="16"/>
      <c r="I1" s="16"/>
      <c r="J1" s="17"/>
      <c r="K1" s="18"/>
      <c r="L1" s="18"/>
      <c r="M1" s="18"/>
      <c r="N1" s="18"/>
      <c r="O1" s="18" t="s">
        <v>28</v>
      </c>
      <c r="P1" s="16"/>
    </row>
    <row r="2" spans="1:17" x14ac:dyDescent="0.25">
      <c r="A2" s="15"/>
      <c r="B2" s="19"/>
      <c r="C2" s="15"/>
      <c r="D2" s="20"/>
      <c r="E2" s="15"/>
      <c r="F2" s="21"/>
      <c r="G2" s="16"/>
      <c r="H2" s="16"/>
      <c r="I2" s="16"/>
      <c r="J2" s="17"/>
      <c r="K2" s="18"/>
      <c r="L2" s="18"/>
      <c r="M2" s="18"/>
      <c r="N2" s="18"/>
      <c r="O2" s="18"/>
      <c r="P2" s="16"/>
    </row>
    <row r="3" spans="1:17" x14ac:dyDescent="0.25">
      <c r="A3" s="15"/>
      <c r="B3" s="22" t="s">
        <v>29</v>
      </c>
      <c r="C3" s="15"/>
      <c r="D3" s="20"/>
      <c r="E3" s="15"/>
      <c r="F3" s="21"/>
      <c r="G3" s="16"/>
      <c r="H3" s="16"/>
      <c r="I3" s="16"/>
      <c r="J3" s="17"/>
      <c r="K3" s="18"/>
      <c r="L3" s="18"/>
      <c r="M3" s="18"/>
      <c r="N3" s="18"/>
      <c r="O3" s="18"/>
      <c r="P3" s="16"/>
    </row>
    <row r="4" spans="1:17" x14ac:dyDescent="0.25">
      <c r="A4" s="15"/>
      <c r="B4" s="23" t="s">
        <v>30</v>
      </c>
      <c r="C4" s="15"/>
      <c r="D4" s="20"/>
      <c r="E4" s="15"/>
      <c r="F4" s="21"/>
      <c r="G4" s="16"/>
      <c r="H4" s="16"/>
      <c r="I4" s="16"/>
      <c r="J4" s="17"/>
      <c r="K4" s="24"/>
      <c r="L4" s="18"/>
      <c r="M4" s="18"/>
      <c r="N4" s="18"/>
      <c r="O4" s="18"/>
      <c r="P4" s="16"/>
    </row>
    <row r="5" spans="1:17" x14ac:dyDescent="0.25">
      <c r="A5" s="15"/>
      <c r="B5" s="23" t="s">
        <v>31</v>
      </c>
      <c r="C5" s="15"/>
      <c r="D5" s="20"/>
      <c r="E5" s="15"/>
      <c r="F5" s="21"/>
      <c r="G5" s="16"/>
      <c r="H5" s="16"/>
      <c r="I5" s="16"/>
      <c r="J5" s="17"/>
      <c r="K5" s="24"/>
      <c r="L5" s="18"/>
      <c r="M5" s="18"/>
      <c r="N5" s="18"/>
      <c r="O5" s="18"/>
      <c r="P5" s="16"/>
    </row>
    <row r="6" spans="1:17" x14ac:dyDescent="0.25">
      <c r="A6" s="15"/>
      <c r="B6" s="23" t="s">
        <v>32</v>
      </c>
      <c r="C6" s="15"/>
      <c r="D6" s="20"/>
      <c r="E6" s="15"/>
      <c r="F6" s="21"/>
      <c r="G6" s="16"/>
      <c r="H6" s="16"/>
      <c r="I6" s="16"/>
      <c r="J6" s="17"/>
      <c r="K6" s="24"/>
      <c r="L6" s="18"/>
      <c r="M6" s="18"/>
      <c r="N6" s="18"/>
      <c r="O6" s="18"/>
      <c r="P6" s="16"/>
    </row>
    <row r="7" spans="1:17" x14ac:dyDescent="0.25">
      <c r="A7" s="15"/>
      <c r="B7" s="23" t="s">
        <v>36</v>
      </c>
      <c r="C7" s="15"/>
      <c r="D7" s="20"/>
      <c r="E7" s="15"/>
      <c r="F7" s="21"/>
      <c r="G7" s="16"/>
      <c r="H7" s="16"/>
      <c r="I7" s="16"/>
      <c r="J7" s="17"/>
      <c r="K7" s="24"/>
      <c r="L7" s="18"/>
      <c r="M7" s="18"/>
      <c r="N7" s="18"/>
      <c r="O7" s="18"/>
      <c r="P7" s="16"/>
    </row>
    <row r="8" spans="1:17" x14ac:dyDescent="0.25">
      <c r="A8" s="15"/>
      <c r="B8" s="25" t="s">
        <v>33</v>
      </c>
      <c r="C8" s="26"/>
      <c r="D8" s="27"/>
      <c r="E8" s="26"/>
      <c r="F8" s="26"/>
      <c r="G8" s="26"/>
      <c r="H8" s="26"/>
      <c r="I8" s="26"/>
      <c r="J8" s="17"/>
      <c r="K8" s="18"/>
      <c r="L8" s="18"/>
      <c r="M8" s="18"/>
      <c r="N8" s="18"/>
      <c r="O8" s="18"/>
      <c r="P8" s="16"/>
    </row>
    <row r="10" spans="1:17" ht="63.75" x14ac:dyDescent="0.25">
      <c r="A10" s="2" t="s">
        <v>8</v>
      </c>
      <c r="B10" s="12" t="s">
        <v>11</v>
      </c>
      <c r="C10" s="2" t="s">
        <v>10</v>
      </c>
      <c r="D10" s="2" t="s">
        <v>18</v>
      </c>
      <c r="E10" s="2" t="s">
        <v>6</v>
      </c>
      <c r="F10" s="2" t="s">
        <v>9</v>
      </c>
      <c r="G10" s="13" t="s">
        <v>35</v>
      </c>
      <c r="H10" s="2" t="s">
        <v>0</v>
      </c>
      <c r="I10" s="13" t="s">
        <v>20</v>
      </c>
      <c r="J10" s="13" t="s">
        <v>21</v>
      </c>
      <c r="K10" s="13" t="s">
        <v>1</v>
      </c>
      <c r="L10" s="13" t="s">
        <v>2</v>
      </c>
      <c r="M10" s="13" t="s">
        <v>3</v>
      </c>
      <c r="N10" s="13" t="s">
        <v>19</v>
      </c>
      <c r="O10" s="13" t="s">
        <v>4</v>
      </c>
      <c r="P10" s="13" t="s">
        <v>5</v>
      </c>
      <c r="Q10" s="4" t="s">
        <v>38</v>
      </c>
    </row>
    <row r="11" spans="1:17" ht="25.5" x14ac:dyDescent="0.25">
      <c r="A11" s="2">
        <v>18</v>
      </c>
      <c r="B11" s="3" t="s">
        <v>12</v>
      </c>
      <c r="C11" s="2" t="s">
        <v>13</v>
      </c>
      <c r="D11" s="2">
        <v>300</v>
      </c>
      <c r="E11" s="2" t="s">
        <v>7</v>
      </c>
      <c r="F11" s="3" t="s">
        <v>22</v>
      </c>
      <c r="G11" s="11" t="s">
        <v>42</v>
      </c>
      <c r="H11" s="11" t="s">
        <v>41</v>
      </c>
      <c r="I11" s="11" t="s">
        <v>39</v>
      </c>
      <c r="J11" s="2"/>
      <c r="K11" s="28">
        <v>0.6</v>
      </c>
      <c r="L11" s="14">
        <f>K11*1.05</f>
        <v>0.63</v>
      </c>
      <c r="M11" s="14">
        <v>5</v>
      </c>
      <c r="N11" s="28">
        <f>K11*D11</f>
        <v>180</v>
      </c>
      <c r="O11" s="28">
        <f>L11*D11</f>
        <v>189</v>
      </c>
      <c r="P11" s="11" t="s">
        <v>40</v>
      </c>
      <c r="Q11" s="4" t="s">
        <v>38</v>
      </c>
    </row>
    <row r="12" spans="1:17" ht="76.5" x14ac:dyDescent="0.25">
      <c r="A12" s="2">
        <v>51</v>
      </c>
      <c r="B12" s="3" t="s">
        <v>15</v>
      </c>
      <c r="C12" s="2">
        <v>33141000</v>
      </c>
      <c r="D12" s="2">
        <v>100</v>
      </c>
      <c r="E12" s="2" t="s">
        <v>7</v>
      </c>
      <c r="F12" s="3" t="s">
        <v>23</v>
      </c>
      <c r="G12" s="11" t="s">
        <v>44</v>
      </c>
      <c r="H12" s="11" t="s">
        <v>41</v>
      </c>
      <c r="I12" s="11" t="s">
        <v>39</v>
      </c>
      <c r="J12" s="2"/>
      <c r="K12" s="28">
        <v>1.3</v>
      </c>
      <c r="L12" s="14">
        <f t="shared" ref="L12:L15" si="0">K12*1.05</f>
        <v>1.3650000000000002</v>
      </c>
      <c r="M12" s="14">
        <v>5</v>
      </c>
      <c r="N12" s="28">
        <f t="shared" ref="N12:N16" si="1">K12*D12</f>
        <v>130</v>
      </c>
      <c r="O12" s="28">
        <f t="shared" ref="O12:O16" si="2">L12*D12</f>
        <v>136.50000000000003</v>
      </c>
      <c r="P12" s="11" t="s">
        <v>40</v>
      </c>
      <c r="Q12" s="4" t="s">
        <v>38</v>
      </c>
    </row>
    <row r="13" spans="1:17" ht="76.5" x14ac:dyDescent="0.25">
      <c r="A13" s="2">
        <v>55</v>
      </c>
      <c r="B13" s="3" t="s">
        <v>14</v>
      </c>
      <c r="C13" s="2" t="s">
        <v>13</v>
      </c>
      <c r="D13" s="2">
        <v>3000</v>
      </c>
      <c r="E13" s="2" t="s">
        <v>7</v>
      </c>
      <c r="F13" s="3" t="s">
        <v>24</v>
      </c>
      <c r="G13" s="11" t="s">
        <v>46</v>
      </c>
      <c r="H13" s="11" t="s">
        <v>41</v>
      </c>
      <c r="I13" s="11" t="s">
        <v>39</v>
      </c>
      <c r="J13" s="2"/>
      <c r="K13" s="28">
        <v>1.1000000000000001</v>
      </c>
      <c r="L13" s="14">
        <f t="shared" si="0"/>
        <v>1.1550000000000002</v>
      </c>
      <c r="M13" s="14">
        <v>5</v>
      </c>
      <c r="N13" s="28">
        <f t="shared" si="1"/>
        <v>3300.0000000000005</v>
      </c>
      <c r="O13" s="28">
        <f t="shared" si="2"/>
        <v>3465.0000000000009</v>
      </c>
      <c r="P13" s="11" t="s">
        <v>40</v>
      </c>
      <c r="Q13" s="4" t="s">
        <v>38</v>
      </c>
    </row>
    <row r="14" spans="1:17" ht="89.25" x14ac:dyDescent="0.25">
      <c r="A14" s="2">
        <v>56</v>
      </c>
      <c r="B14" s="3" t="s">
        <v>16</v>
      </c>
      <c r="C14" s="2" t="s">
        <v>13</v>
      </c>
      <c r="D14" s="2">
        <v>300</v>
      </c>
      <c r="E14" s="2" t="s">
        <v>7</v>
      </c>
      <c r="F14" s="3" t="s">
        <v>25</v>
      </c>
      <c r="G14" s="11" t="s">
        <v>45</v>
      </c>
      <c r="H14" s="11" t="s">
        <v>41</v>
      </c>
      <c r="I14" s="11" t="s">
        <v>39</v>
      </c>
      <c r="J14" s="2"/>
      <c r="K14" s="14">
        <v>1.25</v>
      </c>
      <c r="L14" s="14">
        <f t="shared" si="0"/>
        <v>1.3125</v>
      </c>
      <c r="M14" s="14">
        <v>5</v>
      </c>
      <c r="N14" s="28">
        <f t="shared" si="1"/>
        <v>375</v>
      </c>
      <c r="O14" s="28">
        <f t="shared" si="2"/>
        <v>393.75</v>
      </c>
      <c r="P14" s="11" t="s">
        <v>40</v>
      </c>
      <c r="Q14" s="4" t="s">
        <v>38</v>
      </c>
    </row>
    <row r="15" spans="1:17" ht="25.5" x14ac:dyDescent="0.25">
      <c r="A15" s="2">
        <v>229</v>
      </c>
      <c r="B15" s="3" t="s">
        <v>37</v>
      </c>
      <c r="C15" s="2" t="s">
        <v>13</v>
      </c>
      <c r="D15" s="2">
        <v>1000</v>
      </c>
      <c r="E15" s="2" t="s">
        <v>7</v>
      </c>
      <c r="F15" s="3" t="s">
        <v>26</v>
      </c>
      <c r="G15" s="11" t="s">
        <v>43</v>
      </c>
      <c r="H15" s="11" t="s">
        <v>41</v>
      </c>
      <c r="I15" s="11" t="s">
        <v>39</v>
      </c>
      <c r="J15" s="2"/>
      <c r="K15" s="14">
        <v>0.17</v>
      </c>
      <c r="L15" s="14">
        <f t="shared" si="0"/>
        <v>0.17850000000000002</v>
      </c>
      <c r="M15" s="14">
        <v>5</v>
      </c>
      <c r="N15" s="28">
        <f t="shared" si="1"/>
        <v>170</v>
      </c>
      <c r="O15" s="28">
        <f t="shared" si="2"/>
        <v>178.50000000000003</v>
      </c>
      <c r="P15" s="11" t="s">
        <v>40</v>
      </c>
      <c r="Q15" s="4" t="s">
        <v>38</v>
      </c>
    </row>
    <row r="16" spans="1:17" ht="114.75" x14ac:dyDescent="0.25">
      <c r="A16" s="2">
        <v>281</v>
      </c>
      <c r="B16" s="3" t="s">
        <v>17</v>
      </c>
      <c r="C16" s="2" t="s">
        <v>13</v>
      </c>
      <c r="D16" s="2">
        <v>50</v>
      </c>
      <c r="E16" s="2" t="s">
        <v>7</v>
      </c>
      <c r="F16" s="3" t="s">
        <v>27</v>
      </c>
      <c r="G16" s="11" t="s">
        <v>47</v>
      </c>
      <c r="H16" s="11" t="s">
        <v>41</v>
      </c>
      <c r="I16" s="11" t="s">
        <v>39</v>
      </c>
      <c r="J16" s="2"/>
      <c r="K16" s="28">
        <v>6</v>
      </c>
      <c r="L16" s="14">
        <f>K16*1.21</f>
        <v>7.26</v>
      </c>
      <c r="M16" s="14">
        <v>21</v>
      </c>
      <c r="N16" s="28">
        <f t="shared" si="1"/>
        <v>300</v>
      </c>
      <c r="O16" s="28">
        <f t="shared" si="2"/>
        <v>363</v>
      </c>
      <c r="P16" s="11" t="s">
        <v>40</v>
      </c>
      <c r="Q16" s="4" t="s">
        <v>38</v>
      </c>
    </row>
    <row r="18" spans="2:2" x14ac:dyDescent="0.25">
      <c r="B18" s="1"/>
    </row>
  </sheetData>
  <autoFilter ref="A10:P16"/>
  <sortState ref="A2:P302">
    <sortCondition ref="B2:B302"/>
  </sortState>
  <mergeCells count="1">
    <mergeCell ref="B1:F1"/>
  </mergeCells>
  <pageMargins left="0.7" right="0.7" top="0.75" bottom="0.75" header="0.3" footer="0.3"/>
  <pageSetup paperSize="9" scale="6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Įvairios vienkartinės priemonės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Specialistas</dc:creator>
  <cp:lastModifiedBy>Angelė</cp:lastModifiedBy>
  <cp:lastPrinted>2019-12-16T08:50:28Z</cp:lastPrinted>
  <dcterms:created xsi:type="dcterms:W3CDTF">2019-11-27T14:20:20Z</dcterms:created>
  <dcterms:modified xsi:type="dcterms:W3CDTF">2020-05-08T07:10:27Z</dcterms:modified>
</cp:coreProperties>
</file>