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ValdasPetravičius\Desktop\1098_4668347 (1)\Pateikimui\"/>
    </mc:Choice>
  </mc:AlternateContent>
  <xr:revisionPtr revIDLastSave="0" documentId="13_ncr:1_{31C1B611-E30C-4726-AB2F-3982681878FE}" xr6:coauthVersionLast="47" xr6:coauthVersionMax="47" xr10:uidLastSave="{00000000-0000-0000-0000-000000000000}"/>
  <bookViews>
    <workbookView xWindow="-180" yWindow="825" windowWidth="13965" windowHeight="15105" xr2:uid="{00000000-000D-0000-FFFF-FFFF00000000}"/>
  </bookViews>
  <sheets>
    <sheet name="   1 lentelė" sheetId="1" r:id="rId1"/>
    <sheet name="Lapas1"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5" i="1" l="1" a="1"/>
  <c r="F15" i="1" s="1"/>
  <c r="F126" i="1" s="1"/>
  <c r="F128" i="1" l="1"/>
  <c r="F127"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<sst xmlns="http://schemas.openxmlformats.org/spreadsheetml/2006/main" count="241" uniqueCount="132">
  <si>
    <t>Eil 
Nr.</t>
  </si>
  <si>
    <t>Paslaugų pavadinimas (keitimas/remontas/reguliavimas)</t>
  </si>
  <si>
    <t xml:space="preserve">Mato vnt. </t>
  </si>
  <si>
    <t>Pastabos:</t>
  </si>
  <si>
    <t xml:space="preserve">1. </t>
  </si>
  <si>
    <t>2.</t>
  </si>
  <si>
    <t xml:space="preserve">Pasiūlymo kaina Eur be PVM nurodoma suapvalinta, paliekant du skaitmenis po kablelio. Atkreiptinas dėmesys, kad skaičiuojant, kopijuojant arba perrašant kainas iš „excel“ skaičiuoklės arba specializuotų programų, turi būti nustatytas skaičiavimas dviejų skaitmenų po kablelio tikslumu. </t>
  </si>
  <si>
    <t>3.</t>
  </si>
  <si>
    <t xml:space="preserve"> I PIRKIMO OBJEKTO DALIS</t>
  </si>
  <si>
    <t>PVM 21 % suma</t>
  </si>
  <si>
    <t xml:space="preserve"> KONKRETUS PASIŪLYMAS SANTECHNIKOS PREKIŲ IR SUSIJUSIŲ GAMINIŲ (I KATEGORIJA) PIRKIMUI</t>
  </si>
  <si>
    <t>Tiekėjo siūlomas  prekės mato vnt. įkainis  Eur be PVM</t>
  </si>
  <si>
    <t xml:space="preserve">Maišytuvas plautuvei su svirtimi, snapo ilgis 17 cm  ±2 cm </t>
  </si>
  <si>
    <t>Maišytuvas šaltam vandeniui su viena rankenėle</t>
  </si>
  <si>
    <t>Maišytuvas dušui su svirtimi, jungtis ekscentrinė G3/4 x G1/2, dušo jungtis ½ colio, komplekte ekscentrikai 2 vnt., dušo žarna, dušo galvutė ir laikiklis</t>
  </si>
  <si>
    <t>Prietaisų pajungimo kranelis ½ colio skersmens</t>
  </si>
  <si>
    <t xml:space="preserve">Sodo čiaupas ½ colio skersmens,  ilga rankena </t>
  </si>
  <si>
    <t xml:space="preserve">Sifonas nerūdijančio plieno plautuvei, išvesties vamzdžio skersmuo 40 mm </t>
  </si>
  <si>
    <t>Maišytuvas dušui su snapeliu nuo 12 cm iki 15 cm ilgio, jungtis ekscentrinė G3/4 x G1/2, dušo jungtis ½ colio skersmens, komplekte ekscentrikai 2 vnt., dušo žarna, dušo galvutė ir laikiklis</t>
  </si>
  <si>
    <t>Bide maišytuvas, montuojamas ant kriauklės, matmenys 150±10 mm x150±10 mm x50 mm ±10 mm, jungtis 3/8 colio</t>
  </si>
  <si>
    <t>Potinkinis dušo maišytuvas su vandens trukmės kontrolės sistema – nustatyta ilgiausia vandens tekėjimo trukmė turi būti ne trumpesnė nei 18 sekundžių ir neviršyti 35 sekundžių, pajungimas ½ skersmens.</t>
  </si>
  <si>
    <t>Maišytuvo ventilis ½ colio skersmens</t>
  </si>
  <si>
    <t>Rutulinis ventilis trumpa rankena ½ colio skersmens, vidinis/vidinis</t>
  </si>
  <si>
    <t>Rutulinis ventilis trumpa rankena ¾ colio skersmens, vidinis/vidinis</t>
  </si>
  <si>
    <t>Rutulinis ventilis trumpa rankena 1 colio skersmens, vidinis/vidinis</t>
  </si>
  <si>
    <t>Rutulinis ventilis trumpa rankena ½ colio skersmens, vidinis/išorinis</t>
  </si>
  <si>
    <t>Rutulinis ventilis trumpa rankena ¾ colio skersmens, vidinis/išorinis</t>
  </si>
  <si>
    <t>Rutulinis ventilis trumpa rankena 1 colio skersmens, vidinis/išorinis</t>
  </si>
  <si>
    <t>Rutulinis išardomas ventilis trumpa rankena ½ colio skersmens, vidinis/išorinis</t>
  </si>
  <si>
    <t>Rutulinis išardomas ventilis trumpa rankena ¾ colio skersmens, vidinis/išorinis</t>
  </si>
  <si>
    <t>Rutulinis išardomas ventilis trumpa rankena 1colio skersmens, vidinis/išorinis</t>
  </si>
  <si>
    <t>Vožtuvas apsauginis - atbulinis ½ colio skersmens su rankena</t>
  </si>
  <si>
    <t>Vožtuvas apsauginis - atbulinis ¾ colio skersmens su rankena</t>
  </si>
  <si>
    <t>PPR alkūnė, skersmuo 20 mm</t>
  </si>
  <si>
    <t>PPR alkūnė, skersmuo 32 mm</t>
  </si>
  <si>
    <t>PPR alkūnė, skersmuo 40 mm</t>
  </si>
  <si>
    <t>PPR trišakis, skersmuo 20 mm</t>
  </si>
  <si>
    <t>PPR trišakis, skersmuo 32 mm</t>
  </si>
  <si>
    <t>PPR trišakis, skersmuo 40 mm</t>
  </si>
  <si>
    <t>PPR trišakis skersmuo 32x20x32 mm</t>
  </si>
  <si>
    <t>PPR mova, skersmuo 20 mm</t>
  </si>
  <si>
    <t>PPR mova, skersmuo 32 mm</t>
  </si>
  <si>
    <t>PPR mova, skersmuo 40 mm</t>
  </si>
  <si>
    <t>PPR redukcija 32x20 mm</t>
  </si>
  <si>
    <t>PPR redukcija 40x32 mm</t>
  </si>
  <si>
    <t>PPR perėjimas 20 mm x1/2 colio skersmens su išoriniu metaliniu sriegiu</t>
  </si>
  <si>
    <t>PPR perėjimas 20 mm x3/4 colio skersmens su išoriniu metaliniu sriegiu</t>
  </si>
  <si>
    <t>PPR perėjimas 32 mm x3/4 colio skersmens su išoriniu metaliniu sriegiu</t>
  </si>
  <si>
    <t>PPR perėjimas 32 mm x1 colio skersmens su išoriniu metaliniu sriegiu</t>
  </si>
  <si>
    <t xml:space="preserve">PPR perėjimas 40 mm x1 1/4 colio skersmens su išoriniu metaliniu sriegiu </t>
  </si>
  <si>
    <t>PPR perėjimas 20 mm x1/2 colio skersmens su vidiniu metaliniu sriegiu</t>
  </si>
  <si>
    <t>PPR perėjimas 20 mm x3/4 colio skersmens su vidiniu metaliniu sriegiu</t>
  </si>
  <si>
    <t>PPR perėjimas 32 mm x3/4 colio skersmens su vidiniu metaliniu sriegiu</t>
  </si>
  <si>
    <t xml:space="preserve">PPR perėjimas 32 mm x1 colio skersmens su vidiniu metaliniu sriegiu </t>
  </si>
  <si>
    <t>PPR perėjimas 40 mm x1 1/4 colio skersmens su vidiniu metaliniu sriegiu</t>
  </si>
  <si>
    <t>PPR tvirtinimo alkūnė 20 mm,1/2 colio skersmens su vidiniu metaliniu sriegiu</t>
  </si>
  <si>
    <t xml:space="preserve">PPR vamzdis su pluoštu PN20, skersmuo 20 mm, ilgis 4 m </t>
  </si>
  <si>
    <t xml:space="preserve">PPR vamzdis su pluoštu PN20, skersmuo 32 mm, ilgis 4 m </t>
  </si>
  <si>
    <t xml:space="preserve">PPR vamzdis su pluoštu PN20, skersmuo 40 mm, ilgis 4 m </t>
  </si>
  <si>
    <t>PP vidaus nuotekų vamzdis, skersmuo 50 mm, ilgis 1 m</t>
  </si>
  <si>
    <t>PP vidaus nuotekų vamzdis, skersmuo 50 mm, ilgis 2 m</t>
  </si>
  <si>
    <t>PP vidaus nuotekų vamzdis, skersmuo 50 mm, ilgis 3 m</t>
  </si>
  <si>
    <t>PP vidaus nuotekų vamzdis, skersmuo 110 mm, ilgis 1 m</t>
  </si>
  <si>
    <t>PP vidaus nuotekų vamzdis skersmuo 110 mm, ilgis 2 m</t>
  </si>
  <si>
    <t>PP vidaus nuotekų vamzdis, skersmuo 110 mm, ilgis 3 m</t>
  </si>
  <si>
    <t>PP vidaus nuotekų mova remontinė, skersmuo 50 mm</t>
  </si>
  <si>
    <t>PP vidaus nuotekų mova remontinė, skersmuo 110 mm</t>
  </si>
  <si>
    <t>Alsuoklis vidaus kanalizacijai, skersmuo 50 mm</t>
  </si>
  <si>
    <t>Alsuoklis vidaus kanalizacijai, skersmuo 110 mm</t>
  </si>
  <si>
    <t>Santechninė žarnelė  ½ colio skersmens, ilgis 0,6 m, vidinis/vidinis</t>
  </si>
  <si>
    <t>Santechninė žarnelė ½ colio skersmens, ilgis 0,6 m, vidinis/išorinis</t>
  </si>
  <si>
    <t xml:space="preserve">Santechninė žarnelė maišytuvui ½ colio skersmens, ilgis 0,6 m </t>
  </si>
  <si>
    <t>Lininės pakulos fasavimas po 200 g ±50 g</t>
  </si>
  <si>
    <t>Sandarinimo pasta pasavimas po 360 g ±50 g</t>
  </si>
  <si>
    <t>Plautuvė nerūdijančio plieno uždedama 50±10 cm x40±10 cm x15 cm±10 cm, komplekte sifonas, tvirtinimo detalės</t>
  </si>
  <si>
    <t>Dušo pajungimo žarna, ilgis 150 cm ±10 cm, jungtis ½ colio</t>
  </si>
  <si>
    <t xml:space="preserve">Dušo galvutė, ilgis 185 mm ±10 mm, skersmuo 65 mm ±10 mm, jungtis ½ colio </t>
  </si>
  <si>
    <t>Maišytuvo ventilio rankenėlė, sriegio skersmuo ½ colio</t>
  </si>
  <si>
    <t xml:space="preserve">Maišytuvo kasetės 25/35/40 mm </t>
  </si>
  <si>
    <t>Potinkinio dušo maišytuvo kasetė tinkama GROHE potinkiniam dušo maišytuvui (modelio Nr. 42412000)</t>
  </si>
  <si>
    <t>Automatinis nuorintojas vožtuvas IVR360 1/2</t>
  </si>
  <si>
    <t xml:space="preserve">Remontinės movos, skersmuo 20 mm metaliniam vamzdžiui </t>
  </si>
  <si>
    <t>Remontinės movos,  skersmuo 25 mm metaliniam vamzdžiui</t>
  </si>
  <si>
    <t>Remontinės movos,  skersmuo 32 mm metaliniam vamzdžiui</t>
  </si>
  <si>
    <t>Remontinės movos,  skersmuo 40 mm metaliniam vamzdžiui</t>
  </si>
  <si>
    <t>Remontinės movos,  skersmuo 50 mm metaliniam vamzdžiui</t>
  </si>
  <si>
    <t>Daugiasluoksnis vamzdis, skersmuo 18 mm, sienelės  storis 2,0 mm</t>
  </si>
  <si>
    <t>Daugiasluoksnis vamzdis, skersmuo 20 mm , sienelės  storis 2,0 mm</t>
  </si>
  <si>
    <t>Daugiasluoksnis vamzdis, skersmuo 25 mm, sienelės  storis 2,5 mm</t>
  </si>
  <si>
    <t>Daugiasluoksnis vamzdis, skersmuo 32 mm, sienelės  storis 3,0 mm</t>
  </si>
  <si>
    <t>Užveržiama alkūnė, skersmuo 18x18 mm</t>
  </si>
  <si>
    <t>Užveržiama alkūnė, skersmuo 20x20 mm</t>
  </si>
  <si>
    <t>Užveržiama alkūnė, skersmuo 25x25 mm</t>
  </si>
  <si>
    <t>Užveržiama alkūnė, skersmuo 32x32 mm</t>
  </si>
  <si>
    <t>Užveržiama alkūnė vidiniu sriegiu, skersmuo 18x15 mm</t>
  </si>
  <si>
    <t>Užveržiama alkūnė vidiniu sriegiu, skersmuo 20x15 mm</t>
  </si>
  <si>
    <t>Užveržiama alkūnė vidiniu sriegiu, skersmuo 20x20 mm</t>
  </si>
  <si>
    <t>Užveržiama alkūnė vidiniu sriegiu, skersmuo 20x25 mm</t>
  </si>
  <si>
    <t>Užveržiama alkūnė išoriniu sriegiu, skersmuo 18x15 mm</t>
  </si>
  <si>
    <t>Užveržiama alkūnė išoriniu sriegiu,  skersmuo 20x15 mm</t>
  </si>
  <si>
    <t>Užveržiama alkūnė išoriniu sriegiu,  skersmuo 20x20 mm</t>
  </si>
  <si>
    <t>Užveržiama alkūnė išoriniu sriegiu,  skersmuo 20x25 mm</t>
  </si>
  <si>
    <t>Užveržiama mova, skersmuo 18 /18 mm</t>
  </si>
  <si>
    <t>Užveržiama mova, skersmuo 20 /20 mm</t>
  </si>
  <si>
    <t>Užveržiama mova, skersmuo 25/25 mm</t>
  </si>
  <si>
    <t>Užveržiama mova, skersmuo 32/32 mm</t>
  </si>
  <si>
    <t>Užveržiamas trišakis 18x18x18 mm</t>
  </si>
  <si>
    <t>Užveržiamas trišakis 20x20x20 mm</t>
  </si>
  <si>
    <t>Užveržiamas trišakis 25x25x25 mm</t>
  </si>
  <si>
    <t>Užveržiamas trišakis redukuotas 20x18x20 mm</t>
  </si>
  <si>
    <t>Užveržiamas trišakis redukuotas 25x20x25 mm</t>
  </si>
  <si>
    <t>Užveržiamas trišakis išoriniu sriegiu 25x20x25 mm</t>
  </si>
  <si>
    <r>
      <t>PPR alkūnė, skersmuo 20 mm, 45</t>
    </r>
    <r>
      <rPr>
        <b/>
        <sz val="8"/>
        <color theme="1"/>
        <rFont val="Times New Roman"/>
        <family val="1"/>
        <charset val="186"/>
      </rPr>
      <t>°</t>
    </r>
  </si>
  <si>
    <r>
      <t>PPR alkūnė, skersmuo 32 mm, 45</t>
    </r>
    <r>
      <rPr>
        <b/>
        <sz val="8"/>
        <color theme="1"/>
        <rFont val="Times New Roman"/>
        <family val="1"/>
        <charset val="186"/>
      </rPr>
      <t>°</t>
    </r>
  </si>
  <si>
    <r>
      <t>PPR alkūnė, skersmuo 40 mm, 45</t>
    </r>
    <r>
      <rPr>
        <b/>
        <sz val="8"/>
        <color theme="1"/>
        <rFont val="Times New Roman"/>
        <family val="1"/>
        <charset val="186"/>
      </rPr>
      <t>°</t>
    </r>
  </si>
  <si>
    <r>
      <t>PP vidaus nuotekų alkūnė, skersmuo 50 mm, 45</t>
    </r>
    <r>
      <rPr>
        <b/>
        <sz val="8"/>
        <color theme="1"/>
        <rFont val="Times New Roman"/>
        <family val="1"/>
        <charset val="186"/>
      </rPr>
      <t>°</t>
    </r>
  </si>
  <si>
    <r>
      <t>PP vidaus nuotekų alkūnė, skersmuo 50 mm, 87</t>
    </r>
    <r>
      <rPr>
        <b/>
        <sz val="8"/>
        <color theme="1"/>
        <rFont val="Times New Roman"/>
        <family val="1"/>
        <charset val="186"/>
      </rPr>
      <t>°</t>
    </r>
    <r>
      <rPr>
        <b/>
        <sz val="18"/>
        <color rgb="FF191919"/>
        <rFont val="Libre Franklin"/>
      </rPr>
      <t xml:space="preserve"> </t>
    </r>
    <r>
      <rPr>
        <sz val="8"/>
        <color theme="1"/>
        <rFont val="Times New Roman"/>
        <family val="1"/>
        <charset val="186"/>
      </rPr>
      <t xml:space="preserve"> </t>
    </r>
  </si>
  <si>
    <r>
      <t>PP vidaus nuotekų alkūnė, skersmuo 110 mm, 45</t>
    </r>
    <r>
      <rPr>
        <b/>
        <sz val="8"/>
        <color theme="1"/>
        <rFont val="Times New Roman"/>
        <family val="1"/>
        <charset val="186"/>
      </rPr>
      <t>°</t>
    </r>
    <r>
      <rPr>
        <sz val="8"/>
        <color theme="1"/>
        <rFont val="Times New Roman"/>
        <family val="1"/>
        <charset val="186"/>
      </rPr>
      <t xml:space="preserve"> </t>
    </r>
  </si>
  <si>
    <r>
      <t>PP vidaus nuotekų alkūnė, skersmuo 110 mm, 87</t>
    </r>
    <r>
      <rPr>
        <b/>
        <sz val="8"/>
        <color theme="1"/>
        <rFont val="Times New Roman"/>
        <family val="1"/>
        <charset val="186"/>
      </rPr>
      <t>°</t>
    </r>
  </si>
  <si>
    <r>
      <t>PP vidaus nuotekų trišakis, skersmuo 50*50*50 mm, 45</t>
    </r>
    <r>
      <rPr>
        <b/>
        <sz val="8"/>
        <color theme="1"/>
        <rFont val="Times New Roman"/>
        <family val="1"/>
        <charset val="186"/>
      </rPr>
      <t>°</t>
    </r>
    <r>
      <rPr>
        <sz val="8"/>
        <color theme="1"/>
        <rFont val="Times New Roman"/>
        <family val="1"/>
        <charset val="186"/>
      </rPr>
      <t xml:space="preserve"> </t>
    </r>
  </si>
  <si>
    <r>
      <t>PP vidaus nuotekų trišakis, skersmuo 50*50*50 mm, 87</t>
    </r>
    <r>
      <rPr>
        <b/>
        <sz val="8"/>
        <color theme="1"/>
        <rFont val="Times New Roman"/>
        <family val="1"/>
        <charset val="186"/>
      </rPr>
      <t>°</t>
    </r>
  </si>
  <si>
    <r>
      <t>PP vidaus nuotekų trišakis, skersmuo 110*110*110 mm, 45</t>
    </r>
    <r>
      <rPr>
        <b/>
        <sz val="8"/>
        <color theme="1"/>
        <rFont val="Times New Roman"/>
        <family val="1"/>
        <charset val="186"/>
      </rPr>
      <t>°</t>
    </r>
    <r>
      <rPr>
        <sz val="8"/>
        <color theme="1"/>
        <rFont val="Times New Roman"/>
        <family val="1"/>
        <charset val="186"/>
      </rPr>
      <t xml:space="preserve"> </t>
    </r>
  </si>
  <si>
    <r>
      <t>PP vidaus nuotekų trišakis, skersmuo 110*110*110 mm, 87</t>
    </r>
    <r>
      <rPr>
        <b/>
        <sz val="8"/>
        <color theme="1"/>
        <rFont val="Times New Roman"/>
        <family val="1"/>
        <charset val="186"/>
      </rPr>
      <t>°</t>
    </r>
    <r>
      <rPr>
        <sz val="8"/>
        <color theme="1"/>
        <rFont val="Times New Roman"/>
        <family val="1"/>
        <charset val="186"/>
      </rPr>
      <t xml:space="preserve"> </t>
    </r>
  </si>
  <si>
    <t>vnt.</t>
  </si>
  <si>
    <t>m</t>
  </si>
  <si>
    <t>Preliminarūs prekių kiekiai per 24 mėn.</t>
  </si>
  <si>
    <t>Bendra prekių kaina Eur be PVM (4x5)</t>
  </si>
  <si>
    <t>Bendra pasiūlymo kaina Eur be PVM:</t>
  </si>
  <si>
    <t>Bendra pasiūlymo kaina Eur su PVM:</t>
  </si>
  <si>
    <t>Pildant Pasiūlymo 1 priedą (Excel lentelę), tiekėjas turi užpildyti reikalaujamas reikšmes 5 stulpelyje, nekeičiant/nekoreguojant/neištrinant lentelėje nurodytos informacijos.</t>
  </si>
  <si>
    <t>Pasiūlymo formos 1 priedas</t>
  </si>
  <si>
    <t>Bendra pasiūlymo kaina nėra sutarties kaina. Bendra pasiūlymo kaina bus naudojama tik pasiūlymų palyginimui ir laimėtojui nustatyti. Perkama bus pagal poreikį nurodytais paslaugų įkainiais be PVM, neviršijant suplanuotos maksimalios sutarties vertės – 100000,00 Eur su PVM / 82644,63 Eur be PVM.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</si>
</sst>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23" x14ac:knownFonts="1">
    <font>
      <sz val="11"/>
      <color theme="1"/>
      <name val="Calibri"/>
      <family val="2"/>
      <charset val="186"/>
      <scheme val="minor"/>
    </font>
    <font>
      <sz val="11"/>
      <color theme="1"/>
      <name val="Calibri"/>
      <family val="2"/>
      <charset val="186"/>
      <scheme val="minor"/>
    </font>
    <font>
      <sz val="11"/>
      <color rgb="FF000000"/>
      <name val="Calibri"/>
      <family val="2"/>
      <charset val="186"/>
    </font>
    <font>
      <sz val="11"/>
      <color theme="1"/>
      <name val="Calibri"/>
      <family val="2"/>
      <scheme val="minor"/>
    </font>
    <font>
      <b/>
      <sz val="12"/>
      <color theme="1"/>
      <name val="Times New Roman"/>
      <family val="1"/>
      <charset val="186"/>
    </font>
    <font>
      <b/>
      <sz val="12"/>
      <color rgb="FF000000"/>
      <name val="Times New Roman"/>
      <family val="1"/>
      <charset val="186"/>
    </font>
    <font>
      <sz val="11"/>
      <color indexed="8"/>
      <name val="Calibri"/>
      <family val="2"/>
    </font>
    <font>
      <sz val="12"/>
      <color theme="1"/>
      <name val="Times New Roman"/>
      <family val="1"/>
      <charset val="186"/>
    </font>
    <font>
      <sz val="12"/>
      <color rgb="FF000000"/>
      <name val="Times New Roman"/>
      <family val="1"/>
      <charset val="186"/>
    </font>
    <font>
      <b/>
      <sz val="12"/>
      <name val="Times New Roman"/>
      <family val="1"/>
      <charset val="186"/>
    </font>
    <font>
      <b/>
      <sz val="12"/>
      <color indexed="8"/>
      <name val="Times New Roman"/>
      <family val="1"/>
      <charset val="186"/>
    </font>
    <font>
      <sz val="12"/>
      <color indexed="8"/>
      <name val="Times New Roman"/>
      <family val="1"/>
      <charset val="186"/>
    </font>
    <font>
      <sz val="12"/>
      <color rgb="FFFF0000"/>
      <name val="Times New Roman"/>
      <family val="1"/>
      <charset val="186"/>
    </font>
    <font>
      <i/>
      <sz val="12"/>
      <color rgb="FF000000"/>
      <name val="Times New Roman"/>
      <family val="1"/>
      <charset val="186"/>
    </font>
    <font>
      <sz val="8"/>
      <color theme="1"/>
      <name val="Times New Roman"/>
      <family val="1"/>
      <charset val="186"/>
    </font>
    <font>
      <b/>
      <sz val="8"/>
      <color theme="1"/>
      <name val="Times New Roman"/>
      <family val="1"/>
      <charset val="186"/>
    </font>
    <font>
      <b/>
      <sz val="18"/>
      <color rgb="FF191919"/>
      <name val="Libre Franklin"/>
    </font>
    <font>
      <b/>
      <i/>
      <sz val="10"/>
      <color indexed="8"/>
      <name val="Times New Roman"/>
      <family val="1"/>
      <charset val="186"/>
    </font>
    <font>
      <i/>
      <sz val="10"/>
      <color indexed="8"/>
      <name val="Times New Roman"/>
      <family val="1"/>
      <charset val="186"/>
    </font>
    <font>
      <i/>
      <sz val="10"/>
      <name val="Times New Roman"/>
      <family val="1"/>
      <charset val="186"/>
    </font>
    <font>
      <i/>
      <sz val="10"/>
      <color rgb="FFFF0000"/>
      <name val="Times New Roman"/>
      <family val="1"/>
      <charset val="186"/>
    </font>
    <font>
      <i/>
      <sz val="12"/>
      <color theme="4" tint="-0.249977111117893"/>
      <name val="Times New Roman"/>
      <family val="1"/>
      <charset val="186"/>
    </font>
    <font>
      <i/>
      <sz val="12"/>
      <color theme="1"/>
      <name val="Times New Roman"/>
      <family val="1"/>
      <charset val="186"/>
    </font>
  </fonts>
  <fills count="3">
    <fill>
      <patternFill patternType="none"/>
    </fill>
    <fill>
      <patternFill patternType="gray125"/>
    </fill>
    <fill>
      <patternFill patternType="solid">
        <fgColor theme="8" tint="0.7999816888943144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6">
    <xf numFmtId="0" fontId="0" fillId="0" borderId="0"/>
    <xf numFmtId="0" fontId="1" fillId="0" borderId="0"/>
    <xf numFmtId="0" fontId="2" fillId="0" borderId="0"/>
    <xf numFmtId="0" fontId="6" fillId="0" borderId="0"/>
    <xf numFmtId="0" fontId="1" fillId="0" borderId="0"/>
    <xf numFmtId="0" fontId="3" fillId="0" borderId="0"/>
  </cellStyleXfs>
  <cellXfs count="46">
    <xf numFmtId="0" fontId="0" fillId="0" borderId="0" xfId="0"/>
    <xf numFmtId="0" fontId="4" fillId="0" borderId="0" xfId="0" applyFont="1" applyAlignment="1">
      <alignment vertical="center" wrapText="1"/>
    </xf>
    <xf numFmtId="0" fontId="10" fillId="0" borderId="0" xfId="3" applyFont="1" applyAlignment="1">
      <alignment horizontal="center" vertical="center" wrapText="1"/>
    </xf>
    <xf numFmtId="0" fontId="11" fillId="0" borderId="0" xfId="3" applyFont="1" applyAlignment="1">
      <alignment horizontal="center" vertical="center" wrapText="1"/>
    </xf>
    <xf numFmtId="0" fontId="12" fillId="0" borderId="0" xfId="3" applyFont="1" applyAlignment="1">
      <alignment horizontal="left" vertical="center" wrapText="1"/>
    </xf>
    <xf numFmtId="0" fontId="4" fillId="0" borderId="2" xfId="0" applyFont="1" applyBorder="1" applyAlignment="1">
      <alignment horizontal="center" vertical="center"/>
    </xf>
    <xf numFmtId="0" fontId="4" fillId="0" borderId="0" xfId="0" applyFont="1" applyAlignment="1">
      <alignment horizontal="center" vertical="center"/>
    </xf>
    <xf numFmtId="0" fontId="7" fillId="0" borderId="0" xfId="0" applyFont="1" applyAlignment="1">
      <alignment vertical="center"/>
    </xf>
    <xf numFmtId="0" fontId="9" fillId="0" borderId="0" xfId="0" applyFont="1" applyAlignment="1">
      <alignment vertical="center" wrapText="1"/>
    </xf>
    <xf numFmtId="0" fontId="7" fillId="0" borderId="0" xfId="0" applyFont="1" applyAlignment="1">
      <alignment vertic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13" fillId="0" borderId="1" xfId="2" applyFont="1" applyBorder="1" applyAlignment="1">
      <alignment horizontal="center" vertical="center"/>
    </xf>
    <xf numFmtId="0" fontId="8" fillId="0" borderId="1" xfId="2" applyFont="1" applyBorder="1" applyAlignment="1">
      <alignment horizontal="center" vertical="center"/>
    </xf>
    <xf numFmtId="0" fontId="7" fillId="0" borderId="1" xfId="1" applyFont="1" applyBorder="1" applyAlignment="1">
      <alignment horizontal="center" vertical="center"/>
    </xf>
    <xf numFmtId="0" fontId="8" fillId="0" borderId="1" xfId="2" applyFont="1" applyBorder="1" applyAlignment="1">
      <alignment horizontal="center" vertical="center" wrapText="1"/>
    </xf>
    <xf numFmtId="0" fontId="4" fillId="0" borderId="0" xfId="1" applyFont="1" applyAlignment="1">
      <alignment horizontal="center" vertical="center"/>
    </xf>
    <xf numFmtId="0" fontId="7" fillId="0" borderId="0" xfId="1" applyFont="1" applyAlignment="1">
      <alignment vertical="center"/>
    </xf>
    <xf numFmtId="2" fontId="7" fillId="0" borderId="1" xfId="0" applyNumberFormat="1" applyFont="1" applyBorder="1" applyAlignment="1">
      <alignment vertical="center"/>
    </xf>
    <xf numFmtId="2" fontId="4" fillId="0" borderId="1" xfId="0" applyNumberFormat="1" applyFont="1" applyBorder="1" applyAlignment="1">
      <alignment vertical="center"/>
    </xf>
    <xf numFmtId="0" fontId="10" fillId="0" borderId="0" xfId="3" applyFont="1" applyAlignment="1">
      <alignment vertical="center" wrapText="1"/>
    </xf>
    <xf numFmtId="0" fontId="11" fillId="0" borderId="0" xfId="3" applyFont="1" applyAlignment="1">
      <alignment vertical="center" wrapText="1"/>
    </xf>
    <xf numFmtId="0" fontId="17" fillId="0" borderId="0" xfId="3" applyFont="1" applyAlignment="1">
      <alignment horizontal="center" vertical="center" wrapText="1"/>
    </xf>
    <xf numFmtId="0" fontId="18" fillId="0" borderId="0" xfId="3" applyFont="1" applyAlignment="1">
      <alignment horizontal="center" vertical="center" wrapText="1"/>
    </xf>
    <xf numFmtId="0" fontId="5" fillId="2" borderId="1" xfId="2" applyFont="1" applyFill="1" applyBorder="1" applyAlignment="1">
      <alignment vertical="center" wrapText="1"/>
    </xf>
    <xf numFmtId="1" fontId="9" fillId="2" borderId="1" xfId="5" applyNumberFormat="1" applyFont="1" applyFill="1" applyBorder="1" applyAlignment="1">
      <alignment horizontal="center" vertical="center" wrapText="1"/>
    </xf>
    <xf numFmtId="2" fontId="9" fillId="2" borderId="1" xfId="3" applyNumberFormat="1" applyFont="1" applyFill="1" applyBorder="1" applyAlignment="1">
      <alignment horizontal="center" vertical="center" wrapText="1"/>
    </xf>
    <xf numFmtId="2" fontId="10" fillId="2" borderId="1" xfId="3" applyNumberFormat="1" applyFont="1" applyFill="1" applyBorder="1" applyAlignment="1">
      <alignment horizontal="center" vertical="center" wrapText="1"/>
    </xf>
    <xf numFmtId="0" fontId="14" fillId="0" borderId="1" xfId="0" applyFont="1" applyBorder="1" applyAlignment="1">
      <alignment horizontal="justify" vertical="center" wrapText="1"/>
    </xf>
    <xf numFmtId="164" fontId="13" fillId="0" borderId="1" xfId="2" applyNumberFormat="1" applyFont="1" applyBorder="1" applyAlignment="1">
      <alignment horizontal="center" vertical="center"/>
    </xf>
    <xf numFmtId="164" fontId="22" fillId="0" borderId="1" xfId="0" applyNumberFormat="1" applyFont="1" applyBorder="1" applyAlignment="1">
      <alignment horizontal="center" vertical="center"/>
    </xf>
    <xf numFmtId="2" fontId="13" fillId="0" borderId="1" xfId="2" applyNumberFormat="1" applyFont="1" applyBorder="1" applyAlignment="1">
      <alignment horizontal="center" vertical="center"/>
    </xf>
    <xf numFmtId="2" fontId="4" fillId="0" borderId="3" xfId="0" applyNumberFormat="1" applyFont="1" applyBorder="1" applyAlignment="1">
      <alignment horizontal="right" vertical="center"/>
    </xf>
    <xf numFmtId="2" fontId="4" fillId="0" borderId="4" xfId="0" applyNumberFormat="1" applyFont="1" applyBorder="1" applyAlignment="1">
      <alignment horizontal="right" vertical="center"/>
    </xf>
    <xf numFmtId="2" fontId="4" fillId="0" borderId="5" xfId="0" applyNumberFormat="1" applyFont="1" applyBorder="1" applyAlignment="1">
      <alignment horizontal="right" vertical="center"/>
    </xf>
    <xf numFmtId="0" fontId="21" fillId="0" borderId="0" xfId="0" applyFont="1" applyAlignment="1">
      <alignment horizontal="right" vertical="center" wrapText="1"/>
    </xf>
    <xf numFmtId="0" fontId="4" fillId="0" borderId="0" xfId="0" applyFont="1" applyAlignment="1">
      <alignment horizontal="center" vertical="center" wrapText="1"/>
    </xf>
    <xf numFmtId="0" fontId="17" fillId="0" borderId="0" xfId="3" applyFont="1" applyAlignment="1">
      <alignment horizontal="left" vertical="center" wrapText="1"/>
    </xf>
    <xf numFmtId="2" fontId="7" fillId="0" borderId="3" xfId="0" applyNumberFormat="1" applyFont="1" applyBorder="1" applyAlignment="1">
      <alignment horizontal="right" vertical="center"/>
    </xf>
    <xf numFmtId="2" fontId="7" fillId="0" borderId="4" xfId="0" applyNumberFormat="1" applyFont="1" applyBorder="1" applyAlignment="1">
      <alignment horizontal="right" vertical="center"/>
    </xf>
    <xf numFmtId="2" fontId="7" fillId="0" borderId="5" xfId="0" applyNumberFormat="1" applyFont="1" applyBorder="1" applyAlignment="1">
      <alignment horizontal="right" vertical="center"/>
    </xf>
    <xf numFmtId="0" fontId="9" fillId="0" borderId="0" xfId="3" applyFont="1" applyAlignment="1">
      <alignment horizontal="center" vertical="center" wrapText="1"/>
    </xf>
    <xf numFmtId="0" fontId="10" fillId="0" borderId="0" xfId="3" applyFont="1" applyAlignment="1">
      <alignment horizontal="left" vertical="center"/>
    </xf>
    <xf numFmtId="0" fontId="19" fillId="0" borderId="0" xfId="3" applyFont="1" applyAlignment="1">
      <alignment horizontal="left" vertical="center" wrapText="1"/>
    </xf>
    <xf numFmtId="0" fontId="18" fillId="0" borderId="0" xfId="3" applyFont="1" applyAlignment="1">
      <alignment horizontal="left" vertical="center" wrapText="1"/>
    </xf>
    <xf numFmtId="0" fontId="20" fillId="0" borderId="0" xfId="3" applyFont="1" applyAlignment="1">
      <alignment horizontal="left" vertical="center" wrapText="1"/>
    </xf>
  </cellXfs>
  <cellStyles count="6">
    <cellStyle name="Įprastas" xfId="0" builtinId="0"/>
    <cellStyle name="Įprastas 2" xfId="2" xr:uid="{E2E47BEF-6CC9-41AE-9755-8E14AB921FA2}"/>
    <cellStyle name="Įprastas 2 2" xfId="4" xr:uid="{D51355FF-DF48-44D4-84AF-19A0F6B1F5E4}"/>
    <cellStyle name="Įprastas 3" xfId="1" xr:uid="{00000000-0005-0000-0000-000001000000}"/>
    <cellStyle name="Įprastas 4" xfId="3" xr:uid="{8E747565-DA66-4D56-B428-F9371088FE18}"/>
    <cellStyle name="Normal 2" xfId="5" xr:uid="{183DBCA9-7BDA-45CA-ADAB-8F5D15BDEF2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0"/>
  <sheetViews>
    <sheetView tabSelected="1" topLeftCell="A115" zoomScaleNormal="100" workbookViewId="0">
      <selection activeCell="F127" sqref="F127"/>
    </sheetView>
  </sheetViews>
  <sheetFormatPr defaultColWidth="9.140625" defaultRowHeight="15.75" x14ac:dyDescent="0.25"/>
  <cols>
    <col min="1" max="1" width="5" style="7" customWidth="1"/>
    <col min="2" max="2" width="46.140625" style="7" customWidth="1"/>
    <col min="3" max="3" width="9.7109375" style="7" customWidth="1"/>
    <col min="4" max="6" width="14.5703125" style="7" customWidth="1"/>
    <col min="7" max="7" width="11.5703125" style="7" customWidth="1"/>
    <col min="8" max="8" width="17" style="7" customWidth="1"/>
    <col min="9" max="9" width="12.140625" style="7" customWidth="1"/>
    <col min="10" max="16384" width="9.140625" style="7"/>
  </cols>
  <sheetData>
    <row r="1" spans="1:9" ht="15.75" customHeight="1" x14ac:dyDescent="0.25">
      <c r="A1" s="35" t="s">
        <v>130</v>
      </c>
      <c r="B1" s="35"/>
      <c r="C1" s="35"/>
      <c r="D1" s="35"/>
      <c r="E1" s="35"/>
      <c r="F1" s="35"/>
      <c r="G1" s="35"/>
      <c r="H1" s="9"/>
      <c r="I1" s="9"/>
    </row>
    <row r="2" spans="1:9" x14ac:dyDescent="0.25">
      <c r="B2" s="8"/>
      <c r="C2" s="8"/>
      <c r="D2" s="8"/>
      <c r="E2" s="8"/>
      <c r="F2" s="8"/>
      <c r="G2" s="8"/>
      <c r="H2" s="10"/>
      <c r="I2" s="10"/>
    </row>
    <row r="3" spans="1:9" ht="33" customHeight="1" x14ac:dyDescent="0.25">
      <c r="B3" s="36" t="s">
        <v>10</v>
      </c>
      <c r="C3" s="36"/>
      <c r="D3" s="36"/>
      <c r="E3" s="36"/>
      <c r="F3" s="36"/>
      <c r="G3" s="36"/>
      <c r="H3" s="1"/>
      <c r="I3" s="1"/>
    </row>
    <row r="4" spans="1:9" x14ac:dyDescent="0.25">
      <c r="B4" s="1"/>
      <c r="C4" s="1"/>
      <c r="D4" s="1"/>
      <c r="E4" s="1"/>
      <c r="F4" s="1"/>
      <c r="G4" s="1"/>
      <c r="H4" s="1"/>
      <c r="I4" s="1"/>
    </row>
    <row r="5" spans="1:9" x14ac:dyDescent="0.25">
      <c r="A5" s="22"/>
      <c r="B5" s="37" t="s">
        <v>3</v>
      </c>
      <c r="C5" s="37"/>
      <c r="D5" s="37"/>
      <c r="E5" s="37"/>
      <c r="F5" s="37"/>
      <c r="G5" s="37"/>
      <c r="H5" s="20"/>
      <c r="I5" s="1"/>
    </row>
    <row r="6" spans="1:9" ht="51" customHeight="1" x14ac:dyDescent="0.25">
      <c r="A6" s="23" t="s">
        <v>4</v>
      </c>
      <c r="B6" s="43" t="s">
        <v>131</v>
      </c>
      <c r="C6" s="43"/>
      <c r="D6" s="43"/>
      <c r="E6" s="43"/>
      <c r="F6" s="43"/>
      <c r="G6" s="43"/>
      <c r="H6" s="1"/>
    </row>
    <row r="7" spans="1:9" ht="39" customHeight="1" x14ac:dyDescent="0.25">
      <c r="A7" s="23" t="s">
        <v>5</v>
      </c>
      <c r="B7" s="44" t="s">
        <v>6</v>
      </c>
      <c r="C7" s="44"/>
      <c r="D7" s="44"/>
      <c r="E7" s="44"/>
      <c r="F7" s="44"/>
      <c r="G7" s="44"/>
      <c r="H7" s="21"/>
      <c r="I7" s="1"/>
    </row>
    <row r="8" spans="1:9" ht="37.5" customHeight="1" x14ac:dyDescent="0.25">
      <c r="A8" s="23" t="s">
        <v>7</v>
      </c>
      <c r="B8" s="45" t="s">
        <v>129</v>
      </c>
      <c r="C8" s="45"/>
      <c r="D8" s="45"/>
      <c r="E8" s="45"/>
      <c r="F8" s="45"/>
      <c r="G8" s="45"/>
      <c r="H8" s="1"/>
    </row>
    <row r="9" spans="1:9" x14ac:dyDescent="0.25">
      <c r="A9" s="3"/>
      <c r="B9" s="4"/>
      <c r="C9" s="4"/>
      <c r="D9" s="4"/>
      <c r="E9" s="4"/>
      <c r="F9" s="4"/>
      <c r="G9" s="1"/>
      <c r="H9" s="1"/>
      <c r="I9" s="1"/>
    </row>
    <row r="10" spans="1:9" x14ac:dyDescent="0.25">
      <c r="A10" s="2"/>
      <c r="B10" s="41" t="s">
        <v>8</v>
      </c>
      <c r="C10" s="41"/>
      <c r="D10" s="41"/>
      <c r="E10" s="41"/>
      <c r="F10" s="41"/>
      <c r="G10" s="1"/>
      <c r="H10" s="1"/>
      <c r="I10" s="1"/>
    </row>
    <row r="11" spans="1:9" x14ac:dyDescent="0.25">
      <c r="A11" s="2"/>
      <c r="B11" s="42"/>
      <c r="C11" s="42"/>
      <c r="D11" s="42"/>
      <c r="E11" s="42"/>
      <c r="F11" s="42"/>
      <c r="G11" s="1"/>
      <c r="H11" s="1"/>
      <c r="I11" s="1"/>
    </row>
    <row r="12" spans="1:9" x14ac:dyDescent="0.25">
      <c r="A12" s="5"/>
      <c r="B12" s="6"/>
      <c r="C12" s="6"/>
      <c r="D12" s="6"/>
      <c r="E12" s="6"/>
      <c r="F12" s="6"/>
      <c r="G12" s="6"/>
      <c r="H12" s="11"/>
    </row>
    <row r="13" spans="1:9" ht="78.75" x14ac:dyDescent="0.25">
      <c r="A13" s="24" t="s">
        <v>0</v>
      </c>
      <c r="B13" s="24" t="s">
        <v>1</v>
      </c>
      <c r="C13" s="24" t="s">
        <v>2</v>
      </c>
      <c r="D13" s="25" t="s">
        <v>125</v>
      </c>
      <c r="E13" s="26" t="s">
        <v>11</v>
      </c>
      <c r="F13" s="27" t="s">
        <v>126</v>
      </c>
    </row>
    <row r="14" spans="1:9" x14ac:dyDescent="0.25">
      <c r="A14" s="12">
        <v>1</v>
      </c>
      <c r="B14" s="12">
        <v>2</v>
      </c>
      <c r="C14" s="12">
        <v>3</v>
      </c>
      <c r="D14" s="12">
        <v>4</v>
      </c>
      <c r="E14" s="12">
        <v>5</v>
      </c>
      <c r="F14" s="12">
        <v>6</v>
      </c>
    </row>
    <row r="15" spans="1:9" x14ac:dyDescent="0.25">
      <c r="A15" s="13">
        <v>1</v>
      </c>
      <c r="B15" s="28" t="s">
        <v>12</v>
      </c>
      <c r="C15" s="13" t="s">
        <v>123</v>
      </c>
      <c r="D15" s="13">
        <v>350</v>
      </c>
      <c r="E15" s="12">
        <v>21.08</v>
      </c>
      <c r="F15" s="29" cm="1">
        <f t="array" ref="F15:F125">E15:E125*D15:D125</f>
        <v>7377.9999999999991</v>
      </c>
    </row>
    <row r="16" spans="1:9" x14ac:dyDescent="0.25">
      <c r="A16" s="13">
        <v>2</v>
      </c>
      <c r="B16" s="28" t="s">
        <v>13</v>
      </c>
      <c r="C16" s="13" t="s">
        <v>123</v>
      </c>
      <c r="D16" s="13">
        <v>290</v>
      </c>
      <c r="E16" s="12">
        <v>10.36</v>
      </c>
      <c r="F16" s="29">
        <v>3004.3999999999996</v>
      </c>
    </row>
    <row r="17" spans="1:6" ht="33.75" x14ac:dyDescent="0.25">
      <c r="A17" s="13">
        <v>3</v>
      </c>
      <c r="B17" s="28" t="s">
        <v>14</v>
      </c>
      <c r="C17" s="13" t="s">
        <v>123</v>
      </c>
      <c r="D17" s="13">
        <v>200</v>
      </c>
      <c r="E17" s="12">
        <v>33.39</v>
      </c>
      <c r="F17" s="29">
        <v>6678</v>
      </c>
    </row>
    <row r="18" spans="1:6" x14ac:dyDescent="0.25">
      <c r="A18" s="13">
        <v>4</v>
      </c>
      <c r="B18" s="28" t="s">
        <v>15</v>
      </c>
      <c r="C18" s="13" t="s">
        <v>123</v>
      </c>
      <c r="D18" s="13">
        <v>280</v>
      </c>
      <c r="E18" s="12">
        <v>3.48</v>
      </c>
      <c r="F18" s="29">
        <v>974.4</v>
      </c>
    </row>
    <row r="19" spans="1:6" x14ac:dyDescent="0.25">
      <c r="A19" s="13">
        <v>5</v>
      </c>
      <c r="B19" s="28" t="s">
        <v>16</v>
      </c>
      <c r="C19" s="13" t="s">
        <v>123</v>
      </c>
      <c r="D19" s="13">
        <v>730</v>
      </c>
      <c r="E19" s="12">
        <v>4.8099999999999996</v>
      </c>
      <c r="F19" s="29">
        <v>3511.2999999999997</v>
      </c>
    </row>
    <row r="20" spans="1:6" ht="22.5" x14ac:dyDescent="0.25">
      <c r="A20" s="13">
        <v>6</v>
      </c>
      <c r="B20" s="28" t="s">
        <v>17</v>
      </c>
      <c r="C20" s="13" t="s">
        <v>123</v>
      </c>
      <c r="D20" s="13">
        <v>186</v>
      </c>
      <c r="E20" s="12">
        <v>8.81</v>
      </c>
      <c r="F20" s="29">
        <v>1638.66</v>
      </c>
    </row>
    <row r="21" spans="1:6" ht="33.75" x14ac:dyDescent="0.25">
      <c r="A21" s="13">
        <v>7</v>
      </c>
      <c r="B21" s="28" t="s">
        <v>18</v>
      </c>
      <c r="C21" s="13" t="s">
        <v>123</v>
      </c>
      <c r="D21" s="13">
        <v>16</v>
      </c>
      <c r="E21" s="12">
        <v>34</v>
      </c>
      <c r="F21" s="29">
        <v>544</v>
      </c>
    </row>
    <row r="22" spans="1:6" ht="22.5" x14ac:dyDescent="0.25">
      <c r="A22" s="13">
        <v>8</v>
      </c>
      <c r="B22" s="28" t="s">
        <v>19</v>
      </c>
      <c r="C22" s="13" t="s">
        <v>123</v>
      </c>
      <c r="D22" s="13">
        <v>10</v>
      </c>
      <c r="E22" s="12">
        <v>27.46</v>
      </c>
      <c r="F22" s="29">
        <v>274.60000000000002</v>
      </c>
    </row>
    <row r="23" spans="1:6" ht="45" x14ac:dyDescent="0.25">
      <c r="A23" s="13">
        <v>9</v>
      </c>
      <c r="B23" s="28" t="s">
        <v>20</v>
      </c>
      <c r="C23" s="13" t="s">
        <v>123</v>
      </c>
      <c r="D23" s="13">
        <v>30</v>
      </c>
      <c r="E23" s="12">
        <v>298.8</v>
      </c>
      <c r="F23" s="29">
        <v>8964</v>
      </c>
    </row>
    <row r="24" spans="1:6" x14ac:dyDescent="0.25">
      <c r="A24" s="13">
        <v>10</v>
      </c>
      <c r="B24" s="28" t="s">
        <v>21</v>
      </c>
      <c r="C24" s="13" t="s">
        <v>123</v>
      </c>
      <c r="D24" s="13">
        <v>225</v>
      </c>
      <c r="E24" s="12">
        <v>1.69</v>
      </c>
      <c r="F24" s="29">
        <v>380.25</v>
      </c>
    </row>
    <row r="25" spans="1:6" ht="22.5" x14ac:dyDescent="0.25">
      <c r="A25" s="13">
        <v>11</v>
      </c>
      <c r="B25" s="28" t="s">
        <v>22</v>
      </c>
      <c r="C25" s="13" t="s">
        <v>123</v>
      </c>
      <c r="D25" s="13">
        <v>450</v>
      </c>
      <c r="E25" s="12">
        <v>3.01</v>
      </c>
      <c r="F25" s="29">
        <v>1354.5</v>
      </c>
    </row>
    <row r="26" spans="1:6" ht="22.5" x14ac:dyDescent="0.25">
      <c r="A26" s="13">
        <v>12</v>
      </c>
      <c r="B26" s="28" t="s">
        <v>23</v>
      </c>
      <c r="C26" s="13" t="s">
        <v>123</v>
      </c>
      <c r="D26" s="13">
        <v>270</v>
      </c>
      <c r="E26" s="12">
        <v>4.3600000000000003</v>
      </c>
      <c r="F26" s="29">
        <v>1177.2</v>
      </c>
    </row>
    <row r="27" spans="1:6" x14ac:dyDescent="0.25">
      <c r="A27" s="13">
        <v>13</v>
      </c>
      <c r="B27" s="28" t="s">
        <v>24</v>
      </c>
      <c r="C27" s="13" t="s">
        <v>123</v>
      </c>
      <c r="D27" s="13">
        <v>200</v>
      </c>
      <c r="E27" s="12">
        <v>7.13</v>
      </c>
      <c r="F27" s="29">
        <v>1426</v>
      </c>
    </row>
    <row r="28" spans="1:6" ht="22.5" x14ac:dyDescent="0.25">
      <c r="A28" s="13">
        <v>14</v>
      </c>
      <c r="B28" s="28" t="s">
        <v>25</v>
      </c>
      <c r="C28" s="13" t="s">
        <v>123</v>
      </c>
      <c r="D28" s="13">
        <v>152</v>
      </c>
      <c r="E28" s="12">
        <v>3.05</v>
      </c>
      <c r="F28" s="29">
        <v>463.59999999999997</v>
      </c>
    </row>
    <row r="29" spans="1:6" ht="22.5" x14ac:dyDescent="0.25">
      <c r="A29" s="13">
        <v>15</v>
      </c>
      <c r="B29" s="28" t="s">
        <v>26</v>
      </c>
      <c r="C29" s="13" t="s">
        <v>123</v>
      </c>
      <c r="D29" s="13">
        <v>220</v>
      </c>
      <c r="E29" s="12">
        <v>4.5199999999999996</v>
      </c>
      <c r="F29" s="29">
        <v>994.39999999999986</v>
      </c>
    </row>
    <row r="30" spans="1:6" ht="22.5" x14ac:dyDescent="0.25">
      <c r="A30" s="13">
        <v>16</v>
      </c>
      <c r="B30" s="28" t="s">
        <v>27</v>
      </c>
      <c r="C30" s="13" t="s">
        <v>123</v>
      </c>
      <c r="D30" s="13">
        <v>200</v>
      </c>
      <c r="E30" s="12">
        <v>7.52</v>
      </c>
      <c r="F30" s="29">
        <v>1504</v>
      </c>
    </row>
    <row r="31" spans="1:6" ht="22.5" x14ac:dyDescent="0.25">
      <c r="A31" s="13">
        <v>17</v>
      </c>
      <c r="B31" s="28" t="s">
        <v>28</v>
      </c>
      <c r="C31" s="13" t="s">
        <v>123</v>
      </c>
      <c r="D31" s="13">
        <v>98</v>
      </c>
      <c r="E31" s="12">
        <v>2.8</v>
      </c>
      <c r="F31" s="29">
        <v>274.39999999999998</v>
      </c>
    </row>
    <row r="32" spans="1:6" ht="22.5" x14ac:dyDescent="0.25">
      <c r="A32" s="13">
        <v>18</v>
      </c>
      <c r="B32" s="28" t="s">
        <v>29</v>
      </c>
      <c r="C32" s="13" t="s">
        <v>123</v>
      </c>
      <c r="D32" s="13">
        <v>142</v>
      </c>
      <c r="E32" s="12">
        <v>4.3099999999999996</v>
      </c>
      <c r="F32" s="29">
        <v>612.02</v>
      </c>
    </row>
    <row r="33" spans="1:6" ht="22.5" x14ac:dyDescent="0.25">
      <c r="A33" s="13">
        <v>19</v>
      </c>
      <c r="B33" s="28" t="s">
        <v>30</v>
      </c>
      <c r="C33" s="13" t="s">
        <v>123</v>
      </c>
      <c r="D33" s="13">
        <v>146</v>
      </c>
      <c r="E33" s="12">
        <v>7.27</v>
      </c>
      <c r="F33" s="29">
        <v>1061.4199999999998</v>
      </c>
    </row>
    <row r="34" spans="1:6" x14ac:dyDescent="0.25">
      <c r="A34" s="13">
        <v>20</v>
      </c>
      <c r="B34" s="28" t="s">
        <v>31</v>
      </c>
      <c r="C34" s="13" t="s">
        <v>123</v>
      </c>
      <c r="D34" s="13">
        <v>90</v>
      </c>
      <c r="E34" s="12">
        <v>2.86</v>
      </c>
      <c r="F34" s="29">
        <v>257.39999999999998</v>
      </c>
    </row>
    <row r="35" spans="1:6" x14ac:dyDescent="0.25">
      <c r="A35" s="13">
        <v>21</v>
      </c>
      <c r="B35" s="28" t="s">
        <v>32</v>
      </c>
      <c r="C35" s="13" t="s">
        <v>123</v>
      </c>
      <c r="D35" s="13">
        <v>100</v>
      </c>
      <c r="E35" s="12">
        <v>6.13</v>
      </c>
      <c r="F35" s="29">
        <v>613</v>
      </c>
    </row>
    <row r="36" spans="1:6" x14ac:dyDescent="0.25">
      <c r="A36" s="13">
        <v>22</v>
      </c>
      <c r="B36" s="28" t="s">
        <v>33</v>
      </c>
      <c r="C36" s="13" t="s">
        <v>123</v>
      </c>
      <c r="D36" s="13">
        <v>16</v>
      </c>
      <c r="E36" s="12">
        <v>0.11</v>
      </c>
      <c r="F36" s="29">
        <v>1.76</v>
      </c>
    </row>
    <row r="37" spans="1:6" x14ac:dyDescent="0.25">
      <c r="A37" s="13">
        <v>23</v>
      </c>
      <c r="B37" s="28" t="s">
        <v>34</v>
      </c>
      <c r="C37" s="13" t="s">
        <v>123</v>
      </c>
      <c r="D37" s="13">
        <v>484</v>
      </c>
      <c r="E37" s="12">
        <v>0.32</v>
      </c>
      <c r="F37" s="29">
        <v>154.88</v>
      </c>
    </row>
    <row r="38" spans="1:6" x14ac:dyDescent="0.25">
      <c r="A38" s="13">
        <v>24</v>
      </c>
      <c r="B38" s="28" t="s">
        <v>35</v>
      </c>
      <c r="C38" s="13" t="s">
        <v>123</v>
      </c>
      <c r="D38" s="13">
        <v>134</v>
      </c>
      <c r="E38" s="12">
        <v>0.61</v>
      </c>
      <c r="F38" s="29">
        <v>81.739999999999995</v>
      </c>
    </row>
    <row r="39" spans="1:6" x14ac:dyDescent="0.25">
      <c r="A39" s="13">
        <v>25</v>
      </c>
      <c r="B39" s="28" t="s">
        <v>112</v>
      </c>
      <c r="C39" s="13" t="s">
        <v>123</v>
      </c>
      <c r="D39" s="13">
        <v>40</v>
      </c>
      <c r="E39" s="12">
        <v>0.2</v>
      </c>
      <c r="F39" s="29">
        <v>8</v>
      </c>
    </row>
    <row r="40" spans="1:6" x14ac:dyDescent="0.25">
      <c r="A40" s="13">
        <v>26</v>
      </c>
      <c r="B40" s="28" t="s">
        <v>113</v>
      </c>
      <c r="C40" s="13" t="s">
        <v>123</v>
      </c>
      <c r="D40" s="13">
        <v>466</v>
      </c>
      <c r="E40" s="12">
        <v>0.42</v>
      </c>
      <c r="F40" s="29">
        <v>195.72</v>
      </c>
    </row>
    <row r="41" spans="1:6" x14ac:dyDescent="0.25">
      <c r="A41" s="13">
        <v>27</v>
      </c>
      <c r="B41" s="28" t="s">
        <v>114</v>
      </c>
      <c r="C41" s="13" t="s">
        <v>123</v>
      </c>
      <c r="D41" s="13">
        <v>90</v>
      </c>
      <c r="E41" s="12">
        <v>0.76</v>
      </c>
      <c r="F41" s="29">
        <v>68.400000000000006</v>
      </c>
    </row>
    <row r="42" spans="1:6" x14ac:dyDescent="0.25">
      <c r="A42" s="13">
        <v>28</v>
      </c>
      <c r="B42" s="28" t="s">
        <v>36</v>
      </c>
      <c r="C42" s="13" t="s">
        <v>123</v>
      </c>
      <c r="D42" s="13">
        <v>38</v>
      </c>
      <c r="E42" s="12">
        <v>0.15</v>
      </c>
      <c r="F42" s="29">
        <v>5.7</v>
      </c>
    </row>
    <row r="43" spans="1:6" x14ac:dyDescent="0.25">
      <c r="A43" s="13">
        <v>29</v>
      </c>
      <c r="B43" s="28" t="s">
        <v>37</v>
      </c>
      <c r="C43" s="13" t="s">
        <v>123</v>
      </c>
      <c r="D43" s="13">
        <v>154</v>
      </c>
      <c r="E43" s="12">
        <v>0.37</v>
      </c>
      <c r="F43" s="29">
        <v>56.98</v>
      </c>
    </row>
    <row r="44" spans="1:6" x14ac:dyDescent="0.25">
      <c r="A44" s="13">
        <v>30</v>
      </c>
      <c r="B44" s="28" t="s">
        <v>38</v>
      </c>
      <c r="C44" s="13" t="s">
        <v>123</v>
      </c>
      <c r="D44" s="13">
        <v>82</v>
      </c>
      <c r="E44" s="12">
        <v>0.68</v>
      </c>
      <c r="F44" s="29">
        <v>55.760000000000005</v>
      </c>
    </row>
    <row r="45" spans="1:6" x14ac:dyDescent="0.25">
      <c r="A45" s="13">
        <v>31</v>
      </c>
      <c r="B45" s="28" t="s">
        <v>39</v>
      </c>
      <c r="C45" s="13" t="s">
        <v>123</v>
      </c>
      <c r="D45" s="13">
        <v>38</v>
      </c>
      <c r="E45" s="12">
        <v>0.38</v>
      </c>
      <c r="F45" s="29">
        <v>14.44</v>
      </c>
    </row>
    <row r="46" spans="1:6" x14ac:dyDescent="0.25">
      <c r="A46" s="15">
        <v>32</v>
      </c>
      <c r="B46" s="28" t="s">
        <v>40</v>
      </c>
      <c r="C46" s="13" t="s">
        <v>123</v>
      </c>
      <c r="D46" s="13">
        <v>66</v>
      </c>
      <c r="E46" s="12">
        <v>0.1</v>
      </c>
      <c r="F46" s="29">
        <v>6.6000000000000005</v>
      </c>
    </row>
    <row r="47" spans="1:6" x14ac:dyDescent="0.25">
      <c r="A47" s="15">
        <v>33</v>
      </c>
      <c r="B47" s="28" t="s">
        <v>41</v>
      </c>
      <c r="C47" s="13" t="s">
        <v>123</v>
      </c>
      <c r="D47" s="13">
        <v>160</v>
      </c>
      <c r="E47" s="12">
        <v>0.18</v>
      </c>
      <c r="F47" s="29">
        <v>28.799999999999997</v>
      </c>
    </row>
    <row r="48" spans="1:6" x14ac:dyDescent="0.25">
      <c r="A48" s="15">
        <v>34</v>
      </c>
      <c r="B48" s="28" t="s">
        <v>42</v>
      </c>
      <c r="C48" s="13" t="s">
        <v>123</v>
      </c>
      <c r="D48" s="13">
        <v>66</v>
      </c>
      <c r="E48" s="12">
        <v>0.44</v>
      </c>
      <c r="F48" s="29">
        <v>29.04</v>
      </c>
    </row>
    <row r="49" spans="1:6" x14ac:dyDescent="0.25">
      <c r="A49" s="15">
        <v>35</v>
      </c>
      <c r="B49" s="28" t="s">
        <v>43</v>
      </c>
      <c r="C49" s="13" t="s">
        <v>123</v>
      </c>
      <c r="D49" s="13">
        <v>42</v>
      </c>
      <c r="E49" s="12">
        <v>0.23</v>
      </c>
      <c r="F49" s="29">
        <v>9.66</v>
      </c>
    </row>
    <row r="50" spans="1:6" x14ac:dyDescent="0.25">
      <c r="A50" s="15">
        <v>36</v>
      </c>
      <c r="B50" s="28" t="s">
        <v>44</v>
      </c>
      <c r="C50" s="13" t="s">
        <v>123</v>
      </c>
      <c r="D50" s="13">
        <v>46</v>
      </c>
      <c r="E50" s="12">
        <v>0.56000000000000005</v>
      </c>
      <c r="F50" s="29">
        <v>25.76</v>
      </c>
    </row>
    <row r="51" spans="1:6" ht="22.5" x14ac:dyDescent="0.25">
      <c r="A51" s="15">
        <v>37</v>
      </c>
      <c r="B51" s="28" t="s">
        <v>45</v>
      </c>
      <c r="C51" s="13" t="s">
        <v>123</v>
      </c>
      <c r="D51" s="13">
        <v>24</v>
      </c>
      <c r="E51" s="12">
        <v>1.18</v>
      </c>
      <c r="F51" s="29">
        <v>28.32</v>
      </c>
    </row>
    <row r="52" spans="1:6" ht="22.5" x14ac:dyDescent="0.25">
      <c r="A52" s="15">
        <v>38</v>
      </c>
      <c r="B52" s="28" t="s">
        <v>46</v>
      </c>
      <c r="C52" s="13" t="s">
        <v>123</v>
      </c>
      <c r="D52" s="13">
        <v>154</v>
      </c>
      <c r="E52" s="12">
        <v>1.96</v>
      </c>
      <c r="F52" s="29">
        <v>301.83999999999997</v>
      </c>
    </row>
    <row r="53" spans="1:6" ht="22.5" x14ac:dyDescent="0.25">
      <c r="A53" s="15">
        <v>39</v>
      </c>
      <c r="B53" s="28" t="s">
        <v>47</v>
      </c>
      <c r="C53" s="13" t="s">
        <v>123</v>
      </c>
      <c r="D53" s="13">
        <v>150</v>
      </c>
      <c r="E53" s="12">
        <v>2.16</v>
      </c>
      <c r="F53" s="29">
        <v>324</v>
      </c>
    </row>
    <row r="54" spans="1:6" ht="22.5" x14ac:dyDescent="0.25">
      <c r="A54" s="15">
        <v>40</v>
      </c>
      <c r="B54" s="28" t="s">
        <v>48</v>
      </c>
      <c r="C54" s="13" t="s">
        <v>123</v>
      </c>
      <c r="D54" s="13">
        <v>62</v>
      </c>
      <c r="E54" s="12">
        <v>3.23</v>
      </c>
      <c r="F54" s="29">
        <v>200.26</v>
      </c>
    </row>
    <row r="55" spans="1:6" ht="22.5" x14ac:dyDescent="0.25">
      <c r="A55" s="15">
        <v>41</v>
      </c>
      <c r="B55" s="28" t="s">
        <v>49</v>
      </c>
      <c r="C55" s="13" t="s">
        <v>123</v>
      </c>
      <c r="D55" s="13">
        <v>44</v>
      </c>
      <c r="E55" s="12">
        <v>5.75</v>
      </c>
      <c r="F55" s="29">
        <v>253</v>
      </c>
    </row>
    <row r="56" spans="1:6" ht="22.5" x14ac:dyDescent="0.25">
      <c r="A56" s="15">
        <v>42</v>
      </c>
      <c r="B56" s="28" t="s">
        <v>50</v>
      </c>
      <c r="C56" s="13" t="s">
        <v>123</v>
      </c>
      <c r="D56" s="13">
        <v>24</v>
      </c>
      <c r="E56" s="12">
        <v>1.1299999999999999</v>
      </c>
      <c r="F56" s="29">
        <v>27.119999999999997</v>
      </c>
    </row>
    <row r="57" spans="1:6" ht="22.5" x14ac:dyDescent="0.25">
      <c r="A57" s="15">
        <v>43</v>
      </c>
      <c r="B57" s="28" t="s">
        <v>51</v>
      </c>
      <c r="C57" s="13" t="s">
        <v>123</v>
      </c>
      <c r="D57" s="13">
        <v>94</v>
      </c>
      <c r="E57" s="12">
        <v>1.73</v>
      </c>
      <c r="F57" s="29">
        <v>162.62</v>
      </c>
    </row>
    <row r="58" spans="1:6" ht="22.5" x14ac:dyDescent="0.25">
      <c r="A58" s="15">
        <v>44</v>
      </c>
      <c r="B58" s="28" t="s">
        <v>52</v>
      </c>
      <c r="C58" s="13" t="s">
        <v>123</v>
      </c>
      <c r="D58" s="13">
        <v>86</v>
      </c>
      <c r="E58" s="12">
        <v>1.94</v>
      </c>
      <c r="F58" s="29">
        <v>166.84</v>
      </c>
    </row>
    <row r="59" spans="1:6" ht="22.5" x14ac:dyDescent="0.25">
      <c r="A59" s="15">
        <v>45</v>
      </c>
      <c r="B59" s="28" t="s">
        <v>53</v>
      </c>
      <c r="C59" s="13" t="s">
        <v>123</v>
      </c>
      <c r="D59" s="13">
        <v>62</v>
      </c>
      <c r="E59" s="12">
        <v>2.98</v>
      </c>
      <c r="F59" s="29">
        <v>184.76</v>
      </c>
    </row>
    <row r="60" spans="1:6" ht="22.5" x14ac:dyDescent="0.25">
      <c r="A60" s="15">
        <v>46</v>
      </c>
      <c r="B60" s="28" t="s">
        <v>54</v>
      </c>
      <c r="C60" s="13" t="s">
        <v>123</v>
      </c>
      <c r="D60" s="13">
        <v>44</v>
      </c>
      <c r="E60" s="12">
        <v>4.8</v>
      </c>
      <c r="F60" s="29">
        <v>211.2</v>
      </c>
    </row>
    <row r="61" spans="1:6" ht="22.5" x14ac:dyDescent="0.25">
      <c r="A61" s="15">
        <v>47</v>
      </c>
      <c r="B61" s="28" t="s">
        <v>55</v>
      </c>
      <c r="C61" s="13" t="s">
        <v>123</v>
      </c>
      <c r="D61" s="13">
        <v>14</v>
      </c>
      <c r="E61" s="12">
        <v>1.28</v>
      </c>
      <c r="F61" s="29">
        <v>17.920000000000002</v>
      </c>
    </row>
    <row r="62" spans="1:6" x14ac:dyDescent="0.25">
      <c r="A62" s="15">
        <v>48</v>
      </c>
      <c r="B62" s="28" t="s">
        <v>56</v>
      </c>
      <c r="C62" s="13" t="s">
        <v>123</v>
      </c>
      <c r="D62" s="13">
        <v>154</v>
      </c>
      <c r="E62" s="12">
        <v>3.35</v>
      </c>
      <c r="F62" s="29">
        <v>515.9</v>
      </c>
    </row>
    <row r="63" spans="1:6" x14ac:dyDescent="0.25">
      <c r="A63" s="15">
        <v>49</v>
      </c>
      <c r="B63" s="28" t="s">
        <v>57</v>
      </c>
      <c r="C63" s="13" t="s">
        <v>123</v>
      </c>
      <c r="D63" s="13">
        <v>220</v>
      </c>
      <c r="E63" s="12">
        <v>7.8</v>
      </c>
      <c r="F63" s="29">
        <v>1716</v>
      </c>
    </row>
    <row r="64" spans="1:6" x14ac:dyDescent="0.25">
      <c r="A64" s="13">
        <v>50</v>
      </c>
      <c r="B64" s="28" t="s">
        <v>58</v>
      </c>
      <c r="C64" s="13" t="s">
        <v>123</v>
      </c>
      <c r="D64" s="13">
        <v>82</v>
      </c>
      <c r="E64" s="12">
        <v>16.940000000000001</v>
      </c>
      <c r="F64" s="29">
        <v>1389.0800000000002</v>
      </c>
    </row>
    <row r="65" spans="1:6" x14ac:dyDescent="0.25">
      <c r="A65" s="15">
        <v>51</v>
      </c>
      <c r="B65" s="28" t="s">
        <v>59</v>
      </c>
      <c r="C65" s="13" t="s">
        <v>123</v>
      </c>
      <c r="D65" s="13">
        <v>32</v>
      </c>
      <c r="E65" s="12">
        <v>1.23</v>
      </c>
      <c r="F65" s="29">
        <v>39.36</v>
      </c>
    </row>
    <row r="66" spans="1:6" x14ac:dyDescent="0.25">
      <c r="A66" s="15">
        <v>52</v>
      </c>
      <c r="B66" s="28" t="s">
        <v>60</v>
      </c>
      <c r="C66" s="13" t="s">
        <v>123</v>
      </c>
      <c r="D66" s="13">
        <v>102</v>
      </c>
      <c r="E66" s="12">
        <v>2.29</v>
      </c>
      <c r="F66" s="29">
        <v>233.58</v>
      </c>
    </row>
    <row r="67" spans="1:6" x14ac:dyDescent="0.25">
      <c r="A67" s="15">
        <v>53</v>
      </c>
      <c r="B67" s="28" t="s">
        <v>61</v>
      </c>
      <c r="C67" s="13" t="s">
        <v>123</v>
      </c>
      <c r="D67" s="13">
        <v>82</v>
      </c>
      <c r="E67" s="12">
        <v>2.72</v>
      </c>
      <c r="F67" s="29">
        <v>223.04000000000002</v>
      </c>
    </row>
    <row r="68" spans="1:6" x14ac:dyDescent="0.25">
      <c r="A68" s="15">
        <v>54</v>
      </c>
      <c r="B68" s="28" t="s">
        <v>62</v>
      </c>
      <c r="C68" s="13" t="s">
        <v>123</v>
      </c>
      <c r="D68" s="13">
        <v>72</v>
      </c>
      <c r="E68" s="12">
        <v>3.49</v>
      </c>
      <c r="F68" s="29">
        <v>251.28000000000003</v>
      </c>
    </row>
    <row r="69" spans="1:6" x14ac:dyDescent="0.25">
      <c r="A69" s="15">
        <v>55</v>
      </c>
      <c r="B69" s="28" t="s">
        <v>63</v>
      </c>
      <c r="C69" s="13" t="s">
        <v>123</v>
      </c>
      <c r="D69" s="13">
        <v>102</v>
      </c>
      <c r="E69" s="12">
        <v>6</v>
      </c>
      <c r="F69" s="29">
        <v>612</v>
      </c>
    </row>
    <row r="70" spans="1:6" x14ac:dyDescent="0.25">
      <c r="A70" s="13">
        <v>56</v>
      </c>
      <c r="B70" s="28" t="s">
        <v>64</v>
      </c>
      <c r="C70" s="13" t="s">
        <v>123</v>
      </c>
      <c r="D70" s="13">
        <v>170</v>
      </c>
      <c r="E70" s="12">
        <v>9.44</v>
      </c>
      <c r="F70" s="29">
        <v>1604.8</v>
      </c>
    </row>
    <row r="71" spans="1:6" x14ac:dyDescent="0.25">
      <c r="A71" s="15">
        <v>57</v>
      </c>
      <c r="B71" s="28" t="s">
        <v>65</v>
      </c>
      <c r="C71" s="13" t="s">
        <v>123</v>
      </c>
      <c r="D71" s="13">
        <v>70</v>
      </c>
      <c r="E71" s="12">
        <v>0.76</v>
      </c>
      <c r="F71" s="29">
        <v>53.2</v>
      </c>
    </row>
    <row r="72" spans="1:6" x14ac:dyDescent="0.25">
      <c r="A72" s="15">
        <v>58</v>
      </c>
      <c r="B72" s="28" t="s">
        <v>66</v>
      </c>
      <c r="C72" s="13" t="s">
        <v>123</v>
      </c>
      <c r="D72" s="13">
        <v>50</v>
      </c>
      <c r="E72" s="12">
        <v>1.24</v>
      </c>
      <c r="F72" s="29">
        <v>62</v>
      </c>
    </row>
    <row r="73" spans="1:6" x14ac:dyDescent="0.25">
      <c r="A73" s="15">
        <v>59</v>
      </c>
      <c r="B73" s="28" t="s">
        <v>115</v>
      </c>
      <c r="C73" s="13" t="s">
        <v>123</v>
      </c>
      <c r="D73" s="13">
        <v>66</v>
      </c>
      <c r="E73" s="12">
        <v>0.34</v>
      </c>
      <c r="F73" s="29">
        <v>22.44</v>
      </c>
    </row>
    <row r="74" spans="1:6" x14ac:dyDescent="0.25">
      <c r="A74" s="15">
        <v>60</v>
      </c>
      <c r="B74" s="28" t="s">
        <v>116</v>
      </c>
      <c r="C74" s="13" t="s">
        <v>123</v>
      </c>
      <c r="D74" s="13">
        <v>90</v>
      </c>
      <c r="E74" s="12">
        <v>0.34</v>
      </c>
      <c r="F74" s="29">
        <v>30.6</v>
      </c>
    </row>
    <row r="75" spans="1:6" x14ac:dyDescent="0.25">
      <c r="A75" s="15">
        <v>61</v>
      </c>
      <c r="B75" s="28" t="s">
        <v>117</v>
      </c>
      <c r="C75" s="13" t="s">
        <v>123</v>
      </c>
      <c r="D75" s="13">
        <v>70</v>
      </c>
      <c r="E75" s="12">
        <v>1.0900000000000001</v>
      </c>
      <c r="F75" s="29">
        <v>76.300000000000011</v>
      </c>
    </row>
    <row r="76" spans="1:6" x14ac:dyDescent="0.25">
      <c r="A76" s="13">
        <v>62</v>
      </c>
      <c r="B76" s="28" t="s">
        <v>118</v>
      </c>
      <c r="C76" s="13" t="s">
        <v>123</v>
      </c>
      <c r="D76" s="13">
        <v>130</v>
      </c>
      <c r="E76" s="12">
        <v>1.0900000000000001</v>
      </c>
      <c r="F76" s="29">
        <v>141.70000000000002</v>
      </c>
    </row>
    <row r="77" spans="1:6" x14ac:dyDescent="0.25">
      <c r="A77" s="15">
        <v>63</v>
      </c>
      <c r="B77" s="28" t="s">
        <v>119</v>
      </c>
      <c r="C77" s="13" t="s">
        <v>123</v>
      </c>
      <c r="D77" s="13">
        <v>110</v>
      </c>
      <c r="E77" s="12">
        <v>0.83</v>
      </c>
      <c r="F77" s="29">
        <v>91.3</v>
      </c>
    </row>
    <row r="78" spans="1:6" x14ac:dyDescent="0.25">
      <c r="A78" s="15">
        <v>64</v>
      </c>
      <c r="B78" s="28" t="s">
        <v>120</v>
      </c>
      <c r="C78" s="13" t="s">
        <v>123</v>
      </c>
      <c r="D78" s="13">
        <v>50</v>
      </c>
      <c r="E78" s="12">
        <v>0.83</v>
      </c>
      <c r="F78" s="29">
        <v>41.5</v>
      </c>
    </row>
    <row r="79" spans="1:6" x14ac:dyDescent="0.25">
      <c r="A79" s="15">
        <v>65</v>
      </c>
      <c r="B79" s="28" t="s">
        <v>121</v>
      </c>
      <c r="C79" s="13" t="s">
        <v>123</v>
      </c>
      <c r="D79" s="13">
        <v>50</v>
      </c>
      <c r="E79" s="12">
        <v>2.12</v>
      </c>
      <c r="F79" s="29">
        <v>106</v>
      </c>
    </row>
    <row r="80" spans="1:6" x14ac:dyDescent="0.25">
      <c r="A80" s="15">
        <v>66</v>
      </c>
      <c r="B80" s="28" t="s">
        <v>122</v>
      </c>
      <c r="C80" s="13" t="s">
        <v>123</v>
      </c>
      <c r="D80" s="13">
        <v>110</v>
      </c>
      <c r="E80" s="12">
        <v>2.08</v>
      </c>
      <c r="F80" s="29">
        <v>228.8</v>
      </c>
    </row>
    <row r="81" spans="1:6" x14ac:dyDescent="0.25">
      <c r="A81" s="15">
        <v>67</v>
      </c>
      <c r="B81" s="28" t="s">
        <v>67</v>
      </c>
      <c r="C81" s="13" t="s">
        <v>123</v>
      </c>
      <c r="D81" s="13">
        <v>90</v>
      </c>
      <c r="E81" s="12">
        <v>0.91</v>
      </c>
      <c r="F81" s="29">
        <v>81.900000000000006</v>
      </c>
    </row>
    <row r="82" spans="1:6" x14ac:dyDescent="0.25">
      <c r="A82" s="13">
        <v>68</v>
      </c>
      <c r="B82" s="28" t="s">
        <v>68</v>
      </c>
      <c r="C82" s="13" t="s">
        <v>123</v>
      </c>
      <c r="D82" s="13">
        <v>28</v>
      </c>
      <c r="E82" s="12">
        <v>1.78</v>
      </c>
      <c r="F82" s="29">
        <v>49.84</v>
      </c>
    </row>
    <row r="83" spans="1:6" x14ac:dyDescent="0.25">
      <c r="A83" s="15">
        <v>69</v>
      </c>
      <c r="B83" s="28" t="s">
        <v>69</v>
      </c>
      <c r="C83" s="13" t="s">
        <v>123</v>
      </c>
      <c r="D83" s="13">
        <v>28</v>
      </c>
      <c r="E83" s="12">
        <v>1.57</v>
      </c>
      <c r="F83" s="29">
        <v>43.96</v>
      </c>
    </row>
    <row r="84" spans="1:6" x14ac:dyDescent="0.25">
      <c r="A84" s="15">
        <v>70</v>
      </c>
      <c r="B84" s="28" t="s">
        <v>70</v>
      </c>
      <c r="C84" s="13" t="s">
        <v>123</v>
      </c>
      <c r="D84" s="13">
        <v>510</v>
      </c>
      <c r="E84" s="12">
        <v>1.67</v>
      </c>
      <c r="F84" s="29">
        <v>851.69999999999993</v>
      </c>
    </row>
    <row r="85" spans="1:6" x14ac:dyDescent="0.25">
      <c r="A85" s="15">
        <v>71</v>
      </c>
      <c r="B85" s="28" t="s">
        <v>71</v>
      </c>
      <c r="C85" s="13" t="s">
        <v>123</v>
      </c>
      <c r="D85" s="13">
        <v>430</v>
      </c>
      <c r="E85" s="12">
        <v>1.44</v>
      </c>
      <c r="F85" s="29">
        <v>619.19999999999993</v>
      </c>
    </row>
    <row r="86" spans="1:6" x14ac:dyDescent="0.25">
      <c r="A86" s="15">
        <v>72</v>
      </c>
      <c r="B86" s="28" t="s">
        <v>72</v>
      </c>
      <c r="C86" s="13" t="s">
        <v>123</v>
      </c>
      <c r="D86" s="13">
        <v>360</v>
      </c>
      <c r="E86" s="12">
        <v>2.65</v>
      </c>
      <c r="F86" s="29">
        <v>954</v>
      </c>
    </row>
    <row r="87" spans="1:6" x14ac:dyDescent="0.25">
      <c r="A87" s="15">
        <v>73</v>
      </c>
      <c r="B87" s="28" t="s">
        <v>73</v>
      </c>
      <c r="C87" s="13" t="s">
        <v>123</v>
      </c>
      <c r="D87" s="13">
        <v>130</v>
      </c>
      <c r="E87" s="12">
        <v>3.94</v>
      </c>
      <c r="F87" s="29">
        <v>512.20000000000005</v>
      </c>
    </row>
    <row r="88" spans="1:6" ht="22.5" x14ac:dyDescent="0.25">
      <c r="A88" s="13">
        <v>74</v>
      </c>
      <c r="B88" s="28" t="s">
        <v>74</v>
      </c>
      <c r="C88" s="13" t="s">
        <v>123</v>
      </c>
      <c r="D88" s="13">
        <v>68</v>
      </c>
      <c r="E88" s="12">
        <v>25.2</v>
      </c>
      <c r="F88" s="29">
        <v>1713.6</v>
      </c>
    </row>
    <row r="89" spans="1:6" x14ac:dyDescent="0.25">
      <c r="A89" s="15">
        <v>75</v>
      </c>
      <c r="B89" s="28" t="s">
        <v>75</v>
      </c>
      <c r="C89" s="13" t="s">
        <v>123</v>
      </c>
      <c r="D89" s="13">
        <v>108</v>
      </c>
      <c r="E89" s="12">
        <v>3.28</v>
      </c>
      <c r="F89" s="29">
        <v>354.23999999999995</v>
      </c>
    </row>
    <row r="90" spans="1:6" ht="22.5" x14ac:dyDescent="0.25">
      <c r="A90" s="15">
        <v>76</v>
      </c>
      <c r="B90" s="28" t="s">
        <v>76</v>
      </c>
      <c r="C90" s="13" t="s">
        <v>123</v>
      </c>
      <c r="D90" s="13">
        <v>270</v>
      </c>
      <c r="E90" s="12">
        <v>2.25</v>
      </c>
      <c r="F90" s="29">
        <v>607.5</v>
      </c>
    </row>
    <row r="91" spans="1:6" x14ac:dyDescent="0.25">
      <c r="A91" s="15">
        <v>77</v>
      </c>
      <c r="B91" s="28" t="s">
        <v>77</v>
      </c>
      <c r="C91" s="13" t="s">
        <v>123</v>
      </c>
      <c r="D91" s="13">
        <v>450</v>
      </c>
      <c r="E91" s="12">
        <v>1.87</v>
      </c>
      <c r="F91" s="29">
        <v>841.5</v>
      </c>
    </row>
    <row r="92" spans="1:6" x14ac:dyDescent="0.25">
      <c r="A92" s="15">
        <v>78</v>
      </c>
      <c r="B92" s="28" t="s">
        <v>78</v>
      </c>
      <c r="C92" s="13" t="s">
        <v>123</v>
      </c>
      <c r="D92" s="13">
        <v>20</v>
      </c>
      <c r="E92" s="12">
        <v>1.91</v>
      </c>
      <c r="F92" s="29">
        <v>38.199999999999996</v>
      </c>
    </row>
    <row r="93" spans="1:6" ht="22.5" x14ac:dyDescent="0.25">
      <c r="A93" s="15">
        <v>79</v>
      </c>
      <c r="B93" s="28" t="s">
        <v>79</v>
      </c>
      <c r="C93" s="13" t="s">
        <v>123</v>
      </c>
      <c r="D93" s="13">
        <v>20</v>
      </c>
      <c r="E93" s="12">
        <v>66.45</v>
      </c>
      <c r="F93" s="29">
        <v>1329</v>
      </c>
    </row>
    <row r="94" spans="1:6" x14ac:dyDescent="0.25">
      <c r="A94" s="13">
        <v>80</v>
      </c>
      <c r="B94" s="28" t="s">
        <v>80</v>
      </c>
      <c r="C94" s="13" t="s">
        <v>123</v>
      </c>
      <c r="D94" s="13">
        <v>60</v>
      </c>
      <c r="E94" s="12">
        <v>6.09</v>
      </c>
      <c r="F94" s="29">
        <v>365.4</v>
      </c>
    </row>
    <row r="95" spans="1:6" x14ac:dyDescent="0.25">
      <c r="A95" s="15">
        <v>81</v>
      </c>
      <c r="B95" s="28" t="s">
        <v>81</v>
      </c>
      <c r="C95" s="13" t="s">
        <v>123</v>
      </c>
      <c r="D95" s="13">
        <v>10</v>
      </c>
      <c r="E95" s="12">
        <v>4.6500000000000004</v>
      </c>
      <c r="F95" s="29">
        <v>46.5</v>
      </c>
    </row>
    <row r="96" spans="1:6" x14ac:dyDescent="0.25">
      <c r="A96" s="15">
        <v>82</v>
      </c>
      <c r="B96" s="28" t="s">
        <v>82</v>
      </c>
      <c r="C96" s="13" t="s">
        <v>123</v>
      </c>
      <c r="D96" s="13">
        <v>10</v>
      </c>
      <c r="E96" s="12">
        <v>5.75</v>
      </c>
      <c r="F96" s="29">
        <v>57.5</v>
      </c>
    </row>
    <row r="97" spans="1:6" x14ac:dyDescent="0.25">
      <c r="A97" s="15">
        <v>83</v>
      </c>
      <c r="B97" s="28" t="s">
        <v>83</v>
      </c>
      <c r="C97" s="13" t="s">
        <v>123</v>
      </c>
      <c r="D97" s="13">
        <v>10</v>
      </c>
      <c r="E97" s="12">
        <v>7.22</v>
      </c>
      <c r="F97" s="29">
        <v>72.2</v>
      </c>
    </row>
    <row r="98" spans="1:6" x14ac:dyDescent="0.25">
      <c r="A98" s="15">
        <v>84</v>
      </c>
      <c r="B98" s="28" t="s">
        <v>84</v>
      </c>
      <c r="C98" s="13" t="s">
        <v>123</v>
      </c>
      <c r="D98" s="13">
        <v>10</v>
      </c>
      <c r="E98" s="12">
        <v>10.46</v>
      </c>
      <c r="F98" s="29">
        <v>104.60000000000001</v>
      </c>
    </row>
    <row r="99" spans="1:6" x14ac:dyDescent="0.25">
      <c r="A99" s="15">
        <v>85</v>
      </c>
      <c r="B99" s="28" t="s">
        <v>85</v>
      </c>
      <c r="C99" s="13" t="s">
        <v>123</v>
      </c>
      <c r="D99" s="13">
        <v>10</v>
      </c>
      <c r="E99" s="12">
        <v>13.67</v>
      </c>
      <c r="F99" s="29">
        <v>136.69999999999999</v>
      </c>
    </row>
    <row r="100" spans="1:6" x14ac:dyDescent="0.25">
      <c r="A100" s="13">
        <v>86</v>
      </c>
      <c r="B100" s="28" t="s">
        <v>86</v>
      </c>
      <c r="C100" s="13" t="s">
        <v>124</v>
      </c>
      <c r="D100" s="13">
        <v>100</v>
      </c>
      <c r="E100" s="12">
        <v>0.9</v>
      </c>
      <c r="F100" s="29">
        <v>90</v>
      </c>
    </row>
    <row r="101" spans="1:6" ht="22.5" x14ac:dyDescent="0.25">
      <c r="A101" s="15">
        <v>87</v>
      </c>
      <c r="B101" s="28" t="s">
        <v>87</v>
      </c>
      <c r="C101" s="13" t="s">
        <v>124</v>
      </c>
      <c r="D101" s="13">
        <v>100</v>
      </c>
      <c r="E101" s="12">
        <v>0.99</v>
      </c>
      <c r="F101" s="29">
        <v>99</v>
      </c>
    </row>
    <row r="102" spans="1:6" x14ac:dyDescent="0.25">
      <c r="A102" s="15">
        <v>88</v>
      </c>
      <c r="B102" s="28" t="s">
        <v>88</v>
      </c>
      <c r="C102" s="13" t="s">
        <v>124</v>
      </c>
      <c r="D102" s="13">
        <v>100</v>
      </c>
      <c r="E102" s="12">
        <v>1.19</v>
      </c>
      <c r="F102" s="29">
        <v>119</v>
      </c>
    </row>
    <row r="103" spans="1:6" x14ac:dyDescent="0.25">
      <c r="A103" s="15">
        <v>89</v>
      </c>
      <c r="B103" s="28" t="s">
        <v>89</v>
      </c>
      <c r="C103" s="13" t="s">
        <v>124</v>
      </c>
      <c r="D103" s="13">
        <v>100</v>
      </c>
      <c r="E103" s="12">
        <v>3</v>
      </c>
      <c r="F103" s="29">
        <v>300</v>
      </c>
    </row>
    <row r="104" spans="1:6" x14ac:dyDescent="0.25">
      <c r="A104" s="15">
        <v>90</v>
      </c>
      <c r="B104" s="28" t="s">
        <v>90</v>
      </c>
      <c r="C104" s="13" t="s">
        <v>123</v>
      </c>
      <c r="D104" s="13">
        <v>40</v>
      </c>
      <c r="E104" s="12">
        <v>4.21</v>
      </c>
      <c r="F104" s="29">
        <v>168.4</v>
      </c>
    </row>
    <row r="105" spans="1:6" x14ac:dyDescent="0.25">
      <c r="A105" s="15">
        <v>91</v>
      </c>
      <c r="B105" s="28" t="s">
        <v>91</v>
      </c>
      <c r="C105" s="13" t="s">
        <v>123</v>
      </c>
      <c r="D105" s="13">
        <v>40</v>
      </c>
      <c r="E105" s="12">
        <v>4.2300000000000004</v>
      </c>
      <c r="F105" s="29">
        <v>169.20000000000002</v>
      </c>
    </row>
    <row r="106" spans="1:6" x14ac:dyDescent="0.25">
      <c r="A106" s="13">
        <v>92</v>
      </c>
      <c r="B106" s="28" t="s">
        <v>92</v>
      </c>
      <c r="C106" s="13" t="s">
        <v>123</v>
      </c>
      <c r="D106" s="13">
        <v>40</v>
      </c>
      <c r="E106" s="12">
        <v>5.13</v>
      </c>
      <c r="F106" s="29">
        <v>205.2</v>
      </c>
    </row>
    <row r="107" spans="1:6" x14ac:dyDescent="0.25">
      <c r="A107" s="15">
        <v>93</v>
      </c>
      <c r="B107" s="28" t="s">
        <v>93</v>
      </c>
      <c r="C107" s="13" t="s">
        <v>123</v>
      </c>
      <c r="D107" s="13">
        <v>40</v>
      </c>
      <c r="E107" s="12">
        <v>13.32</v>
      </c>
      <c r="F107" s="29">
        <v>532.79999999999995</v>
      </c>
    </row>
    <row r="108" spans="1:6" x14ac:dyDescent="0.25">
      <c r="A108" s="15">
        <v>94</v>
      </c>
      <c r="B108" s="28" t="s">
        <v>94</v>
      </c>
      <c r="C108" s="13" t="s">
        <v>123</v>
      </c>
      <c r="D108" s="13">
        <v>40</v>
      </c>
      <c r="E108" s="12">
        <v>2.86</v>
      </c>
      <c r="F108" s="29">
        <v>114.39999999999999</v>
      </c>
    </row>
    <row r="109" spans="1:6" x14ac:dyDescent="0.25">
      <c r="A109" s="15">
        <v>95</v>
      </c>
      <c r="B109" s="28" t="s">
        <v>95</v>
      </c>
      <c r="C109" s="13" t="s">
        <v>123</v>
      </c>
      <c r="D109" s="13">
        <v>40</v>
      </c>
      <c r="E109" s="12">
        <v>3.07</v>
      </c>
      <c r="F109" s="29">
        <v>122.8</v>
      </c>
    </row>
    <row r="110" spans="1:6" x14ac:dyDescent="0.25">
      <c r="A110" s="15">
        <v>96</v>
      </c>
      <c r="B110" s="28" t="s">
        <v>96</v>
      </c>
      <c r="C110" s="13" t="s">
        <v>123</v>
      </c>
      <c r="D110" s="13">
        <v>40</v>
      </c>
      <c r="E110" s="12">
        <v>3.18</v>
      </c>
      <c r="F110" s="29">
        <v>127.2</v>
      </c>
    </row>
    <row r="111" spans="1:6" x14ac:dyDescent="0.25">
      <c r="A111" s="15">
        <v>97</v>
      </c>
      <c r="B111" s="28" t="s">
        <v>97</v>
      </c>
      <c r="C111" s="13" t="s">
        <v>123</v>
      </c>
      <c r="D111" s="13">
        <v>40</v>
      </c>
      <c r="E111" s="12">
        <v>4.13</v>
      </c>
      <c r="F111" s="29">
        <v>165.2</v>
      </c>
    </row>
    <row r="112" spans="1:6" x14ac:dyDescent="0.25">
      <c r="A112" s="13">
        <v>98</v>
      </c>
      <c r="B112" s="28" t="s">
        <v>98</v>
      </c>
      <c r="C112" s="13" t="s">
        <v>123</v>
      </c>
      <c r="D112" s="13">
        <v>40</v>
      </c>
      <c r="E112" s="12">
        <v>2.8</v>
      </c>
      <c r="F112" s="29">
        <v>112</v>
      </c>
    </row>
    <row r="113" spans="1:6" x14ac:dyDescent="0.25">
      <c r="A113" s="15">
        <v>99</v>
      </c>
      <c r="B113" s="28" t="s">
        <v>99</v>
      </c>
      <c r="C113" s="13" t="s">
        <v>123</v>
      </c>
      <c r="D113" s="13">
        <v>40</v>
      </c>
      <c r="E113" s="12">
        <v>2.81</v>
      </c>
      <c r="F113" s="29">
        <v>112.4</v>
      </c>
    </row>
    <row r="114" spans="1:6" x14ac:dyDescent="0.25">
      <c r="A114" s="15">
        <v>100</v>
      </c>
      <c r="B114" s="28" t="s">
        <v>100</v>
      </c>
      <c r="C114" s="13" t="s">
        <v>123</v>
      </c>
      <c r="D114" s="13">
        <v>40</v>
      </c>
      <c r="E114" s="12">
        <v>2.97</v>
      </c>
      <c r="F114" s="29">
        <v>118.80000000000001</v>
      </c>
    </row>
    <row r="115" spans="1:6" x14ac:dyDescent="0.25">
      <c r="A115" s="15">
        <v>101</v>
      </c>
      <c r="B115" s="28" t="s">
        <v>101</v>
      </c>
      <c r="C115" s="13" t="s">
        <v>123</v>
      </c>
      <c r="D115" s="13">
        <v>40</v>
      </c>
      <c r="E115" s="12">
        <v>3.97</v>
      </c>
      <c r="F115" s="29">
        <v>158.80000000000001</v>
      </c>
    </row>
    <row r="116" spans="1:6" x14ac:dyDescent="0.25">
      <c r="A116" s="15">
        <v>102</v>
      </c>
      <c r="B116" s="28" t="s">
        <v>102</v>
      </c>
      <c r="C116" s="13" t="s">
        <v>123</v>
      </c>
      <c r="D116" s="13">
        <v>40</v>
      </c>
      <c r="E116" s="12">
        <v>3.57</v>
      </c>
      <c r="F116" s="29">
        <v>142.79999999999998</v>
      </c>
    </row>
    <row r="117" spans="1:6" x14ac:dyDescent="0.25">
      <c r="A117" s="15">
        <v>103</v>
      </c>
      <c r="B117" s="28" t="s">
        <v>103</v>
      </c>
      <c r="C117" s="13" t="s">
        <v>123</v>
      </c>
      <c r="D117" s="14">
        <v>40</v>
      </c>
      <c r="E117" s="31">
        <v>3.59</v>
      </c>
      <c r="F117" s="30">
        <v>143.6</v>
      </c>
    </row>
    <row r="118" spans="1:6" x14ac:dyDescent="0.25">
      <c r="A118" s="13">
        <v>104</v>
      </c>
      <c r="B118" s="28" t="s">
        <v>104</v>
      </c>
      <c r="C118" s="13" t="s">
        <v>123</v>
      </c>
      <c r="D118" s="14">
        <v>40</v>
      </c>
      <c r="E118" s="31">
        <v>5.91</v>
      </c>
      <c r="F118" s="30">
        <v>236.4</v>
      </c>
    </row>
    <row r="119" spans="1:6" x14ac:dyDescent="0.25">
      <c r="A119" s="15">
        <v>105</v>
      </c>
      <c r="B119" s="28" t="s">
        <v>105</v>
      </c>
      <c r="C119" s="13" t="s">
        <v>123</v>
      </c>
      <c r="D119" s="14">
        <v>40</v>
      </c>
      <c r="E119" s="31">
        <v>10.62</v>
      </c>
      <c r="F119" s="30">
        <v>424.79999999999995</v>
      </c>
    </row>
    <row r="120" spans="1:6" x14ac:dyDescent="0.25">
      <c r="A120" s="15">
        <v>106</v>
      </c>
      <c r="B120" s="28" t="s">
        <v>106</v>
      </c>
      <c r="C120" s="13" t="s">
        <v>123</v>
      </c>
      <c r="D120" s="14">
        <v>40</v>
      </c>
      <c r="E120" s="31">
        <v>5.99</v>
      </c>
      <c r="F120" s="30">
        <v>239.60000000000002</v>
      </c>
    </row>
    <row r="121" spans="1:6" x14ac:dyDescent="0.25">
      <c r="A121" s="15">
        <v>107</v>
      </c>
      <c r="B121" s="28" t="s">
        <v>107</v>
      </c>
      <c r="C121" s="13" t="s">
        <v>123</v>
      </c>
      <c r="D121" s="14">
        <v>40</v>
      </c>
      <c r="E121" s="31">
        <v>6.4</v>
      </c>
      <c r="F121" s="30">
        <v>256</v>
      </c>
    </row>
    <row r="122" spans="1:6" x14ac:dyDescent="0.25">
      <c r="A122" s="15">
        <v>108</v>
      </c>
      <c r="B122" s="28" t="s">
        <v>108</v>
      </c>
      <c r="C122" s="13" t="s">
        <v>123</v>
      </c>
      <c r="D122" s="14">
        <v>40</v>
      </c>
      <c r="E122" s="31">
        <v>6.23</v>
      </c>
      <c r="F122" s="30">
        <v>249.20000000000002</v>
      </c>
    </row>
    <row r="123" spans="1:6" x14ac:dyDescent="0.25">
      <c r="A123" s="15">
        <v>109</v>
      </c>
      <c r="B123" s="28" t="s">
        <v>109</v>
      </c>
      <c r="C123" s="13" t="s">
        <v>123</v>
      </c>
      <c r="D123" s="14">
        <v>40</v>
      </c>
      <c r="E123" s="31">
        <v>6.37</v>
      </c>
      <c r="F123" s="30">
        <v>254.8</v>
      </c>
    </row>
    <row r="124" spans="1:6" x14ac:dyDescent="0.25">
      <c r="A124" s="13">
        <v>110</v>
      </c>
      <c r="B124" s="28" t="s">
        <v>110</v>
      </c>
      <c r="C124" s="13" t="s">
        <v>123</v>
      </c>
      <c r="D124" s="14">
        <v>40</v>
      </c>
      <c r="E124" s="31">
        <v>5.92</v>
      </c>
      <c r="F124" s="30">
        <v>236.8</v>
      </c>
    </row>
    <row r="125" spans="1:6" x14ac:dyDescent="0.25">
      <c r="A125" s="15">
        <v>111</v>
      </c>
      <c r="B125" s="28" t="s">
        <v>111</v>
      </c>
      <c r="C125" s="13" t="s">
        <v>123</v>
      </c>
      <c r="D125" s="14">
        <v>40</v>
      </c>
      <c r="E125" s="31">
        <v>5.15</v>
      </c>
      <c r="F125" s="30">
        <v>206</v>
      </c>
    </row>
    <row r="126" spans="1:6" x14ac:dyDescent="0.25">
      <c r="A126" s="38" t="s">
        <v>127</v>
      </c>
      <c r="B126" s="39"/>
      <c r="C126" s="39"/>
      <c r="D126" s="39"/>
      <c r="E126" s="40"/>
      <c r="F126" s="18">
        <f>SUM(_xlfn.ANCHORARRAY(F15))</f>
        <v>67030.490000000005</v>
      </c>
    </row>
    <row r="127" spans="1:6" x14ac:dyDescent="0.25">
      <c r="A127" s="38" t="s">
        <v>9</v>
      </c>
      <c r="B127" s="39"/>
      <c r="C127" s="39"/>
      <c r="D127" s="39"/>
      <c r="E127" s="40"/>
      <c r="F127" s="18">
        <f>F126*0.21</f>
        <v>14076.402900000001</v>
      </c>
    </row>
    <row r="128" spans="1:6" x14ac:dyDescent="0.25">
      <c r="A128" s="32" t="s">
        <v>128</v>
      </c>
      <c r="B128" s="33"/>
      <c r="C128" s="33"/>
      <c r="D128" s="33"/>
      <c r="E128" s="34"/>
      <c r="F128" s="19">
        <f>F126*1.21</f>
        <v>81106.892900000006</v>
      </c>
    </row>
    <row r="129" spans="1:8" x14ac:dyDescent="0.25">
      <c r="A129" s="16"/>
      <c r="B129" s="17"/>
      <c r="C129" s="17"/>
      <c r="D129" s="17"/>
      <c r="E129" s="17"/>
      <c r="F129" s="17"/>
      <c r="G129" s="17"/>
    </row>
    <row r="130" spans="1:8" x14ac:dyDescent="0.25">
      <c r="A130" s="5"/>
      <c r="B130" s="6"/>
      <c r="C130" s="6"/>
      <c r="D130" s="6"/>
      <c r="E130" s="6"/>
      <c r="F130" s="6"/>
      <c r="G130" s="6"/>
      <c r="H130" s="11"/>
    </row>
  </sheetData>
  <sheetProtection formatCells="0" formatColumns="0"/>
  <mergeCells count="11">
    <mergeCell ref="A128:E128"/>
    <mergeCell ref="A1:G1"/>
    <mergeCell ref="B3:G3"/>
    <mergeCell ref="B5:G5"/>
    <mergeCell ref="A126:E126"/>
    <mergeCell ref="A127:E127"/>
    <mergeCell ref="B10:F10"/>
    <mergeCell ref="B11:F11"/>
    <mergeCell ref="B6:G6"/>
    <mergeCell ref="B7:G7"/>
    <mergeCell ref="B8:G8"/>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32054-24E8-42D6-A046-EA5FCA24EE3B}">
  <dimension ref="A1"/>
  <sheetViews>
    <sheetView workbookViewId="0"/>
  </sheetViews>
  <sheetFormatPr defaultRowHeight="1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04B3667A226BA45BEAD27E3E44397EB" ma:contentTypeVersion="17" ma:contentTypeDescription="Create a new document." ma:contentTypeScope="" ma:versionID="229108be613e9fdc45f50ed942c8b4c5">
  <xsd:schema xmlns:xsd="http://www.w3.org/2001/XMLSchema" xmlns:xs="http://www.w3.org/2001/XMLSchema" xmlns:p="http://schemas.microsoft.com/office/2006/metadata/properties" xmlns:ns2="e6a19158-d0d1-40c5-9a1c-07b30edafd5b" xmlns:ns3="63c83698-8997-4e50-a507-89ca86912937" targetNamespace="http://schemas.microsoft.com/office/2006/metadata/properties" ma:root="true" ma:fieldsID="f439df17db8929fb623d87643cb776d4" ns2:_="" ns3:_="">
    <xsd:import namespace="e6a19158-d0d1-40c5-9a1c-07b30edafd5b"/>
    <xsd:import namespace="63c83698-8997-4e50-a507-89ca8691293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Skai_x010d_ius" minOccurs="0"/>
                <xsd:element ref="ns2:MediaServiceSearchProperties"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a19158-d0d1-40c5-9a1c-07b30edafd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c1375f84-8723-4cca-993f-d8caf4e185f2" ma:termSetId="09814cd3-568e-fe90-9814-8d621ff8fb84" ma:anchorId="fba54fb3-c3e1-fe81-a776-ca4b69148c4d" ma:open="true" ma:isKeyword="false">
      <xsd:complexType>
        <xsd:sequence>
          <xsd:element ref="pc:Terms" minOccurs="0" maxOccurs="1"/>
        </xsd:sequence>
      </xsd:complex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descrip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Skai_x010d_ius" ma:index="22" nillable="true" ma:displayName="Skaičius" ma:format="Dropdown" ma:internalName="Skai_x010d_ius" ma:percentage="FALSE">
      <xsd:simpleType>
        <xsd:restriction base="dms:Number"/>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_Flow_SignoffStatus" ma:index="24" nillable="true" ma:displayName="Atsijungimo būsena" ma:internalName="Atsijungimo_x0020_b_x016b_sena">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3c83698-8997-4e50-a507-89ca8691293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3fbccb03-f967-4ddc-938e-11d7396dc1b2}" ma:internalName="TaxCatchAll" ma:showField="CatchAllData" ma:web="63c83698-8997-4e50-a507-89ca86912937">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kai_x010d_ius xmlns="e6a19158-d0d1-40c5-9a1c-07b30edafd5b" xsi:nil="true"/>
    <TaxCatchAll xmlns="63c83698-8997-4e50-a507-89ca86912937" xsi:nil="true"/>
    <lcf76f155ced4ddcb4097134ff3c332f xmlns="e6a19158-d0d1-40c5-9a1c-07b30edafd5b">
      <Terms xmlns="http://schemas.microsoft.com/office/infopath/2007/PartnerControls"/>
    </lcf76f155ced4ddcb4097134ff3c332f>
    <_Flow_SignoffStatus xmlns="e6a19158-d0d1-40c5-9a1c-07b30edafd5b" xsi:nil="true"/>
  </documentManagement>
</p:properties>
</file>

<file path=customXml/itemProps1.xml><?xml version="1.0" encoding="utf-8"?>
<ds:datastoreItem xmlns:ds="http://schemas.openxmlformats.org/officeDocument/2006/customXml" ds:itemID="{C3879914-7C79-45C3-9864-31EED25E6D23}">
  <ds:schemaRefs>
    <ds:schemaRef ds:uri="http://schemas.microsoft.com/sharepoint/v3/contenttype/forms"/>
  </ds:schemaRefs>
</ds:datastoreItem>
</file>

<file path=customXml/itemProps2.xml><?xml version="1.0" encoding="utf-8"?>
<ds:datastoreItem xmlns:ds="http://schemas.openxmlformats.org/officeDocument/2006/customXml" ds:itemID="{A61C8EB2-557F-4919-98C1-15C4DE932330}"/>
</file>

<file path=customXml/itemProps3.xml><?xml version="1.0" encoding="utf-8"?>
<ds:datastoreItem xmlns:ds="http://schemas.openxmlformats.org/officeDocument/2006/customXml" ds:itemID="{9E80759A-06E4-4E60-A8A2-7C0E463CFC7D}">
  <ds:schemaRefs>
    <ds:schemaRef ds:uri="e6a19158-d0d1-40c5-9a1c-07b30edafd5b"/>
    <ds:schemaRef ds:uri="http://purl.org/dc/terms/"/>
    <ds:schemaRef ds:uri="http://purl.org/dc/dcmitype/"/>
    <ds:schemaRef ds:uri="63c83698-8997-4e50-a507-89ca86912937"/>
    <ds:schemaRef ds:uri="http://www.w3.org/XML/1998/namespace"/>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   1 lentelė</vt:lpstr>
      <vt:lpstr>Lapas1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vartotojas</dc:creator>
  <cp:lastModifiedBy>Valdas Petravičius</cp:lastModifiedBy>
  <cp:lastPrinted>2025-09-22T10:30:00Z</cp:lastPrinted>
  <dcterms:created xsi:type="dcterms:W3CDTF">2022-03-02T13:55:27Z</dcterms:created>
  <dcterms:modified xsi:type="dcterms:W3CDTF">2025-10-03T14:19:49Z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0x010100C04B3667A226BA45BEAD27E3E44397EB</vt:lpwstr>
  </property>
  <property fmtid="{D5CDD505-2E9C-101B-9397-08002B2CF9AE}" pid="3" name="MediaServiceImageTags">
    <vt:lpwstr/>
  </property>
</Properties>
</file>