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vadvpt01\Kulig\2025\1. ATVIRI  TARPTAUTINIAI konkursai\2252-3 VAISTINIAI PREPARATAI\Sutartys viešinimui\Entafarma\"/>
    </mc:Choice>
  </mc:AlternateContent>
  <xr:revisionPtr revIDLastSave="0" documentId="13_ncr:1_{1B5A1016-5B77-4602-9D4C-4CCE4EE71773}" xr6:coauthVersionLast="47" xr6:coauthVersionMax="47" xr10:uidLastSave="{00000000-0000-0000-0000-000000000000}"/>
  <bookViews>
    <workbookView xWindow="-110" yWindow="-110" windowWidth="19420" windowHeight="1150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0" i="1" l="1"/>
  <c r="F65" i="1"/>
  <c r="F69" i="1" s="1"/>
  <c r="F70" i="1" s="1"/>
  <c r="F71" i="1" s="1"/>
  <c r="G57" i="1"/>
  <c r="F51" i="1"/>
  <c r="F56" i="1" s="1"/>
  <c r="F57" i="1" s="1"/>
  <c r="F58" i="1" s="1"/>
  <c r="G43" i="1"/>
  <c r="F38" i="1"/>
  <c r="F42" i="1" s="1"/>
  <c r="F43" i="1" s="1"/>
  <c r="F44" i="1" s="1"/>
  <c r="G21" i="1"/>
  <c r="G56" i="1" l="1"/>
  <c r="G42" i="1"/>
  <c r="G69" i="1"/>
</calcChain>
</file>

<file path=xl/sharedStrings.xml><?xml version="1.0" encoding="utf-8"?>
<sst xmlns="http://schemas.openxmlformats.org/spreadsheetml/2006/main" count="158" uniqueCount="112">
  <si>
    <t>PIRKIMO SĄLYGŲ PRIEDAS "PASIŪLYMO FORMA"</t>
  </si>
  <si>
    <t>VAISTINIAI PREPARATAI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</si>
  <si>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</si>
  <si>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</si>
  <si>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</si>
  <si>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</si>
  <si>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</si>
  <si>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</si>
  <si>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</si>
  <si>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</si>
  <si>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</si>
  <si>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</si>
  <si>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</si>
  <si>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</si>
  <si>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</si>
  <si>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</si>
  <si>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</si>
  <si>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</si>
  <si>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</si>
  <si>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</si>
  <si>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</si>
  <si>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</si>
  <si>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</si>
  <si>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</si>
  <si>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</si>
  <si>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</si>
  <si>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</si>
  <si>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</si>
  <si>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</si>
  <si>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</si>
  <si>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</si>
  <si>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</si>
  <si>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</si>
  <si>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Siūlomas vaistinis preparatas (pavadinimas, gamintojas, registracijos numeris Lietuvoje/ ar bus tiekiama nelietuviška pakuotė/ ar turi vardinio preparato statusą</t>
  </si>
  <si>
    <t>Siūlomo preparato stiprumas, farmacinė forma, pakuotės dydis</t>
  </si>
  <si>
    <t>galiojimo terminas ne trumpesnis nei 4 mėn</t>
  </si>
  <si>
    <t>Suma be PVM</t>
  </si>
  <si>
    <t>Taikomas PVM dydis (%)</t>
  </si>
  <si>
    <t>PVM suma</t>
  </si>
  <si>
    <t>Suma su PVM</t>
  </si>
  <si>
    <t>fl</t>
  </si>
  <si>
    <t>5. DALIS</t>
  </si>
  <si>
    <t>FOSFOMICINAS</t>
  </si>
  <si>
    <t>5.</t>
  </si>
  <si>
    <t>Fosfomicinas</t>
  </si>
  <si>
    <t>5.1.</t>
  </si>
  <si>
    <t>pak</t>
  </si>
  <si>
    <t>5.1.1.</t>
  </si>
  <si>
    <t>3g</t>
  </si>
  <si>
    <t>5.1.2.</t>
  </si>
  <si>
    <t>granulės/milteliai geriamam tirpalui</t>
  </si>
  <si>
    <t>5.1.3.</t>
  </si>
  <si>
    <t>galiojimas ne trumpesnis nei 4 mėn</t>
  </si>
  <si>
    <t>9. DALIS</t>
  </si>
  <si>
    <t>NATRIO CHLORIDAS</t>
  </si>
  <si>
    <t>9.</t>
  </si>
  <si>
    <t>Natrio chloridas</t>
  </si>
  <si>
    <t>9.1.</t>
  </si>
  <si>
    <t>9.1.1.</t>
  </si>
  <si>
    <t>0,9 proc.</t>
  </si>
  <si>
    <t>9.1.2.</t>
  </si>
  <si>
    <t>irigacinis (praplovimui) tirpalas</t>
  </si>
  <si>
    <t>9.1.3.</t>
  </si>
  <si>
    <t>3000ml flakonas</t>
  </si>
  <si>
    <t>9.1.4.</t>
  </si>
  <si>
    <t>11. DALIS</t>
  </si>
  <si>
    <t>SILDENAFILIS</t>
  </si>
  <si>
    <t>11.</t>
  </si>
  <si>
    <t>Sildenafilis</t>
  </si>
  <si>
    <t>11.1.</t>
  </si>
  <si>
    <t>11.1.1.</t>
  </si>
  <si>
    <t xml:space="preserve">10mg/12,5ml </t>
  </si>
  <si>
    <t>11.1.2.</t>
  </si>
  <si>
    <t>injekcinis tirpalas</t>
  </si>
  <si>
    <t>11.1.3.</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</si>
  <si>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</si>
  <si>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</si>
  <si>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</si>
  <si>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</si>
  <si>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</si>
  <si>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</si>
  <si>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</si>
  <si>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</si>
  <si>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</si>
  <si>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</si>
  <si>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</si>
  <si>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</si>
  <si>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</si>
  <si>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</si>
  <si>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</si>
  <si>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</si>
  <si>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</si>
  <si>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</si>
  <si>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</si>
  <si>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</si>
  <si>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2252-3 2025-11-11 11:39:31</t>
  </si>
  <si>
    <t>2025-12-03</t>
  </si>
  <si>
    <t>03/12/25</t>
  </si>
  <si>
    <t xml:space="preserve">Širvintų r. sav. </t>
  </si>
  <si>
    <t>UAB Entafarma</t>
  </si>
  <si>
    <t>Klonėnų vs.1, Šrivintų r. sav., 19156</t>
  </si>
  <si>
    <t>LT744438415</t>
  </si>
  <si>
    <t>AB "Swedbank"  bankas, b.k. kodas 73000, A/s LT79 7300 0101 6149 4031</t>
  </si>
  <si>
    <t>Aurimas Kirkliauskas</t>
  </si>
  <si>
    <t xml:space="preserve">Tel.: +370 618 82684, aurimas.kirkliauskas@entafarma.lt </t>
  </si>
  <si>
    <t>Aurimas Kirkliauskas, konkursų skyriaus vadovas</t>
  </si>
  <si>
    <t>Agnė Andrijauskienė, +370 612 49288, ligonines@entafarma.lt</t>
  </si>
  <si>
    <t>Assurans 10mg/12.5ml injekcinis tirpalas N1, Cipla, (Vardinis)</t>
  </si>
  <si>
    <t>Fosfomycin Eberth 3g granulës geriamajam tirpalui paketėlyje N1, Niromed, LT/L/23/1933/001</t>
  </si>
  <si>
    <t>Ne</t>
  </si>
  <si>
    <t>Konkursų skyriaus vadovas</t>
  </si>
  <si>
    <t>Natrio chloridas 0,9% praplovimui 3000ml N1, Polifarma, (Notifikuotas)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</si>
</sst>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2" fillId="4" borderId="23" xfId="0" applyFont="1" applyFill="1" applyBorder="1" applyAlignment="1">
      <alignment vertical="center" wrapText="1"/>
    </xf>
    <xf numFmtId="0" fontId="1" fillId="4" borderId="0" xfId="0" applyFont="1" applyFill="1" applyAlignment="1">
      <alignment wrapText="1"/>
    </xf>
    <xf numFmtId="0" fontId="1" fillId="5" borderId="0" xfId="0" applyFont="1" applyFill="1" applyAlignment="1" applyProtection="1">
      <alignment wrapText="1"/>
      <protection locked="0"/>
    </xf>
    <xf numFmtId="0" fontId="1" fillId="5" borderId="23" xfId="0" applyFont="1" applyFill="1" applyBorder="1" applyAlignment="1" applyProtection="1">
      <alignment wrapText="1"/>
      <protection locked="0"/>
    </xf>
    <xf numFmtId="49" fontId="0" fillId="0" borderId="1" xfId="0" applyNumberFormat="1" applyBorder="1" applyAlignment="1">
      <alignment vertical="top" wrapText="1"/>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0" xfId="0" applyFont="1" applyFill="1" applyAlignment="1">
      <alignment wrapText="1"/>
    </xf>
    <xf numFmtId="0" fontId="0" fillId="0" borderId="0" xfId="0"/>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2"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71"/>
  <sheetViews>
    <sheetView tabSelected="1" topLeftCell="A56" workbookViewId="0">
      <selection activeCell="H53" sqref="H53"/>
    </sheetView>
  </sheetViews>
  <sheetFormatPr defaultColWidth="10.83203125" defaultRowHeight="14.5" x14ac:dyDescent="0.35"/>
  <cols>
    <col min="1" max="1" width="9.08203125" style="1" customWidth="1"/>
    <col min="2" max="2" width="37.25" style="1" customWidth="1"/>
    <col min="3" max="3" width="12.25" style="1" customWidth="1"/>
    <col min="4" max="4" width="16" style="1" customWidth="1"/>
    <col min="5" max="5" width="9.33203125" style="1" customWidth="1"/>
    <col min="6" max="6" width="8.25" style="1" customWidth="1"/>
    <col min="7" max="7" width="20.5" style="1" customWidth="1"/>
    <col min="8" max="8" width="26.5" style="1" customWidth="1"/>
    <col min="9"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t="s">
        <v>96</v>
      </c>
    </row>
    <row r="9" spans="1:6" x14ac:dyDescent="0.35">
      <c r="A9" s="4" t="s">
        <v>5</v>
      </c>
      <c r="B9" s="13" t="s">
        <v>97</v>
      </c>
    </row>
    <row r="10" spans="1:6" x14ac:dyDescent="0.35">
      <c r="A10" s="4" t="s">
        <v>6</v>
      </c>
      <c r="B10" s="13" t="s">
        <v>98</v>
      </c>
    </row>
    <row r="12" spans="1:6" ht="15.5" x14ac:dyDescent="0.35">
      <c r="A12" s="40" t="s">
        <v>7</v>
      </c>
      <c r="B12" s="41"/>
      <c r="C12" s="31" t="s">
        <v>99</v>
      </c>
      <c r="D12" s="32"/>
      <c r="E12" s="32"/>
      <c r="F12" s="33"/>
    </row>
    <row r="13" spans="1:6" ht="16" customHeight="1" x14ac:dyDescent="0.35">
      <c r="A13" s="45" t="s">
        <v>8</v>
      </c>
      <c r="B13" s="37"/>
      <c r="C13" s="31">
        <v>174443844</v>
      </c>
      <c r="D13" s="32"/>
      <c r="E13" s="32"/>
      <c r="F13" s="33"/>
    </row>
    <row r="14" spans="1:6" ht="16" customHeight="1" x14ac:dyDescent="0.35">
      <c r="A14" s="45" t="s">
        <v>9</v>
      </c>
      <c r="B14" s="37"/>
      <c r="C14" s="31" t="s">
        <v>100</v>
      </c>
      <c r="D14" s="32"/>
      <c r="E14" s="32"/>
      <c r="F14" s="33"/>
    </row>
    <row r="15" spans="1:6" ht="16" customHeight="1" x14ac:dyDescent="0.35">
      <c r="A15" s="40" t="s">
        <v>10</v>
      </c>
      <c r="B15" s="41"/>
      <c r="C15" s="31" t="s">
        <v>101</v>
      </c>
      <c r="D15" s="32"/>
      <c r="E15" s="32"/>
      <c r="F15" s="33"/>
    </row>
    <row r="16" spans="1:6" ht="63" customHeight="1" x14ac:dyDescent="0.35">
      <c r="A16" s="36" t="s">
        <v>11</v>
      </c>
      <c r="B16" s="37"/>
      <c r="C16" s="31" t="s">
        <v>102</v>
      </c>
      <c r="D16" s="32"/>
      <c r="E16" s="32"/>
      <c r="F16" s="33"/>
    </row>
    <row r="17" spans="1:7" ht="16" customHeight="1" x14ac:dyDescent="0.35">
      <c r="A17" s="40" t="s">
        <v>12</v>
      </c>
      <c r="B17" s="41"/>
      <c r="C17" s="31" t="s">
        <v>103</v>
      </c>
      <c r="D17" s="32"/>
      <c r="E17" s="32"/>
      <c r="F17" s="33"/>
    </row>
    <row r="18" spans="1:7" ht="30" customHeight="1" x14ac:dyDescent="0.35">
      <c r="A18" s="40" t="s">
        <v>13</v>
      </c>
      <c r="B18" s="41"/>
      <c r="C18" s="31" t="s">
        <v>104</v>
      </c>
      <c r="D18" s="32"/>
      <c r="E18" s="32"/>
      <c r="F18" s="33"/>
    </row>
    <row r="19" spans="1:7" ht="48" customHeight="1" x14ac:dyDescent="0.35">
      <c r="A19" s="40" t="s">
        <v>14</v>
      </c>
      <c r="B19" s="41"/>
      <c r="C19" s="31" t="s">
        <v>105</v>
      </c>
      <c r="D19" s="32"/>
      <c r="E19" s="32"/>
      <c r="F19" s="33"/>
    </row>
    <row r="20" spans="1:7" ht="69.75" customHeight="1" x14ac:dyDescent="0.35">
      <c r="A20" s="40" t="s">
        <v>15</v>
      </c>
      <c r="B20" s="41"/>
      <c r="C20" s="31" t="s">
        <v>106</v>
      </c>
      <c r="D20" s="32"/>
      <c r="E20" s="32"/>
      <c r="F20" s="33"/>
    </row>
    <row r="21" spans="1:7" ht="104.25" customHeight="1" x14ac:dyDescent="0.35">
      <c r="A21" s="42" t="s">
        <v>16</v>
      </c>
      <c r="B21" s="43"/>
      <c r="C21" s="46"/>
      <c r="D21" s="47"/>
      <c r="E21" s="47"/>
      <c r="F21" s="47"/>
      <c r="G21" s="27"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8" t="s">
        <v>17</v>
      </c>
      <c r="B23" s="39"/>
      <c r="C23" s="39"/>
      <c r="D23" s="39"/>
      <c r="E23" s="39"/>
      <c r="F23" s="39"/>
    </row>
    <row r="24" spans="1:7" x14ac:dyDescent="0.35">
      <c r="A24" s="39" t="s">
        <v>18</v>
      </c>
      <c r="B24" s="39"/>
      <c r="C24" s="39"/>
      <c r="D24" s="39"/>
      <c r="E24" s="39"/>
      <c r="F24" s="39"/>
    </row>
    <row r="25" spans="1:7" x14ac:dyDescent="0.35">
      <c r="A25" s="39" t="s">
        <v>19</v>
      </c>
      <c r="B25" s="39"/>
      <c r="C25" s="39"/>
      <c r="D25" s="39"/>
      <c r="E25" s="39"/>
      <c r="F25" s="39"/>
    </row>
    <row r="26" spans="1:7" x14ac:dyDescent="0.35">
      <c r="A26" s="39" t="s">
        <v>20</v>
      </c>
      <c r="B26" s="39"/>
      <c r="C26" s="39"/>
      <c r="D26" s="39"/>
      <c r="E26" s="39"/>
      <c r="F26" s="39"/>
    </row>
    <row r="27" spans="1:7" x14ac:dyDescent="0.35">
      <c r="A27" s="39" t="s">
        <v>21</v>
      </c>
      <c r="B27" s="39"/>
      <c r="C27" s="39"/>
      <c r="D27" s="39"/>
      <c r="E27" s="39"/>
      <c r="F27" s="39"/>
    </row>
    <row r="28" spans="1:7" ht="32.15" customHeight="1" x14ac:dyDescent="0.35">
      <c r="A28" s="44" t="s">
        <v>22</v>
      </c>
      <c r="B28" s="39"/>
      <c r="C28" s="39"/>
      <c r="D28" s="39"/>
      <c r="E28" s="39"/>
      <c r="F28" s="39"/>
    </row>
    <row r="29" spans="1:7" x14ac:dyDescent="0.35">
      <c r="A29" s="39" t="s">
        <v>23</v>
      </c>
      <c r="B29" s="39"/>
      <c r="C29" s="39"/>
      <c r="D29" s="39"/>
      <c r="E29" s="39"/>
      <c r="F29" s="39"/>
    </row>
    <row r="30" spans="1:7" ht="33.75" customHeight="1" x14ac:dyDescent="0.35">
      <c r="A30" s="34" t="s">
        <v>24</v>
      </c>
      <c r="B30" s="35"/>
      <c r="C30" s="35"/>
      <c r="D30" s="28"/>
    </row>
    <row r="31" spans="1:7" x14ac:dyDescent="0.35">
      <c r="A31" s="14" t="s">
        <v>25</v>
      </c>
    </row>
    <row r="33" spans="1:8" x14ac:dyDescent="0.35">
      <c r="A33" s="12" t="s">
        <v>41</v>
      </c>
      <c r="B33" s="12" t="s">
        <v>42</v>
      </c>
    </row>
    <row r="35" spans="1:8" x14ac:dyDescent="0.35">
      <c r="A35" s="12" t="s">
        <v>26</v>
      </c>
    </row>
    <row r="36" spans="1:8" ht="101.5" x14ac:dyDescent="0.35">
      <c r="A36" s="26" t="s">
        <v>27</v>
      </c>
      <c r="B36" s="26" t="s">
        <v>28</v>
      </c>
      <c r="C36" s="26" t="s">
        <v>29</v>
      </c>
      <c r="D36" s="26" t="s">
        <v>30</v>
      </c>
      <c r="E36" s="26" t="s">
        <v>31</v>
      </c>
      <c r="F36" s="26" t="s">
        <v>32</v>
      </c>
      <c r="G36" s="26" t="s">
        <v>33</v>
      </c>
      <c r="H36" s="26" t="s">
        <v>34</v>
      </c>
    </row>
    <row r="37" spans="1:8" x14ac:dyDescent="0.35">
      <c r="A37" s="15" t="s">
        <v>43</v>
      </c>
      <c r="B37" s="15" t="s">
        <v>44</v>
      </c>
      <c r="C37" s="16"/>
      <c r="D37" s="16"/>
      <c r="E37" s="16"/>
      <c r="F37" s="16"/>
      <c r="G37" s="16"/>
      <c r="H37" s="16"/>
    </row>
    <row r="38" spans="1:8" ht="72.5" x14ac:dyDescent="0.35">
      <c r="A38" s="16" t="s">
        <v>45</v>
      </c>
      <c r="B38" s="16" t="s">
        <v>44</v>
      </c>
      <c r="C38" s="16">
        <v>100</v>
      </c>
      <c r="D38" s="16" t="s">
        <v>46</v>
      </c>
      <c r="E38" s="17">
        <v>8</v>
      </c>
      <c r="F38" s="16">
        <f>IF(ISBLANK(E38),"", PRODUCT(C38,E38))</f>
        <v>800</v>
      </c>
      <c r="G38" s="29" t="s">
        <v>108</v>
      </c>
      <c r="H38" s="16"/>
    </row>
    <row r="39" spans="1:8" ht="30" customHeight="1" x14ac:dyDescent="0.35">
      <c r="A39" s="16" t="s">
        <v>47</v>
      </c>
      <c r="B39" s="16" t="s">
        <v>48</v>
      </c>
      <c r="C39" s="16"/>
      <c r="D39" s="16"/>
      <c r="E39" s="16"/>
      <c r="F39" s="16"/>
      <c r="G39" s="16"/>
      <c r="H39" s="29" t="s">
        <v>48</v>
      </c>
    </row>
    <row r="40" spans="1:8" ht="33" customHeight="1" x14ac:dyDescent="0.35">
      <c r="A40" s="16" t="s">
        <v>49</v>
      </c>
      <c r="B40" s="16" t="s">
        <v>50</v>
      </c>
      <c r="C40" s="16"/>
      <c r="D40" s="16"/>
      <c r="E40" s="16"/>
      <c r="F40" s="16"/>
      <c r="G40" s="16"/>
      <c r="H40" s="29" t="s">
        <v>50</v>
      </c>
    </row>
    <row r="41" spans="1:8" ht="32.25" customHeight="1" x14ac:dyDescent="0.35">
      <c r="A41" s="16" t="s">
        <v>51</v>
      </c>
      <c r="B41" s="16" t="s">
        <v>52</v>
      </c>
      <c r="C41" s="16"/>
      <c r="D41" s="16"/>
      <c r="E41" s="16"/>
      <c r="F41" s="16"/>
      <c r="G41" s="16"/>
      <c r="H41" s="29" t="s">
        <v>52</v>
      </c>
    </row>
    <row r="42" spans="1:8" ht="29" x14ac:dyDescent="0.35">
      <c r="E42" s="24" t="s">
        <v>36</v>
      </c>
      <c r="F42" s="15">
        <f>IF((COUNT(C38:C41)&lt;&gt;COUNT(F38:F41)),"", ROUND(SUM(F38:F41),2))</f>
        <v>800</v>
      </c>
      <c r="G42" s="14" t="str">
        <f>IF((COUNT(C38:C41)&lt;&gt;COUNT(F38:F41)),"Neužpildytos visų objektų kainos", "")</f>
        <v/>
      </c>
    </row>
    <row r="43" spans="1:8" ht="29" x14ac:dyDescent="0.35">
      <c r="C43" s="24" t="s">
        <v>37</v>
      </c>
      <c r="D43" s="18">
        <v>5</v>
      </c>
      <c r="E43" s="15" t="s">
        <v>38</v>
      </c>
      <c r="F43" s="15">
        <f>IF(OR(F42="",D43=""),"", ROUND(PRODUCT(D43,F42)/100,2))</f>
        <v>40</v>
      </c>
      <c r="G43" s="14" t="str">
        <f>IF(D43="", "Nurodykite taikomą PVM dydį", "")</f>
        <v/>
      </c>
    </row>
    <row r="44" spans="1:8" ht="29" x14ac:dyDescent="0.35">
      <c r="E44" s="24" t="s">
        <v>39</v>
      </c>
      <c r="F44" s="15">
        <f>IF(ISBLANK(F43), "", ROUND(SUM(F42:F43),2))</f>
        <v>840</v>
      </c>
    </row>
    <row r="46" spans="1:8" x14ac:dyDescent="0.35">
      <c r="A46" s="12" t="s">
        <v>53</v>
      </c>
      <c r="B46" s="12" t="s">
        <v>54</v>
      </c>
    </row>
    <row r="48" spans="1:8" x14ac:dyDescent="0.35">
      <c r="A48" s="12" t="s">
        <v>26</v>
      </c>
    </row>
    <row r="49" spans="1:8" ht="101.5" x14ac:dyDescent="0.35">
      <c r="A49" s="24" t="s">
        <v>27</v>
      </c>
      <c r="B49" s="24" t="s">
        <v>28</v>
      </c>
      <c r="C49" s="24" t="s">
        <v>29</v>
      </c>
      <c r="D49" s="24" t="s">
        <v>30</v>
      </c>
      <c r="E49" s="24" t="s">
        <v>31</v>
      </c>
      <c r="F49" s="24" t="s">
        <v>32</v>
      </c>
      <c r="G49" s="24" t="s">
        <v>33</v>
      </c>
      <c r="H49" s="24" t="s">
        <v>34</v>
      </c>
    </row>
    <row r="50" spans="1:8" x14ac:dyDescent="0.35">
      <c r="A50" s="15" t="s">
        <v>55</v>
      </c>
      <c r="B50" s="15" t="s">
        <v>56</v>
      </c>
      <c r="C50" s="16"/>
      <c r="D50" s="16"/>
      <c r="E50" s="16"/>
      <c r="F50" s="16"/>
      <c r="G50" s="16"/>
      <c r="H50" s="16"/>
    </row>
    <row r="51" spans="1:8" ht="51.5" customHeight="1" x14ac:dyDescent="0.35">
      <c r="A51" s="16" t="s">
        <v>57</v>
      </c>
      <c r="B51" s="16" t="s">
        <v>56</v>
      </c>
      <c r="C51" s="16">
        <v>2000</v>
      </c>
      <c r="D51" s="16" t="s">
        <v>40</v>
      </c>
      <c r="E51" s="17">
        <v>6</v>
      </c>
      <c r="F51" s="16">
        <f>IF(ISBLANK(E51),"", PRODUCT(C51,E51))</f>
        <v>12000</v>
      </c>
      <c r="G51" s="30" t="s">
        <v>111</v>
      </c>
      <c r="H51" s="16"/>
    </row>
    <row r="52" spans="1:8" x14ac:dyDescent="0.35">
      <c r="A52" s="16" t="s">
        <v>58</v>
      </c>
      <c r="B52" s="16" t="s">
        <v>59</v>
      </c>
      <c r="C52" s="16"/>
      <c r="D52" s="16"/>
      <c r="E52" s="16"/>
      <c r="F52" s="16"/>
      <c r="G52" s="16"/>
      <c r="H52" s="29" t="s">
        <v>59</v>
      </c>
    </row>
    <row r="53" spans="1:8" x14ac:dyDescent="0.35">
      <c r="A53" s="16" t="s">
        <v>60</v>
      </c>
      <c r="B53" s="16" t="s">
        <v>61</v>
      </c>
      <c r="C53" s="16"/>
      <c r="D53" s="16"/>
      <c r="E53" s="16"/>
      <c r="F53" s="16"/>
      <c r="G53" s="16"/>
      <c r="H53" s="29" t="s">
        <v>61</v>
      </c>
    </row>
    <row r="54" spans="1:8" x14ac:dyDescent="0.35">
      <c r="A54" s="16" t="s">
        <v>62</v>
      </c>
      <c r="B54" s="16" t="s">
        <v>63</v>
      </c>
      <c r="C54" s="16"/>
      <c r="D54" s="16"/>
      <c r="E54" s="16"/>
      <c r="F54" s="16"/>
      <c r="G54" s="16"/>
      <c r="H54" s="29" t="s">
        <v>63</v>
      </c>
    </row>
    <row r="55" spans="1:8" ht="27" customHeight="1" x14ac:dyDescent="0.35">
      <c r="A55" s="16" t="s">
        <v>64</v>
      </c>
      <c r="B55" s="16" t="s">
        <v>35</v>
      </c>
      <c r="C55" s="16"/>
      <c r="D55" s="16"/>
      <c r="E55" s="16"/>
      <c r="F55" s="16"/>
      <c r="G55" s="16"/>
      <c r="H55" s="29" t="s">
        <v>35</v>
      </c>
    </row>
    <row r="56" spans="1:8" ht="29" x14ac:dyDescent="0.35">
      <c r="E56" s="24" t="s">
        <v>36</v>
      </c>
      <c r="F56" s="15">
        <f>IF((COUNT(C51:C55)&lt;&gt;COUNT(F51:F55)),"", ROUND(SUM(F51:F55),2))</f>
        <v>12000</v>
      </c>
      <c r="G56" s="14" t="str">
        <f>IF((COUNT(C51:C55)&lt;&gt;COUNT(F51:F55)),"Neužpildytos visų objektų kainos", "")</f>
        <v/>
      </c>
    </row>
    <row r="57" spans="1:8" ht="29" x14ac:dyDescent="0.35">
      <c r="C57" s="24" t="s">
        <v>37</v>
      </c>
      <c r="D57" s="18">
        <v>5</v>
      </c>
      <c r="E57" s="24" t="s">
        <v>38</v>
      </c>
      <c r="F57" s="15">
        <f>IF(OR(F56="",D57=""),"", ROUND(PRODUCT(D57,F56)/100,2))</f>
        <v>600</v>
      </c>
      <c r="G57" s="14" t="str">
        <f>IF(D57="", "Nurodykite taikomą PVM dydį", "")</f>
        <v/>
      </c>
    </row>
    <row r="58" spans="1:8" ht="29" x14ac:dyDescent="0.35">
      <c r="E58" s="24" t="s">
        <v>39</v>
      </c>
      <c r="F58" s="15">
        <f>IF(ISBLANK(F57), "", ROUND(SUM(F56:F57),2))</f>
        <v>12600</v>
      </c>
    </row>
    <row r="60" spans="1:8" x14ac:dyDescent="0.35">
      <c r="A60" s="12" t="s">
        <v>65</v>
      </c>
      <c r="B60" s="12" t="s">
        <v>66</v>
      </c>
    </row>
    <row r="62" spans="1:8" x14ac:dyDescent="0.35">
      <c r="A62" s="12" t="s">
        <v>26</v>
      </c>
    </row>
    <row r="63" spans="1:8" ht="127.5" customHeight="1" x14ac:dyDescent="0.35">
      <c r="A63" s="25" t="s">
        <v>27</v>
      </c>
      <c r="B63" s="25" t="s">
        <v>28</v>
      </c>
      <c r="C63" s="25" t="s">
        <v>29</v>
      </c>
      <c r="D63" s="25" t="s">
        <v>30</v>
      </c>
      <c r="E63" s="25" t="s">
        <v>31</v>
      </c>
      <c r="F63" s="25" t="s">
        <v>32</v>
      </c>
      <c r="G63" s="25" t="s">
        <v>33</v>
      </c>
      <c r="H63" s="26" t="s">
        <v>34</v>
      </c>
    </row>
    <row r="64" spans="1:8" x14ac:dyDescent="0.35">
      <c r="A64" s="15" t="s">
        <v>67</v>
      </c>
      <c r="B64" s="15" t="s">
        <v>68</v>
      </c>
      <c r="C64" s="16"/>
      <c r="D64" s="16"/>
      <c r="E64" s="16"/>
      <c r="F64" s="16"/>
      <c r="G64" s="16"/>
      <c r="H64" s="16"/>
    </row>
    <row r="65" spans="1:8" ht="43.5" x14ac:dyDescent="0.35">
      <c r="A65" s="16" t="s">
        <v>69</v>
      </c>
      <c r="B65" s="16" t="s">
        <v>68</v>
      </c>
      <c r="C65" s="16">
        <v>100</v>
      </c>
      <c r="D65" s="16" t="s">
        <v>40</v>
      </c>
      <c r="E65" s="17">
        <v>47</v>
      </c>
      <c r="F65" s="16">
        <f>IF(ISBLANK(E65),"", PRODUCT(C65,E65))</f>
        <v>4700</v>
      </c>
      <c r="G65" s="29" t="s">
        <v>107</v>
      </c>
      <c r="H65" s="16"/>
    </row>
    <row r="66" spans="1:8" ht="24" customHeight="1" x14ac:dyDescent="0.35">
      <c r="A66" s="16" t="s">
        <v>70</v>
      </c>
      <c r="B66" s="16" t="s">
        <v>71</v>
      </c>
      <c r="C66" s="16"/>
      <c r="D66" s="16"/>
      <c r="E66" s="16"/>
      <c r="F66" s="16"/>
      <c r="G66" s="16"/>
      <c r="H66" s="29" t="s">
        <v>71</v>
      </c>
    </row>
    <row r="67" spans="1:8" ht="24" customHeight="1" x14ac:dyDescent="0.35">
      <c r="A67" s="16" t="s">
        <v>72</v>
      </c>
      <c r="B67" s="16" t="s">
        <v>73</v>
      </c>
      <c r="C67" s="16"/>
      <c r="D67" s="16"/>
      <c r="E67" s="16"/>
      <c r="F67" s="16"/>
      <c r="G67" s="16"/>
      <c r="H67" s="29" t="s">
        <v>73</v>
      </c>
    </row>
    <row r="68" spans="1:8" ht="22.5" customHeight="1" x14ac:dyDescent="0.35">
      <c r="A68" s="16" t="s">
        <v>74</v>
      </c>
      <c r="B68" s="16" t="s">
        <v>52</v>
      </c>
      <c r="C68" s="16"/>
      <c r="D68" s="16"/>
      <c r="E68" s="16"/>
      <c r="F68" s="16"/>
      <c r="G68" s="16"/>
      <c r="H68" s="29" t="s">
        <v>52</v>
      </c>
    </row>
    <row r="69" spans="1:8" ht="29" x14ac:dyDescent="0.35">
      <c r="E69" s="24" t="s">
        <v>36</v>
      </c>
      <c r="F69" s="15">
        <f>IF((COUNT(C65:C68)&lt;&gt;COUNT(F65:F68)),"", ROUND(SUM(F65:F68),2))</f>
        <v>4700</v>
      </c>
      <c r="G69" s="14" t="str">
        <f>IF((COUNT(C65:C68)&lt;&gt;COUNT(F65:F68)),"Neužpildytos visų objektų kainos", "")</f>
        <v/>
      </c>
    </row>
    <row r="70" spans="1:8" ht="29" x14ac:dyDescent="0.35">
      <c r="C70" s="24" t="s">
        <v>37</v>
      </c>
      <c r="D70" s="18">
        <v>5</v>
      </c>
      <c r="E70" s="24" t="s">
        <v>38</v>
      </c>
      <c r="F70" s="15">
        <f>IF(OR(F69="",D70=""),"", ROUND(PRODUCT(D70,F69)/100,2))</f>
        <v>235</v>
      </c>
      <c r="G70" s="14" t="str">
        <f>IF(D70="", "Nurodykite taikomą PVM dydį", "")</f>
        <v/>
      </c>
    </row>
    <row r="71" spans="1:8" ht="29" x14ac:dyDescent="0.35">
      <c r="E71" s="24" t="s">
        <v>39</v>
      </c>
      <c r="F71" s="15">
        <f>IF(ISBLANK(F70), "", ROUND(SUM(F69:F70),2))</f>
        <v>4935</v>
      </c>
    </row>
  </sheetData>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ageMargins left="0.7" right="0.7" top="0.75" bottom="0.75" header="0.3" footer="0.3"/>
  <pageSetup paperSize="9" scale="7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10" workbookViewId="0">
      <selection activeCell="E53" sqref="E53:J53"/>
    </sheetView>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7" t="s">
        <v>75</v>
      </c>
      <c r="B2" s="39"/>
      <c r="C2" s="39"/>
      <c r="D2" s="39"/>
      <c r="E2" s="39"/>
      <c r="F2" s="39"/>
      <c r="G2" s="39"/>
      <c r="H2" s="39"/>
      <c r="I2" s="39"/>
      <c r="J2" s="39"/>
      <c r="K2" s="39"/>
    </row>
    <row r="3" spans="1:11" x14ac:dyDescent="0.35">
      <c r="A3" s="39"/>
      <c r="B3" s="39"/>
      <c r="C3" s="39"/>
      <c r="D3" s="39"/>
      <c r="E3" s="39"/>
      <c r="F3" s="39"/>
      <c r="G3" s="39"/>
      <c r="H3" s="39"/>
      <c r="I3" s="39"/>
      <c r="J3" s="39"/>
      <c r="K3" s="39"/>
    </row>
    <row r="4" spans="1:11" ht="16" customHeight="1" thickBot="1" x14ac:dyDescent="0.4">
      <c r="A4" s="7"/>
      <c r="B4" s="7"/>
      <c r="C4" s="7"/>
      <c r="D4" s="7"/>
      <c r="E4" s="7"/>
      <c r="F4" s="7"/>
      <c r="G4" s="7"/>
      <c r="H4" s="7"/>
      <c r="I4" s="7"/>
      <c r="J4" s="7"/>
    </row>
    <row r="5" spans="1:11" ht="48" customHeight="1" x14ac:dyDescent="0.35">
      <c r="A5" s="59" t="s">
        <v>76</v>
      </c>
      <c r="B5" s="53"/>
      <c r="C5" s="51" t="s">
        <v>77</v>
      </c>
      <c r="D5" s="52"/>
      <c r="E5" s="53"/>
      <c r="F5" s="51" t="s">
        <v>78</v>
      </c>
      <c r="G5" s="52"/>
      <c r="H5" s="53"/>
      <c r="I5" s="51" t="s">
        <v>79</v>
      </c>
      <c r="J5" s="53"/>
      <c r="K5" s="9" t="s">
        <v>80</v>
      </c>
    </row>
    <row r="6" spans="1:11" ht="49" customHeight="1" x14ac:dyDescent="0.35">
      <c r="A6" s="50"/>
      <c r="B6" s="41"/>
      <c r="C6" s="48"/>
      <c r="D6" s="49"/>
      <c r="E6" s="41"/>
      <c r="F6" s="48"/>
      <c r="G6" s="49"/>
      <c r="H6" s="41"/>
      <c r="I6" s="48"/>
      <c r="J6" s="41"/>
      <c r="K6" s="19"/>
    </row>
    <row r="7" spans="1:11" ht="49" customHeight="1" x14ac:dyDescent="0.35">
      <c r="A7" s="50"/>
      <c r="B7" s="41"/>
      <c r="C7" s="48"/>
      <c r="D7" s="49"/>
      <c r="E7" s="41"/>
      <c r="F7" s="48"/>
      <c r="G7" s="49"/>
      <c r="H7" s="41"/>
      <c r="I7" s="48"/>
      <c r="J7" s="41"/>
      <c r="K7" s="19"/>
    </row>
    <row r="8" spans="1:11" ht="49" customHeight="1" x14ac:dyDescent="0.35">
      <c r="A8" s="50"/>
      <c r="B8" s="41"/>
      <c r="C8" s="48"/>
      <c r="D8" s="49"/>
      <c r="E8" s="41"/>
      <c r="F8" s="48"/>
      <c r="G8" s="49"/>
      <c r="H8" s="41"/>
      <c r="I8" s="48"/>
      <c r="J8" s="41"/>
      <c r="K8" s="19"/>
    </row>
    <row r="9" spans="1:11" ht="49" customHeight="1" x14ac:dyDescent="0.35">
      <c r="A9" s="50"/>
      <c r="B9" s="41"/>
      <c r="C9" s="48"/>
      <c r="D9" s="49"/>
      <c r="E9" s="41"/>
      <c r="F9" s="48"/>
      <c r="G9" s="49"/>
      <c r="H9" s="41"/>
      <c r="I9" s="48"/>
      <c r="J9" s="41"/>
      <c r="K9" s="19"/>
    </row>
    <row r="10" spans="1:11" ht="49" customHeight="1" x14ac:dyDescent="0.35">
      <c r="A10" s="50"/>
      <c r="B10" s="41"/>
      <c r="C10" s="48"/>
      <c r="D10" s="49"/>
      <c r="E10" s="41"/>
      <c r="F10" s="48"/>
      <c r="G10" s="49"/>
      <c r="H10" s="41"/>
      <c r="I10" s="48"/>
      <c r="J10" s="41"/>
      <c r="K10" s="19"/>
    </row>
    <row r="11" spans="1:11" ht="49" customHeight="1" x14ac:dyDescent="0.35">
      <c r="A11" s="50"/>
      <c r="B11" s="41"/>
      <c r="C11" s="48"/>
      <c r="D11" s="49"/>
      <c r="E11" s="41"/>
      <c r="F11" s="48"/>
      <c r="G11" s="49"/>
      <c r="H11" s="41"/>
      <c r="I11" s="48"/>
      <c r="J11" s="41"/>
      <c r="K11" s="19"/>
    </row>
    <row r="12" spans="1:11" ht="49" customHeight="1" x14ac:dyDescent="0.35">
      <c r="A12" s="50"/>
      <c r="B12" s="41"/>
      <c r="C12" s="48"/>
      <c r="D12" s="49"/>
      <c r="E12" s="41"/>
      <c r="F12" s="48"/>
      <c r="G12" s="49"/>
      <c r="H12" s="41"/>
      <c r="I12" s="48"/>
      <c r="J12" s="41"/>
      <c r="K12" s="19"/>
    </row>
    <row r="13" spans="1:11" ht="49" customHeight="1" x14ac:dyDescent="0.35">
      <c r="A13" s="50"/>
      <c r="B13" s="41"/>
      <c r="C13" s="48"/>
      <c r="D13" s="49"/>
      <c r="E13" s="41"/>
      <c r="F13" s="48"/>
      <c r="G13" s="49"/>
      <c r="H13" s="41"/>
      <c r="I13" s="48"/>
      <c r="J13" s="41"/>
      <c r="K13" s="19"/>
    </row>
    <row r="14" spans="1:11" ht="49" customHeight="1" x14ac:dyDescent="0.35">
      <c r="A14" s="50"/>
      <c r="B14" s="41"/>
      <c r="C14" s="48"/>
      <c r="D14" s="49"/>
      <c r="E14" s="41"/>
      <c r="F14" s="48"/>
      <c r="G14" s="49"/>
      <c r="H14" s="41"/>
      <c r="I14" s="48"/>
      <c r="J14" s="41"/>
      <c r="K14" s="19"/>
    </row>
    <row r="15" spans="1:11" ht="48" customHeight="1" thickBot="1" x14ac:dyDescent="0.4">
      <c r="A15" s="65"/>
      <c r="B15" s="58"/>
      <c r="C15" s="56"/>
      <c r="D15" s="57"/>
      <c r="E15" s="58"/>
      <c r="F15" s="56"/>
      <c r="G15" s="57"/>
      <c r="H15" s="58"/>
      <c r="I15" s="56"/>
      <c r="J15" s="58"/>
      <c r="K15" s="20"/>
    </row>
    <row r="16" spans="1:11" ht="19" customHeight="1" x14ac:dyDescent="0.35">
      <c r="A16" s="10"/>
      <c r="B16" s="10"/>
      <c r="C16" s="10"/>
      <c r="D16" s="10"/>
      <c r="E16" s="10"/>
      <c r="F16" s="10"/>
      <c r="G16" s="10"/>
      <c r="H16" s="10"/>
      <c r="I16" s="10"/>
      <c r="J16" s="10"/>
      <c r="K16" s="11"/>
    </row>
    <row r="17" spans="1:11" ht="49" customHeight="1" x14ac:dyDescent="0.35">
      <c r="A17" s="76" t="s">
        <v>81</v>
      </c>
      <c r="B17" s="39"/>
      <c r="C17" s="39"/>
      <c r="D17" s="39"/>
      <c r="E17" s="39"/>
      <c r="F17" s="39"/>
      <c r="G17" s="39"/>
      <c r="H17" s="39"/>
      <c r="I17" s="39"/>
      <c r="J17" s="39"/>
      <c r="K17" s="39"/>
    </row>
    <row r="18" spans="1:11" ht="16" customHeight="1" thickBot="1" x14ac:dyDescent="0.4">
      <c r="A18" s="10"/>
      <c r="B18" s="10"/>
      <c r="C18" s="10"/>
      <c r="D18" s="10"/>
      <c r="E18" s="10"/>
      <c r="F18" s="10"/>
      <c r="G18" s="10"/>
      <c r="H18" s="10"/>
      <c r="I18" s="10"/>
      <c r="J18" s="10"/>
      <c r="K18" s="11"/>
    </row>
    <row r="19" spans="1:11" ht="49" customHeight="1" x14ac:dyDescent="0.35">
      <c r="A19" s="59" t="s">
        <v>28</v>
      </c>
      <c r="B19" s="53"/>
      <c r="C19" s="51" t="s">
        <v>77</v>
      </c>
      <c r="D19" s="52"/>
      <c r="E19" s="53"/>
      <c r="F19" s="51" t="s">
        <v>82</v>
      </c>
      <c r="G19" s="52"/>
      <c r="H19" s="53"/>
      <c r="I19" s="63" t="s">
        <v>79</v>
      </c>
      <c r="J19" s="64"/>
      <c r="K19" s="11"/>
    </row>
    <row r="20" spans="1:11" ht="49" customHeight="1" x14ac:dyDescent="0.35">
      <c r="A20" s="50"/>
      <c r="B20" s="41"/>
      <c r="C20" s="48"/>
      <c r="D20" s="49"/>
      <c r="E20" s="41"/>
      <c r="F20" s="48"/>
      <c r="G20" s="49"/>
      <c r="H20" s="41"/>
      <c r="I20" s="54"/>
      <c r="J20" s="55"/>
      <c r="K20" s="11"/>
    </row>
    <row r="21" spans="1:11" ht="49" customHeight="1" x14ac:dyDescent="0.35">
      <c r="A21" s="50"/>
      <c r="B21" s="41"/>
      <c r="C21" s="48"/>
      <c r="D21" s="49"/>
      <c r="E21" s="41"/>
      <c r="F21" s="48"/>
      <c r="G21" s="49"/>
      <c r="H21" s="41"/>
      <c r="I21" s="54"/>
      <c r="J21" s="55"/>
      <c r="K21" s="11"/>
    </row>
    <row r="22" spans="1:11" ht="49" customHeight="1" x14ac:dyDescent="0.35">
      <c r="A22" s="50"/>
      <c r="B22" s="41"/>
      <c r="C22" s="48"/>
      <c r="D22" s="49"/>
      <c r="E22" s="41"/>
      <c r="F22" s="48"/>
      <c r="G22" s="49"/>
      <c r="H22" s="41"/>
      <c r="I22" s="54"/>
      <c r="J22" s="55"/>
      <c r="K22" s="11"/>
    </row>
    <row r="23" spans="1:11" ht="49" customHeight="1" x14ac:dyDescent="0.35">
      <c r="A23" s="50"/>
      <c r="B23" s="41"/>
      <c r="C23" s="48"/>
      <c r="D23" s="49"/>
      <c r="E23" s="41"/>
      <c r="F23" s="48"/>
      <c r="G23" s="49"/>
      <c r="H23" s="41"/>
      <c r="I23" s="54"/>
      <c r="J23" s="55"/>
      <c r="K23" s="11"/>
    </row>
    <row r="24" spans="1:11" ht="49" customHeight="1" x14ac:dyDescent="0.35">
      <c r="A24" s="50"/>
      <c r="B24" s="41"/>
      <c r="C24" s="48"/>
      <c r="D24" s="49"/>
      <c r="E24" s="41"/>
      <c r="F24" s="48"/>
      <c r="G24" s="49"/>
      <c r="H24" s="41"/>
      <c r="I24" s="54"/>
      <c r="J24" s="55"/>
      <c r="K24" s="11"/>
    </row>
    <row r="25" spans="1:11" ht="49" customHeight="1" x14ac:dyDescent="0.35">
      <c r="A25" s="50"/>
      <c r="B25" s="41"/>
      <c r="C25" s="48"/>
      <c r="D25" s="49"/>
      <c r="E25" s="41"/>
      <c r="F25" s="48"/>
      <c r="G25" s="49"/>
      <c r="H25" s="41"/>
      <c r="I25" s="54"/>
      <c r="J25" s="55"/>
      <c r="K25" s="11"/>
    </row>
    <row r="26" spans="1:11" ht="49" customHeight="1" x14ac:dyDescent="0.35">
      <c r="A26" s="50"/>
      <c r="B26" s="41"/>
      <c r="C26" s="48"/>
      <c r="D26" s="49"/>
      <c r="E26" s="41"/>
      <c r="F26" s="48"/>
      <c r="G26" s="49"/>
      <c r="H26" s="41"/>
      <c r="I26" s="54"/>
      <c r="J26" s="55"/>
      <c r="K26" s="11"/>
    </row>
    <row r="27" spans="1:11" ht="49" customHeight="1" x14ac:dyDescent="0.35">
      <c r="A27" s="50"/>
      <c r="B27" s="41"/>
      <c r="C27" s="48"/>
      <c r="D27" s="49"/>
      <c r="E27" s="41"/>
      <c r="F27" s="48"/>
      <c r="G27" s="49"/>
      <c r="H27" s="41"/>
      <c r="I27" s="54"/>
      <c r="J27" s="55"/>
      <c r="K27" s="11"/>
    </row>
    <row r="28" spans="1:11" ht="49" customHeight="1" x14ac:dyDescent="0.35">
      <c r="A28" s="50"/>
      <c r="B28" s="41"/>
      <c r="C28" s="48"/>
      <c r="D28" s="49"/>
      <c r="E28" s="41"/>
      <c r="F28" s="48"/>
      <c r="G28" s="49"/>
      <c r="H28" s="41"/>
      <c r="I28" s="54"/>
      <c r="J28" s="55"/>
      <c r="K28" s="11"/>
    </row>
    <row r="29" spans="1:11" ht="49" customHeight="1" x14ac:dyDescent="0.35">
      <c r="A29" s="50"/>
      <c r="B29" s="41"/>
      <c r="C29" s="48"/>
      <c r="D29" s="49"/>
      <c r="E29" s="41"/>
      <c r="F29" s="48"/>
      <c r="G29" s="49"/>
      <c r="H29" s="41"/>
      <c r="I29" s="54"/>
      <c r="J29" s="55"/>
      <c r="K29" s="11"/>
    </row>
    <row r="31" spans="1:11" ht="33" customHeight="1" x14ac:dyDescent="0.35">
      <c r="A31" s="69"/>
      <c r="B31" s="39"/>
      <c r="C31" s="39"/>
      <c r="D31" s="39"/>
      <c r="E31" s="39"/>
      <c r="F31" s="39"/>
      <c r="G31" s="39"/>
      <c r="H31" s="39"/>
      <c r="I31" s="39"/>
      <c r="J31" s="39"/>
    </row>
    <row r="33" spans="1:10" ht="16" customHeight="1" x14ac:dyDescent="0.35">
      <c r="A33" s="60" t="s">
        <v>83</v>
      </c>
      <c r="B33" s="39"/>
      <c r="C33" s="39"/>
      <c r="D33" s="39"/>
      <c r="E33" s="39"/>
      <c r="F33" s="39"/>
      <c r="G33" s="39"/>
      <c r="H33" s="39"/>
      <c r="I33" s="39"/>
      <c r="J33" s="39"/>
    </row>
    <row r="34" spans="1:10" ht="16" customHeight="1" thickBot="1" x14ac:dyDescent="0.4"/>
    <row r="35" spans="1:10" ht="16" customHeight="1" x14ac:dyDescent="0.35">
      <c r="A35" s="8" t="s">
        <v>27</v>
      </c>
      <c r="B35" s="67" t="s">
        <v>84</v>
      </c>
      <c r="C35" s="52"/>
      <c r="D35" s="52"/>
      <c r="E35" s="52"/>
      <c r="F35" s="52"/>
      <c r="G35" s="53"/>
      <c r="H35" s="68" t="s">
        <v>85</v>
      </c>
      <c r="I35" s="52"/>
      <c r="J35" s="64"/>
    </row>
    <row r="36" spans="1:10" ht="48" customHeight="1" x14ac:dyDescent="0.35">
      <c r="A36" s="21" t="s">
        <v>86</v>
      </c>
      <c r="B36" s="75" t="s">
        <v>87</v>
      </c>
      <c r="C36" s="49"/>
      <c r="D36" s="49"/>
      <c r="E36" s="49"/>
      <c r="F36" s="49"/>
      <c r="G36" s="41"/>
      <c r="H36" s="66"/>
      <c r="I36" s="49"/>
      <c r="J36" s="55"/>
    </row>
    <row r="37" spans="1:10" ht="48" customHeight="1" x14ac:dyDescent="0.35">
      <c r="A37" s="21" t="s">
        <v>88</v>
      </c>
      <c r="B37" s="75" t="s">
        <v>89</v>
      </c>
      <c r="C37" s="49"/>
      <c r="D37" s="49"/>
      <c r="E37" s="49"/>
      <c r="F37" s="49"/>
      <c r="G37" s="41"/>
      <c r="H37" s="66" t="s">
        <v>109</v>
      </c>
      <c r="I37" s="49"/>
      <c r="J37" s="55"/>
    </row>
    <row r="38" spans="1:10" ht="48" customHeight="1" x14ac:dyDescent="0.35">
      <c r="A38" s="21" t="s">
        <v>90</v>
      </c>
      <c r="B38" s="75" t="s">
        <v>91</v>
      </c>
      <c r="C38" s="49"/>
      <c r="D38" s="49"/>
      <c r="E38" s="49"/>
      <c r="F38" s="49"/>
      <c r="G38" s="41"/>
      <c r="H38" s="66"/>
      <c r="I38" s="49"/>
      <c r="J38" s="55"/>
    </row>
    <row r="39" spans="1:10" ht="48" customHeight="1" x14ac:dyDescent="0.35">
      <c r="A39" s="22"/>
      <c r="B39" s="62"/>
      <c r="C39" s="49"/>
      <c r="D39" s="49"/>
      <c r="E39" s="49"/>
      <c r="F39" s="49"/>
      <c r="G39" s="41"/>
      <c r="H39" s="66"/>
      <c r="I39" s="49"/>
      <c r="J39" s="55"/>
    </row>
    <row r="40" spans="1:10" ht="48" customHeight="1" x14ac:dyDescent="0.35">
      <c r="A40" s="22"/>
      <c r="B40" s="62"/>
      <c r="C40" s="49"/>
      <c r="D40" s="49"/>
      <c r="E40" s="49"/>
      <c r="F40" s="49"/>
      <c r="G40" s="41"/>
      <c r="H40" s="66"/>
      <c r="I40" s="49"/>
      <c r="J40" s="55"/>
    </row>
    <row r="41" spans="1:10" ht="48" customHeight="1" x14ac:dyDescent="0.35">
      <c r="A41" s="22"/>
      <c r="B41" s="62"/>
      <c r="C41" s="49"/>
      <c r="D41" s="49"/>
      <c r="E41" s="49"/>
      <c r="F41" s="49"/>
      <c r="G41" s="41"/>
      <c r="H41" s="66"/>
      <c r="I41" s="49"/>
      <c r="J41" s="55"/>
    </row>
    <row r="42" spans="1:10" ht="48" customHeight="1" x14ac:dyDescent="0.35">
      <c r="A42" s="22"/>
      <c r="B42" s="62"/>
      <c r="C42" s="49"/>
      <c r="D42" s="49"/>
      <c r="E42" s="49"/>
      <c r="F42" s="49"/>
      <c r="G42" s="41"/>
      <c r="H42" s="66"/>
      <c r="I42" s="49"/>
      <c r="J42" s="55"/>
    </row>
    <row r="43" spans="1:10" ht="48" customHeight="1" x14ac:dyDescent="0.35">
      <c r="A43" s="22"/>
      <c r="B43" s="62"/>
      <c r="C43" s="49"/>
      <c r="D43" s="49"/>
      <c r="E43" s="49"/>
      <c r="F43" s="49"/>
      <c r="G43" s="41"/>
      <c r="H43" s="66"/>
      <c r="I43" s="49"/>
      <c r="J43" s="55"/>
    </row>
    <row r="44" spans="1:10" ht="48" customHeight="1" x14ac:dyDescent="0.35">
      <c r="A44" s="22"/>
      <c r="B44" s="62"/>
      <c r="C44" s="49"/>
      <c r="D44" s="49"/>
      <c r="E44" s="49"/>
      <c r="F44" s="49"/>
      <c r="G44" s="41"/>
      <c r="H44" s="66"/>
      <c r="I44" s="49"/>
      <c r="J44" s="55"/>
    </row>
    <row r="45" spans="1:10" ht="48" customHeight="1" x14ac:dyDescent="0.35">
      <c r="A45" s="22"/>
      <c r="B45" s="62"/>
      <c r="C45" s="49"/>
      <c r="D45" s="49"/>
      <c r="E45" s="49"/>
      <c r="F45" s="49"/>
      <c r="G45" s="41"/>
      <c r="H45" s="66"/>
      <c r="I45" s="49"/>
      <c r="J45" s="55"/>
    </row>
    <row r="46" spans="1:10" ht="49" customHeight="1" thickBot="1" x14ac:dyDescent="0.4">
      <c r="A46" s="23"/>
      <c r="B46" s="70"/>
      <c r="C46" s="57"/>
      <c r="D46" s="57"/>
      <c r="E46" s="57"/>
      <c r="F46" s="57"/>
      <c r="G46" s="58"/>
      <c r="H46" s="71"/>
      <c r="I46" s="72"/>
      <c r="J46" s="73"/>
    </row>
    <row r="48" spans="1:10" ht="102" customHeight="1" x14ac:dyDescent="0.35">
      <c r="A48" s="69" t="s">
        <v>92</v>
      </c>
      <c r="B48" s="39"/>
      <c r="C48" s="39"/>
      <c r="D48" s="39"/>
      <c r="E48" s="39"/>
      <c r="F48" s="39"/>
      <c r="G48" s="39"/>
      <c r="H48" s="39"/>
      <c r="I48" s="39"/>
      <c r="J48" s="39"/>
    </row>
    <row r="51" spans="1:10" x14ac:dyDescent="0.35">
      <c r="A51" s="74" t="s">
        <v>93</v>
      </c>
      <c r="B51" s="39"/>
      <c r="C51" s="39"/>
      <c r="D51" s="39"/>
      <c r="E51" s="61" t="s">
        <v>110</v>
      </c>
      <c r="F51" s="39"/>
      <c r="G51" s="39"/>
      <c r="H51" s="39"/>
      <c r="I51" s="39"/>
      <c r="J51" s="39"/>
    </row>
    <row r="53" spans="1:10" x14ac:dyDescent="0.35">
      <c r="A53" s="74" t="s">
        <v>94</v>
      </c>
      <c r="B53" s="39"/>
      <c r="C53" s="39"/>
      <c r="D53" s="39"/>
      <c r="E53" s="61" t="s">
        <v>103</v>
      </c>
      <c r="F53" s="39"/>
      <c r="G53" s="39"/>
      <c r="H53" s="39"/>
      <c r="I53" s="39"/>
      <c r="J53" s="39"/>
    </row>
    <row r="100" spans="1:1" ht="15.5" x14ac:dyDescent="0.35">
      <c r="A100" t="s">
        <v>95</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Birutė Navickienė</cp:lastModifiedBy>
  <cp:lastPrinted>2025-11-11T12:24:32Z</cp:lastPrinted>
  <dcterms:created xsi:type="dcterms:W3CDTF">2023-04-04T12:16:45Z</dcterms:created>
  <dcterms:modified xsi:type="dcterms:W3CDTF">2026-01-03T21:30:43Z</dcterms:modified>
</cp:coreProperties>
</file>