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https://deguonies-my.sharepoint.com/personal/mindaugas_deguonies_onmicrosoft_com/Documents/Desktop/Deguonies Sistemos/Konkursai/Santara/2024  04 23 vamzdynai/DOC ikelimui/"/>
    </mc:Choice>
  </mc:AlternateContent>
  <xr:revisionPtr revIDLastSave="9" documentId="8_{59F2EF88-56DD-A24F-A45F-28F5E8E4B6F3}" xr6:coauthVersionLast="47" xr6:coauthVersionMax="47" xr10:uidLastSave="{7BA89D46-26D0-1349-9F61-35669C40E351}"/>
  <bookViews>
    <workbookView xWindow="13180" yWindow="2400" windowWidth="20620" windowHeight="154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1" l="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9" i="1"/>
  <c r="F60" i="1" l="1"/>
  <c r="F61" i="1" s="1"/>
  <c r="F62" i="1" s="1"/>
</calcChain>
</file>

<file path=xl/sharedStrings.xml><?xml version="1.0" encoding="utf-8"?>
<sst xmlns="http://schemas.openxmlformats.org/spreadsheetml/2006/main" count="166" uniqueCount="121">
  <si>
    <t>Eil. Nr.</t>
  </si>
  <si>
    <t>Pavadinimas</t>
  </si>
  <si>
    <t>vnt.</t>
  </si>
  <si>
    <t>Preliminarus kiekis</t>
  </si>
  <si>
    <t>1.1</t>
  </si>
  <si>
    <t>1.1.1.</t>
  </si>
  <si>
    <t>Vamzdynų iš varinių vamzdžių tiesimas, naudojant jungiamąsias detales (lenkimus, alkūnes, trišakius, vamzdžių laikiklis su tarpinėmis ir k.t.) tvirtinant prie konstrukcijų, sujungiant vamzdyno dalis litavimo būdu, kai vamzdžio  išorinis skersmuo iki 54mm</t>
  </si>
  <si>
    <t>m</t>
  </si>
  <si>
    <t>1.1.2.</t>
  </si>
  <si>
    <t>Vamzdynų iš varinių vamzdžių nuriebinimas, kai vamzdžio išorinis skersmuo iki 54mm</t>
  </si>
  <si>
    <t>1.1.3.</t>
  </si>
  <si>
    <t>Vamzdynų iš varinių vamzdžių pneumatinis išbandymas, kai vamzdžio išorinis skersmuo iki 54mm, surašant ir pateikiant užsakovui ,,Vidaus sistemos sandarumo suspaustu oru bandymų aktą“; taip pat naujai sumontuotos sistemos paleidimą</t>
  </si>
  <si>
    <t>1.1.4.</t>
  </si>
  <si>
    <t>Slėgio reguliatorių montavimas</t>
  </si>
  <si>
    <t>1.1.5.</t>
  </si>
  <si>
    <t>Magistralinių rutulinių ventilių montavimas iki PN-16 DN-54</t>
  </si>
  <si>
    <t>1.1.6.</t>
  </si>
  <si>
    <t>Medicininių dujų paėmimo lizdų montavimas</t>
  </si>
  <si>
    <t>1.1.7.</t>
  </si>
  <si>
    <t>Nenumatyti darbai (vamzdynų montavimo metu, pakabinamų lubų nuardymas/atstatymas, įrangos pernešimas, patalpų paruošimas montažui ir k.t.)</t>
  </si>
  <si>
    <t>val.</t>
  </si>
  <si>
    <t>Deguonies centrinio paskirstymo skydo be signalizacijos sistemos montavimas</t>
  </si>
  <si>
    <t>1.2</t>
  </si>
  <si>
    <t>1.2.1.</t>
  </si>
  <si>
    <t>Varinis vamzdis, skirtas medicininės dujoms su fasoninėmis ir tvirtinimo detalėmis DN 8x1mm</t>
  </si>
  <si>
    <t>1.2.2.</t>
  </si>
  <si>
    <t>Varinis vamzdis, skirtas medicininėms dujoms su fasoninėmis ir tvirtinimo detalėmis DN10x1mm</t>
  </si>
  <si>
    <t>1.2.3.</t>
  </si>
  <si>
    <t>Varinis vamzdis, skirtas medicininėms dujoms su fasoninėmis ir tvirtinimo detalėmis DN12x1mm</t>
  </si>
  <si>
    <t>1.2.4.</t>
  </si>
  <si>
    <t>Varinis vamzdis, skirtas medicininėms dujoms su fasoninėmis ir tvirtinimo detalėmis DN15x1mm</t>
  </si>
  <si>
    <t>1.2.5.</t>
  </si>
  <si>
    <t>Varinis vamzdis, skirtas medicininėms dujoms su fasoninėmis ir tvirtinimo detalėmis DN18x1mm</t>
  </si>
  <si>
    <t>1.2.6.</t>
  </si>
  <si>
    <t>Varinis vamzdis, skirtas medicininėms dujoms su fasoninėmis ir tvirtinimo detalėmis DN22x1mm</t>
  </si>
  <si>
    <t>1.2.7.</t>
  </si>
  <si>
    <t>Varinis vamzdis, skirtas medicininėms dujoms su fasoninėmis ir tvirtinimo detalėmis DN28x1mm</t>
  </si>
  <si>
    <t>1.2.8.</t>
  </si>
  <si>
    <t>Varinis vamzdis, skirtas medicininėms dujoms su fasoninėmis ir tvirtinimo detalėmis DN35x1,5mm</t>
  </si>
  <si>
    <t>1.2.9.</t>
  </si>
  <si>
    <t>Varinis vamzdis, skirtas medicininės dujoms su fasoninėmis ir tvirtinimo detalėmis DN42x1,5mm</t>
  </si>
  <si>
    <t>1.2.10.</t>
  </si>
  <si>
    <t>Varinis vamzdis, skirtas medicininėms dujoms su fasoninėmis ir tvirtinimo detalėmis DN54x1,5mm</t>
  </si>
  <si>
    <t>Magistraliniai ventiliai PN16 DN8-15</t>
  </si>
  <si>
    <t>Magistraliniai ventiliai PN16 DN15-54</t>
  </si>
  <si>
    <t>1.2.13.</t>
  </si>
  <si>
    <t>Medicininių dujų paėmimo lizdai, deguonies; potinkinio/virštinkinio montažo, suderinti su sistemos medicininiais prietaisais</t>
  </si>
  <si>
    <t>Medicininių dujų paėmimo lizdai, vakuumo; potinkinio/virštinkinio montažo, suderinti su sistemos medicininiais prietaisais</t>
  </si>
  <si>
    <t>Medicininių dujų paėmimo lizdai, Oras 5 barai; potinkinio/virštinkinio montažo, suderinti su sistemos medicininiais prietaisais</t>
  </si>
  <si>
    <t>1.2.15.</t>
  </si>
  <si>
    <t>Medicininių dujų paėmimo lizdai, CO2; potinkinio/virštinkinio montažo, suderinti su sistemos medicininiais prietaisais</t>
  </si>
  <si>
    <t>Medicininių dujų paėmimo lizdai, N2O; potinkinio/virštinkinio montažo, suderinti su sistemos medicininiais prietaisais</t>
  </si>
  <si>
    <t>1.2.16.</t>
  </si>
  <si>
    <t>Deguonies centrinis paskirstymo skydas be signalizacijos sistemos</t>
  </si>
  <si>
    <t>kompl.</t>
  </si>
  <si>
    <t>1.2.17.</t>
  </si>
  <si>
    <t>1.2.18.</t>
  </si>
  <si>
    <t>Slėgio reguliatoriai (deguonies reduktoriai)</t>
  </si>
  <si>
    <t>1.2.19.</t>
  </si>
  <si>
    <t>Slėgio matuokliai (deguonies manometrai) DN63mm iki 10bar, su galiojančia metrologine patikra</t>
  </si>
  <si>
    <t>1.2.20.</t>
  </si>
  <si>
    <t>Slėgio matuokliai (deguonies manometrai) DN63mm iki 250bar su galiojančia metrologine patikra</t>
  </si>
  <si>
    <t>Bendra pasiūlymo kaina, Eur su PVM</t>
  </si>
  <si>
    <t>1.1.9.</t>
  </si>
  <si>
    <t>1.1.10.</t>
  </si>
  <si>
    <t>Konsolės montavimas</t>
  </si>
  <si>
    <t>1.2.21.</t>
  </si>
  <si>
    <t>1.2.22.</t>
  </si>
  <si>
    <t>1.2.23.</t>
  </si>
  <si>
    <t>1.2.24.</t>
  </si>
  <si>
    <t>1.2.26.</t>
  </si>
  <si>
    <t>1.2.27.</t>
  </si>
  <si>
    <t>Deguonies lizdai su reguliatoriumi</t>
  </si>
  <si>
    <t>Vakuumo lizdai su reguliatoriumi</t>
  </si>
  <si>
    <t>1.2.25.</t>
  </si>
  <si>
    <t>Deguonies lizdų remonto komplektas</t>
  </si>
  <si>
    <t>1.2.28.</t>
  </si>
  <si>
    <t>1.2.29.</t>
  </si>
  <si>
    <t>Apsauginiai vožtuvai</t>
  </si>
  <si>
    <t>Vakuumo lizdų remonto komplektas</t>
  </si>
  <si>
    <t>1.2.30.</t>
  </si>
  <si>
    <t>1.2.31.</t>
  </si>
  <si>
    <t>1.1.11.</t>
  </si>
  <si>
    <t>1.1.12.</t>
  </si>
  <si>
    <t>1.1.13.</t>
  </si>
  <si>
    <t>1.2.32.</t>
  </si>
  <si>
    <t>1.1.14.</t>
  </si>
  <si>
    <t>Medicininių dujų nuotekio paieška</t>
  </si>
  <si>
    <t>1.1.15.</t>
  </si>
  <si>
    <t>Plastikinis lovelis su sujungimo furnitūra ir tvirtinimais</t>
  </si>
  <si>
    <t>Manometro montavimas</t>
  </si>
  <si>
    <t>Sujungimų remontas (mechaninis arbo suvirinimo būdų)</t>
  </si>
  <si>
    <t>taškai</t>
  </si>
  <si>
    <t>1.2.33.</t>
  </si>
  <si>
    <t xml:space="preserve">Varinio vamzdžio konekso tipo sujung. dujoms d8- d26            </t>
  </si>
  <si>
    <t>Tarpinės deguonies balionams  Ø3/4 +/-0,1%</t>
  </si>
  <si>
    <t>Sieninė konsolė 1,1 m +/- 0,5 m ilgio, su medicininių dujų lizdais ≥3vnt suderinta su sistemos medicininiais prietaisais; palatinių apšvietimų ir elektros  tinklo kištukiniais lizdai ≥3vnt;su avarinio maitinimo kištukiniais lizdais ≥3vnt</t>
  </si>
  <si>
    <t>Lizdų sujungimų skystis (aerozolis) 220ml +/-5%</t>
  </si>
  <si>
    <t>Vario metalo  aerozoliniai dažai 250ml +/-5%</t>
  </si>
  <si>
    <t xml:space="preserve">Bendra pasiūlymo kaina, Eur be PVM  </t>
  </si>
  <si>
    <t>Suspausti lizdai su reguliatoriumi</t>
  </si>
  <si>
    <t>Suspaustų lizdų remonto komplektas</t>
  </si>
  <si>
    <t>Medicininių dujų nuotekių ieškiklis (aerozolis)                    400ml +/- 5%</t>
  </si>
  <si>
    <t>Mato vnt.</t>
  </si>
  <si>
    <r>
      <t>PVM 21 % suma</t>
    </r>
    <r>
      <rPr>
        <b/>
        <sz val="11"/>
        <color theme="1"/>
        <rFont val="Times New Roman"/>
        <family val="1"/>
        <charset val="186"/>
      </rPr>
      <t>, Eur</t>
    </r>
  </si>
  <si>
    <t>1.1.8.</t>
  </si>
  <si>
    <t>1.2.14</t>
  </si>
  <si>
    <t>1.2.11.</t>
  </si>
  <si>
    <t>1.2.12.</t>
  </si>
  <si>
    <t>1.2.34.</t>
  </si>
  <si>
    <t>1.2.35.</t>
  </si>
  <si>
    <t xml:space="preserve">Medžiagos ir komplektuojančios dalys </t>
  </si>
  <si>
    <t>Darbai</t>
  </si>
  <si>
    <t>Deguonies lizdų remontas, panaudojant remonto komplektą Nr.1.2.29.</t>
  </si>
  <si>
    <t>Suspaustų lizdų remontas, panaudojant remonto komplektą Nr.1.2.30.</t>
  </si>
  <si>
    <t>Vakuumo lizdų remontas panaudojant remonto komplektą Nr.1.2.31.</t>
  </si>
  <si>
    <t>Vnt. įkainis Eur be PVM</t>
  </si>
  <si>
    <t>Kaina, EUR be PVM (kiekis x vnt. įkainis, EUR be PVM)</t>
  </si>
  <si>
    <t>Pirkimo dokumentų (SPS) 1 priedas</t>
  </si>
  <si>
    <r>
      <rPr>
        <b/>
        <sz val="11"/>
        <color theme="1"/>
        <rFont val="Times New Roman"/>
        <family val="1"/>
        <charset val="186"/>
      </rPr>
      <t>PASTABA</t>
    </r>
    <r>
      <rPr>
        <sz val="11"/>
        <color theme="1"/>
        <rFont val="Times New Roman"/>
        <family val="1"/>
        <charset val="186"/>
      </rPr>
      <t>. Visi Įkainiai turi būti nurodomi dviejų skaičių po kablelio tikslumu</t>
    </r>
  </si>
  <si>
    <t>TECHNINĖ SPECIFIKACIJA BEI KIEKIŲ SĄRAŠAS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</si>
</sst>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color theme="1"/>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b/>
      <i/>
      <sz val="11"/>
      <color theme="1"/>
      <name val="Times New Roman"/>
      <family val="1"/>
      <charset val="186"/>
    </font>
    <font>
      <sz val="11"/>
      <color theme="1"/>
      <name val="Calibri"/>
      <family val="2"/>
      <scheme val="minor"/>
    </font>
    <font>
      <sz val="11"/>
      <name val="Times New Roman"/>
      <family val="1"/>
      <charset val="186"/>
    </font>
    <font>
      <b/>
      <sz val="10"/>
      <color theme="1"/>
      <name val="Times New Roman"/>
      <family val="1"/>
      <charset val="186"/>
    </font>
    <font>
      <b/>
      <sz val="10"/>
      <color rgb="FF000000"/>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8"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center"/>
    </xf>
    <xf numFmtId="0" fontId="3" fillId="0" borderId="1" xfId="0" applyFont="1" applyBorder="1" applyAlignment="1">
      <alignment wrapText="1" shrinkToFit="1"/>
    </xf>
    <xf numFmtId="2" fontId="5"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0" xfId="0" applyFont="1" applyAlignment="1">
      <alignment horizontal="center" wrapText="1"/>
    </xf>
    <xf numFmtId="0" fontId="0" fillId="0" borderId="0" xfId="0" applyAlignment="1">
      <alignment wrapText="1"/>
    </xf>
    <xf numFmtId="0" fontId="1" fillId="0" borderId="0" xfId="0" applyFont="1" applyAlignment="1">
      <alignment horizontal="right"/>
    </xf>
    <xf numFmtId="0" fontId="4" fillId="0" borderId="0" xfId="0" applyFont="1" applyAlignment="1">
      <alignment horizontal="center" wrapText="1"/>
    </xf>
    <xf numFmtId="0" fontId="0" fillId="0" borderId="0" xfId="0" applyAlignment="1">
      <alignment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abSelected="1" zoomScale="130" zoomScaleNormal="130" workbookViewId="0">
      <selection activeCell="B70" sqref="B70"/>
    </sheetView>
  </sheetViews>
  <sheetFormatPr baseColWidth="10" defaultColWidth="11" defaultRowHeight="16" x14ac:dyDescent="0.2"/>
  <cols>
    <col min="1" max="1" width="6.5" style="1" customWidth="1"/>
    <col min="2" max="2" width="39.6640625" style="1" customWidth="1"/>
    <col min="3" max="3" width="6.1640625" style="1" customWidth="1"/>
    <col min="4" max="4" width="11.5" style="1" customWidth="1"/>
    <col min="5" max="5" width="7.1640625" style="1" customWidth="1"/>
    <col min="6" max="6" width="11.6640625" style="1" customWidth="1"/>
    <col min="7" max="16384" width="11" style="1"/>
  </cols>
  <sheetData>
    <row r="1" spans="1:6" x14ac:dyDescent="0.2">
      <c r="A1" s="19" t="s">
        <v>118</v>
      </c>
      <c r="B1" s="19"/>
      <c r="C1" s="19"/>
      <c r="D1" s="19"/>
      <c r="E1" s="19"/>
      <c r="F1" s="19"/>
    </row>
    <row r="3" spans="1:6" x14ac:dyDescent="0.2">
      <c r="A3" s="3"/>
      <c r="B3" s="20" t="s">
        <v>120</v>
      </c>
      <c r="C3" s="21"/>
      <c r="D3" s="21"/>
      <c r="E3" s="21"/>
      <c r="F3" s="21"/>
    </row>
    <row r="4" spans="1:6" x14ac:dyDescent="0.2">
      <c r="A4" s="3"/>
      <c r="B4" s="17"/>
      <c r="C4" s="18"/>
      <c r="D4" s="18"/>
      <c r="E4" s="18"/>
      <c r="F4" s="18"/>
    </row>
    <row r="5" spans="1:6" x14ac:dyDescent="0.2">
      <c r="A5" s="27" t="s">
        <v>119</v>
      </c>
      <c r="B5" s="27"/>
      <c r="C5" s="27"/>
      <c r="D5" s="27"/>
      <c r="E5" s="27"/>
      <c r="F5" s="27"/>
    </row>
    <row r="6" spans="1:6" x14ac:dyDescent="0.2">
      <c r="A6" s="4"/>
      <c r="B6" s="3"/>
      <c r="C6" s="3"/>
      <c r="D6" s="3"/>
      <c r="E6" s="3"/>
      <c r="F6" s="3"/>
    </row>
    <row r="7" spans="1:6" ht="51" customHeight="1" x14ac:dyDescent="0.2">
      <c r="A7" s="14" t="s">
        <v>0</v>
      </c>
      <c r="B7" s="14" t="s">
        <v>1</v>
      </c>
      <c r="C7" s="14" t="s">
        <v>103</v>
      </c>
      <c r="D7" s="14" t="s">
        <v>3</v>
      </c>
      <c r="E7" s="14" t="s">
        <v>116</v>
      </c>
      <c r="F7" s="15" t="s">
        <v>117</v>
      </c>
    </row>
    <row r="8" spans="1:6" ht="22.5" customHeight="1" x14ac:dyDescent="0.2">
      <c r="A8" s="6" t="s">
        <v>4</v>
      </c>
      <c r="B8" s="24" t="s">
        <v>112</v>
      </c>
      <c r="C8" s="25"/>
      <c r="D8" s="25"/>
      <c r="E8" s="26"/>
      <c r="F8" s="26"/>
    </row>
    <row r="9" spans="1:6" ht="77.25" customHeight="1" x14ac:dyDescent="0.2">
      <c r="A9" s="5" t="s">
        <v>5</v>
      </c>
      <c r="B9" s="7" t="s">
        <v>6</v>
      </c>
      <c r="C9" s="5" t="s">
        <v>7</v>
      </c>
      <c r="D9" s="5">
        <v>1300</v>
      </c>
      <c r="E9" s="5">
        <v>10</v>
      </c>
      <c r="F9" s="16">
        <f>D9*E9</f>
        <v>13000</v>
      </c>
    </row>
    <row r="10" spans="1:6" ht="30" x14ac:dyDescent="0.2">
      <c r="A10" s="5" t="s">
        <v>8</v>
      </c>
      <c r="B10" s="7" t="s">
        <v>9</v>
      </c>
      <c r="C10" s="5" t="s">
        <v>7</v>
      </c>
      <c r="D10" s="5">
        <v>1300</v>
      </c>
      <c r="E10" s="5">
        <v>0.5</v>
      </c>
      <c r="F10" s="16">
        <f t="shared" ref="F10:F59" si="0">D10*E10</f>
        <v>650</v>
      </c>
    </row>
    <row r="11" spans="1:6" ht="90" x14ac:dyDescent="0.2">
      <c r="A11" s="5" t="s">
        <v>10</v>
      </c>
      <c r="B11" s="7" t="s">
        <v>11</v>
      </c>
      <c r="C11" s="5" t="s">
        <v>7</v>
      </c>
      <c r="D11" s="5">
        <v>1300</v>
      </c>
      <c r="E11" s="5">
        <v>0.5</v>
      </c>
      <c r="F11" s="16">
        <f t="shared" si="0"/>
        <v>650</v>
      </c>
    </row>
    <row r="12" spans="1:6" ht="22.5" customHeight="1" x14ac:dyDescent="0.2">
      <c r="A12" s="5" t="s">
        <v>12</v>
      </c>
      <c r="B12" s="7" t="s">
        <v>13</v>
      </c>
      <c r="C12" s="5" t="s">
        <v>2</v>
      </c>
      <c r="D12" s="5">
        <v>5</v>
      </c>
      <c r="E12" s="5">
        <v>2</v>
      </c>
      <c r="F12" s="16">
        <f t="shared" si="0"/>
        <v>10</v>
      </c>
    </row>
    <row r="13" spans="1:6" ht="25.5" customHeight="1" x14ac:dyDescent="0.2">
      <c r="A13" s="5" t="s">
        <v>14</v>
      </c>
      <c r="B13" s="7" t="s">
        <v>15</v>
      </c>
      <c r="C13" s="5" t="s">
        <v>2</v>
      </c>
      <c r="D13" s="5">
        <v>60</v>
      </c>
      <c r="E13" s="5">
        <v>8</v>
      </c>
      <c r="F13" s="16">
        <f t="shared" si="0"/>
        <v>480</v>
      </c>
    </row>
    <row r="14" spans="1:6" ht="21.5" customHeight="1" x14ac:dyDescent="0.2">
      <c r="A14" s="5" t="s">
        <v>16</v>
      </c>
      <c r="B14" s="7" t="s">
        <v>17</v>
      </c>
      <c r="C14" s="5" t="s">
        <v>2</v>
      </c>
      <c r="D14" s="5">
        <v>200</v>
      </c>
      <c r="E14" s="5">
        <v>20</v>
      </c>
      <c r="F14" s="16">
        <f t="shared" si="0"/>
        <v>4000</v>
      </c>
    </row>
    <row r="15" spans="1:6" ht="45" x14ac:dyDescent="0.2">
      <c r="A15" s="5" t="s">
        <v>18</v>
      </c>
      <c r="B15" s="7" t="s">
        <v>19</v>
      </c>
      <c r="C15" s="5" t="s">
        <v>20</v>
      </c>
      <c r="D15" s="5">
        <v>100</v>
      </c>
      <c r="E15" s="5">
        <v>22</v>
      </c>
      <c r="F15" s="16">
        <f t="shared" si="0"/>
        <v>2200</v>
      </c>
    </row>
    <row r="16" spans="1:6" ht="30" customHeight="1" x14ac:dyDescent="0.2">
      <c r="A16" s="5" t="s">
        <v>105</v>
      </c>
      <c r="B16" s="7" t="s">
        <v>21</v>
      </c>
      <c r="C16" s="5" t="s">
        <v>54</v>
      </c>
      <c r="D16" s="5">
        <v>5</v>
      </c>
      <c r="E16" s="5">
        <v>5</v>
      </c>
      <c r="F16" s="16">
        <f t="shared" si="0"/>
        <v>25</v>
      </c>
    </row>
    <row r="17" spans="1:6" ht="16.5" customHeight="1" x14ac:dyDescent="0.2">
      <c r="A17" s="5" t="s">
        <v>63</v>
      </c>
      <c r="B17" s="7" t="s">
        <v>90</v>
      </c>
      <c r="C17" s="5" t="s">
        <v>2</v>
      </c>
      <c r="D17" s="5">
        <v>10</v>
      </c>
      <c r="E17" s="5">
        <v>5</v>
      </c>
      <c r="F17" s="16">
        <f t="shared" si="0"/>
        <v>50</v>
      </c>
    </row>
    <row r="18" spans="1:6" ht="16.5" customHeight="1" x14ac:dyDescent="0.2">
      <c r="A18" s="5" t="s">
        <v>64</v>
      </c>
      <c r="B18" s="7" t="s">
        <v>65</v>
      </c>
      <c r="C18" s="5" t="s">
        <v>2</v>
      </c>
      <c r="D18" s="8">
        <v>5</v>
      </c>
      <c r="E18" s="5">
        <v>45</v>
      </c>
      <c r="F18" s="16">
        <f t="shared" si="0"/>
        <v>225</v>
      </c>
    </row>
    <row r="19" spans="1:6" ht="30" customHeight="1" x14ac:dyDescent="0.2">
      <c r="A19" s="5" t="s">
        <v>82</v>
      </c>
      <c r="B19" s="7" t="s">
        <v>113</v>
      </c>
      <c r="C19" s="5" t="s">
        <v>2</v>
      </c>
      <c r="D19" s="5">
        <v>10</v>
      </c>
      <c r="E19" s="5">
        <v>5</v>
      </c>
      <c r="F19" s="16">
        <f t="shared" si="0"/>
        <v>50</v>
      </c>
    </row>
    <row r="20" spans="1:6" ht="30" customHeight="1" x14ac:dyDescent="0.2">
      <c r="A20" s="5" t="s">
        <v>83</v>
      </c>
      <c r="B20" s="7" t="s">
        <v>114</v>
      </c>
      <c r="C20" s="5" t="s">
        <v>2</v>
      </c>
      <c r="D20" s="5">
        <v>10</v>
      </c>
      <c r="E20" s="5">
        <v>5</v>
      </c>
      <c r="F20" s="16">
        <f t="shared" si="0"/>
        <v>50</v>
      </c>
    </row>
    <row r="21" spans="1:6" ht="30" customHeight="1" x14ac:dyDescent="0.2">
      <c r="A21" s="5" t="s">
        <v>84</v>
      </c>
      <c r="B21" s="7" t="s">
        <v>115</v>
      </c>
      <c r="C21" s="5" t="s">
        <v>2</v>
      </c>
      <c r="D21" s="5">
        <v>10</v>
      </c>
      <c r="E21" s="5">
        <v>5</v>
      </c>
      <c r="F21" s="16">
        <f t="shared" si="0"/>
        <v>50</v>
      </c>
    </row>
    <row r="22" spans="1:6" ht="22.5" customHeight="1" x14ac:dyDescent="0.2">
      <c r="A22" s="5" t="s">
        <v>86</v>
      </c>
      <c r="B22" s="7" t="s">
        <v>87</v>
      </c>
      <c r="C22" s="5" t="s">
        <v>20</v>
      </c>
      <c r="D22" s="5">
        <v>10</v>
      </c>
      <c r="E22" s="5">
        <v>5</v>
      </c>
      <c r="F22" s="16">
        <f t="shared" si="0"/>
        <v>50</v>
      </c>
    </row>
    <row r="23" spans="1:6" ht="30" customHeight="1" x14ac:dyDescent="0.2">
      <c r="A23" s="5" t="s">
        <v>88</v>
      </c>
      <c r="B23" s="7" t="s">
        <v>91</v>
      </c>
      <c r="C23" s="5" t="s">
        <v>92</v>
      </c>
      <c r="D23" s="5">
        <v>20</v>
      </c>
      <c r="E23" s="5">
        <v>5</v>
      </c>
      <c r="F23" s="16">
        <f t="shared" si="0"/>
        <v>100</v>
      </c>
    </row>
    <row r="24" spans="1:6" ht="32.5" customHeight="1" x14ac:dyDescent="0.2">
      <c r="A24" s="6" t="s">
        <v>22</v>
      </c>
      <c r="B24" s="24" t="s">
        <v>111</v>
      </c>
      <c r="C24" s="24"/>
      <c r="D24" s="24"/>
      <c r="E24" s="24"/>
      <c r="F24" s="16">
        <f t="shared" si="0"/>
        <v>0</v>
      </c>
    </row>
    <row r="25" spans="1:6" ht="33" customHeight="1" x14ac:dyDescent="0.2">
      <c r="A25" s="5" t="s">
        <v>23</v>
      </c>
      <c r="B25" s="7" t="s">
        <v>24</v>
      </c>
      <c r="C25" s="5" t="s">
        <v>7</v>
      </c>
      <c r="D25" s="5">
        <v>100</v>
      </c>
      <c r="E25" s="5">
        <v>8</v>
      </c>
      <c r="F25" s="16">
        <f t="shared" si="0"/>
        <v>800</v>
      </c>
    </row>
    <row r="26" spans="1:6" ht="38.25" customHeight="1" x14ac:dyDescent="0.2">
      <c r="A26" s="5" t="s">
        <v>25</v>
      </c>
      <c r="B26" s="7" t="s">
        <v>26</v>
      </c>
      <c r="C26" s="5" t="s">
        <v>7</v>
      </c>
      <c r="D26" s="5">
        <v>200</v>
      </c>
      <c r="E26" s="5">
        <v>7</v>
      </c>
      <c r="F26" s="16">
        <f t="shared" si="0"/>
        <v>1400</v>
      </c>
    </row>
    <row r="27" spans="1:6" ht="30" x14ac:dyDescent="0.2">
      <c r="A27" s="5" t="s">
        <v>27</v>
      </c>
      <c r="B27" s="7" t="s">
        <v>28</v>
      </c>
      <c r="C27" s="5" t="s">
        <v>7</v>
      </c>
      <c r="D27" s="5">
        <v>200</v>
      </c>
      <c r="E27" s="5">
        <v>8.5</v>
      </c>
      <c r="F27" s="16">
        <f t="shared" si="0"/>
        <v>1700</v>
      </c>
    </row>
    <row r="28" spans="1:6" ht="30" x14ac:dyDescent="0.2">
      <c r="A28" s="5" t="s">
        <v>29</v>
      </c>
      <c r="B28" s="7" t="s">
        <v>30</v>
      </c>
      <c r="C28" s="5" t="s">
        <v>7</v>
      </c>
      <c r="D28" s="5">
        <v>200</v>
      </c>
      <c r="E28" s="5">
        <v>12</v>
      </c>
      <c r="F28" s="16">
        <f t="shared" si="0"/>
        <v>2400</v>
      </c>
    </row>
    <row r="29" spans="1:6" ht="30" x14ac:dyDescent="0.2">
      <c r="A29" s="5" t="s">
        <v>31</v>
      </c>
      <c r="B29" s="7" t="s">
        <v>32</v>
      </c>
      <c r="C29" s="5" t="s">
        <v>7</v>
      </c>
      <c r="D29" s="5">
        <v>100</v>
      </c>
      <c r="E29" s="5">
        <v>9.5</v>
      </c>
      <c r="F29" s="16">
        <f t="shared" si="0"/>
        <v>950</v>
      </c>
    </row>
    <row r="30" spans="1:6" ht="30" x14ac:dyDescent="0.2">
      <c r="A30" s="5" t="s">
        <v>33</v>
      </c>
      <c r="B30" s="7" t="s">
        <v>34</v>
      </c>
      <c r="C30" s="5" t="s">
        <v>7</v>
      </c>
      <c r="D30" s="5">
        <v>100</v>
      </c>
      <c r="E30" s="5">
        <v>16</v>
      </c>
      <c r="F30" s="16">
        <f t="shared" si="0"/>
        <v>1600</v>
      </c>
    </row>
    <row r="31" spans="1:6" ht="30" x14ac:dyDescent="0.2">
      <c r="A31" s="5" t="s">
        <v>35</v>
      </c>
      <c r="B31" s="7" t="s">
        <v>36</v>
      </c>
      <c r="C31" s="5" t="s">
        <v>7</v>
      </c>
      <c r="D31" s="5">
        <v>100</v>
      </c>
      <c r="E31" s="5">
        <v>18</v>
      </c>
      <c r="F31" s="16">
        <f t="shared" si="0"/>
        <v>1800</v>
      </c>
    </row>
    <row r="32" spans="1:6" ht="45" x14ac:dyDescent="0.2">
      <c r="A32" s="5" t="s">
        <v>37</v>
      </c>
      <c r="B32" s="7" t="s">
        <v>38</v>
      </c>
      <c r="C32" s="5" t="s">
        <v>7</v>
      </c>
      <c r="D32" s="5">
        <v>100</v>
      </c>
      <c r="E32" s="5">
        <v>23</v>
      </c>
      <c r="F32" s="16">
        <f t="shared" si="0"/>
        <v>2300</v>
      </c>
    </row>
    <row r="33" spans="1:6" ht="45" x14ac:dyDescent="0.2">
      <c r="A33" s="5" t="s">
        <v>39</v>
      </c>
      <c r="B33" s="7" t="s">
        <v>40</v>
      </c>
      <c r="C33" s="5" t="s">
        <v>7</v>
      </c>
      <c r="D33" s="5">
        <v>100</v>
      </c>
      <c r="E33" s="5">
        <v>24</v>
      </c>
      <c r="F33" s="16">
        <f t="shared" si="0"/>
        <v>2400</v>
      </c>
    </row>
    <row r="34" spans="1:6" ht="45" x14ac:dyDescent="0.2">
      <c r="A34" s="5" t="s">
        <v>41</v>
      </c>
      <c r="B34" s="7" t="s">
        <v>42</v>
      </c>
      <c r="C34" s="5" t="s">
        <v>7</v>
      </c>
      <c r="D34" s="5">
        <v>100</v>
      </c>
      <c r="E34" s="5">
        <v>27</v>
      </c>
      <c r="F34" s="16">
        <f t="shared" si="0"/>
        <v>2700</v>
      </c>
    </row>
    <row r="35" spans="1:6" ht="24.5" customHeight="1" x14ac:dyDescent="0.2">
      <c r="A35" s="5" t="s">
        <v>107</v>
      </c>
      <c r="B35" s="7" t="s">
        <v>43</v>
      </c>
      <c r="C35" s="5" t="s">
        <v>2</v>
      </c>
      <c r="D35" s="5">
        <v>30</v>
      </c>
      <c r="E35" s="5">
        <v>12</v>
      </c>
      <c r="F35" s="16">
        <f t="shared" si="0"/>
        <v>360</v>
      </c>
    </row>
    <row r="36" spans="1:6" ht="24.5" customHeight="1" x14ac:dyDescent="0.2">
      <c r="A36" s="5" t="s">
        <v>108</v>
      </c>
      <c r="B36" s="7" t="s">
        <v>44</v>
      </c>
      <c r="C36" s="5" t="s">
        <v>2</v>
      </c>
      <c r="D36" s="5">
        <v>30</v>
      </c>
      <c r="E36" s="5">
        <v>25</v>
      </c>
      <c r="F36" s="16">
        <f t="shared" si="0"/>
        <v>750</v>
      </c>
    </row>
    <row r="37" spans="1:6" ht="45" x14ac:dyDescent="0.2">
      <c r="A37" s="5" t="s">
        <v>45</v>
      </c>
      <c r="B37" s="7" t="s">
        <v>46</v>
      </c>
      <c r="C37" s="5" t="s">
        <v>2</v>
      </c>
      <c r="D37" s="5">
        <v>70</v>
      </c>
      <c r="E37" s="5">
        <v>90</v>
      </c>
      <c r="F37" s="16">
        <f t="shared" si="0"/>
        <v>6300</v>
      </c>
    </row>
    <row r="38" spans="1:6" ht="45" x14ac:dyDescent="0.2">
      <c r="A38" s="5" t="s">
        <v>106</v>
      </c>
      <c r="B38" s="7" t="s">
        <v>47</v>
      </c>
      <c r="C38" s="5" t="s">
        <v>2</v>
      </c>
      <c r="D38" s="5">
        <v>20</v>
      </c>
      <c r="E38" s="5">
        <v>45</v>
      </c>
      <c r="F38" s="16">
        <f t="shared" si="0"/>
        <v>900</v>
      </c>
    </row>
    <row r="39" spans="1:6" ht="45" x14ac:dyDescent="0.2">
      <c r="A39" s="5" t="s">
        <v>49</v>
      </c>
      <c r="B39" s="7" t="s">
        <v>48</v>
      </c>
      <c r="C39" s="5" t="s">
        <v>2</v>
      </c>
      <c r="D39" s="5">
        <v>20</v>
      </c>
      <c r="E39" s="5">
        <v>45</v>
      </c>
      <c r="F39" s="16">
        <f t="shared" si="0"/>
        <v>900</v>
      </c>
    </row>
    <row r="40" spans="1:6" ht="42.75" customHeight="1" x14ac:dyDescent="0.2">
      <c r="A40" s="5" t="s">
        <v>52</v>
      </c>
      <c r="B40" s="7" t="s">
        <v>50</v>
      </c>
      <c r="C40" s="5" t="s">
        <v>2</v>
      </c>
      <c r="D40" s="5">
        <v>30</v>
      </c>
      <c r="E40" s="5">
        <v>8</v>
      </c>
      <c r="F40" s="16">
        <f t="shared" si="0"/>
        <v>240</v>
      </c>
    </row>
    <row r="41" spans="1:6" ht="45" customHeight="1" x14ac:dyDescent="0.2">
      <c r="A41" s="5" t="s">
        <v>55</v>
      </c>
      <c r="B41" s="7" t="s">
        <v>51</v>
      </c>
      <c r="C41" s="5" t="s">
        <v>2</v>
      </c>
      <c r="D41" s="5">
        <v>30</v>
      </c>
      <c r="E41" s="5">
        <v>8</v>
      </c>
      <c r="F41" s="16">
        <f t="shared" si="0"/>
        <v>240</v>
      </c>
    </row>
    <row r="42" spans="1:6" ht="30" x14ac:dyDescent="0.2">
      <c r="A42" s="5" t="s">
        <v>56</v>
      </c>
      <c r="B42" s="7" t="s">
        <v>53</v>
      </c>
      <c r="C42" s="5" t="s">
        <v>54</v>
      </c>
      <c r="D42" s="5">
        <v>5</v>
      </c>
      <c r="E42" s="5">
        <v>250</v>
      </c>
      <c r="F42" s="16">
        <f t="shared" si="0"/>
        <v>1250</v>
      </c>
    </row>
    <row r="43" spans="1:6" ht="34.5" customHeight="1" x14ac:dyDescent="0.2">
      <c r="A43" s="5" t="s">
        <v>58</v>
      </c>
      <c r="B43" s="7" t="s">
        <v>89</v>
      </c>
      <c r="C43" s="5" t="s">
        <v>7</v>
      </c>
      <c r="D43" s="5">
        <v>300</v>
      </c>
      <c r="E43" s="5">
        <v>2</v>
      </c>
      <c r="F43" s="16">
        <f t="shared" si="0"/>
        <v>600</v>
      </c>
    </row>
    <row r="44" spans="1:6" ht="27.5" customHeight="1" x14ac:dyDescent="0.2">
      <c r="A44" s="5" t="s">
        <v>60</v>
      </c>
      <c r="B44" s="7" t="s">
        <v>57</v>
      </c>
      <c r="C44" s="5" t="s">
        <v>2</v>
      </c>
      <c r="D44" s="5">
        <v>5</v>
      </c>
      <c r="E44" s="5">
        <v>45</v>
      </c>
      <c r="F44" s="16">
        <f t="shared" si="0"/>
        <v>225</v>
      </c>
    </row>
    <row r="45" spans="1:6" ht="38" customHeight="1" x14ac:dyDescent="0.2">
      <c r="A45" s="5" t="s">
        <v>66</v>
      </c>
      <c r="B45" s="7" t="s">
        <v>59</v>
      </c>
      <c r="C45" s="5" t="s">
        <v>2</v>
      </c>
      <c r="D45" s="5">
        <v>10</v>
      </c>
      <c r="E45" s="5">
        <v>20</v>
      </c>
      <c r="F45" s="16">
        <f t="shared" si="0"/>
        <v>200</v>
      </c>
    </row>
    <row r="46" spans="1:6" ht="38" customHeight="1" x14ac:dyDescent="0.2">
      <c r="A46" s="5" t="s">
        <v>67</v>
      </c>
      <c r="B46" s="7" t="s">
        <v>61</v>
      </c>
      <c r="C46" s="5" t="s">
        <v>2</v>
      </c>
      <c r="D46" s="5">
        <v>10</v>
      </c>
      <c r="E46" s="5">
        <v>20</v>
      </c>
      <c r="F46" s="16">
        <f t="shared" si="0"/>
        <v>200</v>
      </c>
    </row>
    <row r="47" spans="1:6" ht="20" customHeight="1" x14ac:dyDescent="0.2">
      <c r="A47" s="5" t="s">
        <v>68</v>
      </c>
      <c r="B47" s="7" t="s">
        <v>72</v>
      </c>
      <c r="C47" s="5" t="s">
        <v>2</v>
      </c>
      <c r="D47" s="5">
        <v>10</v>
      </c>
      <c r="E47" s="5">
        <v>60</v>
      </c>
      <c r="F47" s="16">
        <f t="shared" si="0"/>
        <v>600</v>
      </c>
    </row>
    <row r="48" spans="1:6" ht="20" customHeight="1" x14ac:dyDescent="0.2">
      <c r="A48" s="5" t="s">
        <v>69</v>
      </c>
      <c r="B48" s="7" t="s">
        <v>100</v>
      </c>
      <c r="C48" s="5" t="s">
        <v>2</v>
      </c>
      <c r="D48" s="5">
        <v>10</v>
      </c>
      <c r="E48" s="5">
        <v>15</v>
      </c>
      <c r="F48" s="16">
        <f t="shared" si="0"/>
        <v>150</v>
      </c>
    </row>
    <row r="49" spans="1:6" ht="20" customHeight="1" x14ac:dyDescent="0.2">
      <c r="A49" s="5" t="s">
        <v>74</v>
      </c>
      <c r="B49" s="7" t="s">
        <v>73</v>
      </c>
      <c r="C49" s="5" t="s">
        <v>2</v>
      </c>
      <c r="D49" s="5">
        <v>10</v>
      </c>
      <c r="E49" s="5">
        <v>15</v>
      </c>
      <c r="F49" s="16">
        <f t="shared" si="0"/>
        <v>150</v>
      </c>
    </row>
    <row r="50" spans="1:6" ht="20" customHeight="1" x14ac:dyDescent="0.2">
      <c r="A50" s="5" t="s">
        <v>70</v>
      </c>
      <c r="B50" s="7" t="s">
        <v>78</v>
      </c>
      <c r="C50" s="5" t="s">
        <v>2</v>
      </c>
      <c r="D50" s="5">
        <v>2</v>
      </c>
      <c r="E50" s="5">
        <v>20</v>
      </c>
      <c r="F50" s="16">
        <f t="shared" si="0"/>
        <v>40</v>
      </c>
    </row>
    <row r="51" spans="1:6" ht="20" customHeight="1" x14ac:dyDescent="0.2">
      <c r="A51" s="5" t="s">
        <v>71</v>
      </c>
      <c r="B51" s="7" t="s">
        <v>95</v>
      </c>
      <c r="C51" s="5" t="s">
        <v>2</v>
      </c>
      <c r="D51" s="5">
        <v>100</v>
      </c>
      <c r="E51" s="5">
        <v>0.3</v>
      </c>
      <c r="F51" s="16">
        <f t="shared" si="0"/>
        <v>30</v>
      </c>
    </row>
    <row r="52" spans="1:6" ht="68.25" customHeight="1" x14ac:dyDescent="0.2">
      <c r="A52" s="5" t="s">
        <v>76</v>
      </c>
      <c r="B52" s="9" t="s">
        <v>96</v>
      </c>
      <c r="C52" s="5" t="s">
        <v>2</v>
      </c>
      <c r="D52" s="5">
        <v>5</v>
      </c>
      <c r="E52" s="5">
        <v>720</v>
      </c>
      <c r="F52" s="16">
        <f t="shared" si="0"/>
        <v>3600</v>
      </c>
    </row>
    <row r="53" spans="1:6" ht="22" customHeight="1" x14ac:dyDescent="0.2">
      <c r="A53" s="5" t="s">
        <v>77</v>
      </c>
      <c r="B53" s="7" t="s">
        <v>75</v>
      </c>
      <c r="C53" s="5" t="s">
        <v>2</v>
      </c>
      <c r="D53" s="5">
        <v>10</v>
      </c>
      <c r="E53" s="5">
        <v>10</v>
      </c>
      <c r="F53" s="16">
        <f t="shared" si="0"/>
        <v>100</v>
      </c>
    </row>
    <row r="54" spans="1:6" ht="22" customHeight="1" x14ac:dyDescent="0.2">
      <c r="A54" s="5" t="s">
        <v>80</v>
      </c>
      <c r="B54" s="7" t="s">
        <v>101</v>
      </c>
      <c r="C54" s="5" t="s">
        <v>2</v>
      </c>
      <c r="D54" s="5">
        <v>10</v>
      </c>
      <c r="E54" s="5">
        <v>5</v>
      </c>
      <c r="F54" s="16">
        <f t="shared" si="0"/>
        <v>50</v>
      </c>
    </row>
    <row r="55" spans="1:6" ht="22" customHeight="1" x14ac:dyDescent="0.2">
      <c r="A55" s="5" t="s">
        <v>81</v>
      </c>
      <c r="B55" s="7" t="s">
        <v>79</v>
      </c>
      <c r="C55" s="5" t="s">
        <v>2</v>
      </c>
      <c r="D55" s="5">
        <v>10</v>
      </c>
      <c r="E55" s="5">
        <v>5</v>
      </c>
      <c r="F55" s="16">
        <f t="shared" si="0"/>
        <v>50</v>
      </c>
    </row>
    <row r="56" spans="1:6" ht="22" customHeight="1" x14ac:dyDescent="0.2">
      <c r="A56" s="5" t="s">
        <v>85</v>
      </c>
      <c r="B56" s="9" t="s">
        <v>97</v>
      </c>
      <c r="C56" s="5" t="s">
        <v>2</v>
      </c>
      <c r="D56" s="5">
        <v>10</v>
      </c>
      <c r="E56" s="5">
        <v>5</v>
      </c>
      <c r="F56" s="16">
        <f t="shared" si="0"/>
        <v>50</v>
      </c>
    </row>
    <row r="57" spans="1:6" ht="31" x14ac:dyDescent="0.2">
      <c r="A57" s="5" t="s">
        <v>93</v>
      </c>
      <c r="B57" s="9" t="s">
        <v>102</v>
      </c>
      <c r="C57" s="5" t="s">
        <v>2</v>
      </c>
      <c r="D57" s="5">
        <v>5</v>
      </c>
      <c r="E57" s="5">
        <v>5</v>
      </c>
      <c r="F57" s="16">
        <f t="shared" si="0"/>
        <v>25</v>
      </c>
    </row>
    <row r="58" spans="1:6" ht="20.5" customHeight="1" x14ac:dyDescent="0.2">
      <c r="A58" s="5" t="s">
        <v>109</v>
      </c>
      <c r="B58" s="9" t="s">
        <v>98</v>
      </c>
      <c r="C58" s="5" t="s">
        <v>2</v>
      </c>
      <c r="D58" s="5">
        <v>10</v>
      </c>
      <c r="E58" s="5">
        <v>8</v>
      </c>
      <c r="F58" s="16">
        <f t="shared" si="0"/>
        <v>80</v>
      </c>
    </row>
    <row r="59" spans="1:6" ht="32.25" customHeight="1" x14ac:dyDescent="0.2">
      <c r="A59" s="10" t="s">
        <v>110</v>
      </c>
      <c r="B59" s="11" t="s">
        <v>94</v>
      </c>
      <c r="C59" s="10" t="s">
        <v>2</v>
      </c>
      <c r="D59" s="10">
        <v>30</v>
      </c>
      <c r="E59" s="10">
        <v>7</v>
      </c>
      <c r="F59" s="16">
        <f t="shared" si="0"/>
        <v>210</v>
      </c>
    </row>
    <row r="60" spans="1:6" s="2" customFormat="1" ht="17" customHeight="1" x14ac:dyDescent="0.2">
      <c r="A60" s="22" t="s">
        <v>99</v>
      </c>
      <c r="B60" s="22"/>
      <c r="C60" s="22"/>
      <c r="D60" s="22"/>
      <c r="E60" s="22"/>
      <c r="F60" s="12">
        <f>SUM(F9:F59)</f>
        <v>56940</v>
      </c>
    </row>
    <row r="61" spans="1:6" s="2" customFormat="1" ht="17" customHeight="1" x14ac:dyDescent="0.2">
      <c r="A61" s="23" t="s">
        <v>104</v>
      </c>
      <c r="B61" s="23"/>
      <c r="C61" s="23"/>
      <c r="D61" s="23"/>
      <c r="E61" s="23"/>
      <c r="F61" s="13">
        <f>F60*0.21</f>
        <v>11957.4</v>
      </c>
    </row>
    <row r="62" spans="1:6" s="2" customFormat="1" ht="17" customHeight="1" x14ac:dyDescent="0.2">
      <c r="A62" s="22" t="s">
        <v>62</v>
      </c>
      <c r="B62" s="22"/>
      <c r="C62" s="22"/>
      <c r="D62" s="22"/>
      <c r="E62" s="22"/>
      <c r="F62" s="13">
        <f>F60+F61</f>
        <v>68897.399999999994</v>
      </c>
    </row>
  </sheetData>
  <mergeCells count="8">
    <mergeCell ref="A1:F1"/>
    <mergeCell ref="B3:F3"/>
    <mergeCell ref="A60:E60"/>
    <mergeCell ref="A61:E61"/>
    <mergeCell ref="A62:E62"/>
    <mergeCell ref="B8:F8"/>
    <mergeCell ref="B24:E24"/>
    <mergeCell ref="A5:F5"/>
  </mergeCells>
  <pageMargins left="0.70866141732283472" right="0.31496062992125984" top="0.55118110236220474" bottom="0.55118110236220474"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RG2024</dc:creator>
  <cp:lastModifiedBy>Mindaugas Ragaišis</cp:lastModifiedBy>
  <cp:lastPrinted>2024-03-26T12:46:27Z</cp:lastPrinted>
  <dcterms:created xsi:type="dcterms:W3CDTF">2024-01-23T12:05:35Z</dcterms:created>
  <dcterms:modified xsi:type="dcterms:W3CDTF">2024-04-22T17:51:39Z</dcterms:modified>
</cp:coreProperties>
</file>