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10"/>
  </bookViews>
  <sheets>
    <sheet name="pirma pirkimo dalis" sheetId="2" r:id="rId1"/>
    <sheet name="antra pirkimo dalis" sheetId="3" r:id="rId2"/>
    <sheet name="trečia pirkimo dalis" sheetId="4" r:id="rId3"/>
  </sheets>
  <calcPr calcId="144525"/>
</workbook>
</file>

<file path=xl/sharedStrings.xml><?xml version="1.0" encoding="utf-8"?>
<sst xmlns="http://schemas.openxmlformats.org/spreadsheetml/2006/main" count="2025" uniqueCount="885">
  <si>
    <t>1 pirkimo dalis. Tvirtinimo elementai</t>
  </si>
  <si>
    <t>Bendrieji reikalavimai:</t>
  </si>
  <si>
    <t>1. Siūlomos prekės turi būti naujos, negalima siūlyti demonstracinių, naudotų arba naudotų ir atnaujintų (remarketing) prekių.</t>
  </si>
  <si>
    <t>Eil. Nr.</t>
  </si>
  <si>
    <t>Prekės pavadinimas</t>
  </si>
  <si>
    <t>Reikalaujamos charakteristikos</t>
  </si>
  <si>
    <t>Prelimenarus kiekis*</t>
  </si>
  <si>
    <t>Mato vnt.</t>
  </si>
  <si>
    <t xml:space="preserve">Siūlomos prekės gamintojo pavadinimas, šalis, prekės kodas </t>
  </si>
  <si>
    <t>Mato vnt. įkainis be PVM, Eur</t>
  </si>
  <si>
    <t>PVM tarifas, %</t>
  </si>
  <si>
    <t>Suma EUR, be PVM</t>
  </si>
  <si>
    <t>Nuoroda į interneto tinklalapį ir/arba
Nuoroda į kartu su pasiūlymu pateiktus techninius dokumentus, aiškiai nurodant vietą, kurioje yra pateikiama atitikimą techniniams reikalavimams pagrindžianti informacija. Kartu su pasiūlymu pateiktuose techniniuose dokumentuose būtina atžymėti pozicijos numerį prie reikalaujamų techninių parametrų reikšmės</t>
  </si>
  <si>
    <t>1.</t>
  </si>
  <si>
    <t xml:space="preserve">Kaiščiai su įkalamu medsraigčiu </t>
  </si>
  <si>
    <t>5×45 mm, įkalamas nailoninis įvaras, ± 0,5 %.</t>
  </si>
  <si>
    <t>vnt.</t>
  </si>
  <si>
    <t>Gamintojas Zhongsheng Metal Co., LTD. Kinija</t>
  </si>
  <si>
    <t>katalogas Tvirtinimo detalės/Pirma dalis. Tvirtinimo elementai/psl 1/poz 1</t>
  </si>
  <si>
    <t>2.</t>
  </si>
  <si>
    <t>6×40 mm, įkalamas nailoninis įvaras  ± 0,5 %.</t>
  </si>
  <si>
    <t>http://www.argtvirtinimas.lt/tvirtinimo-elementai/kalami-sraigtai.html</t>
  </si>
  <si>
    <t>3.</t>
  </si>
  <si>
    <t>6×60 mm, įkalamas nailoninis įvaras, ± 0,5 %.</t>
  </si>
  <si>
    <t>4.</t>
  </si>
  <si>
    <t>6×80 mm, įkalamas nailoninis įvaras, ± 0,5 %.</t>
  </si>
  <si>
    <t>5.</t>
  </si>
  <si>
    <t>6×100 mm, įkalamas nailoninis įvaras, ± 0,5 %.</t>
  </si>
  <si>
    <t>6.</t>
  </si>
  <si>
    <t>8×60 mm, įkalamas nailoninis įvaras, ± 0,5 %.</t>
  </si>
  <si>
    <t>7.</t>
  </si>
  <si>
    <t>8×100 mm, įkalamas nailoninis įvaras, ± 0,5 %.</t>
  </si>
  <si>
    <t>8.</t>
  </si>
  <si>
    <t>8×120 mm, įkalamas nailoninis įvaras, ± 0,5 %.</t>
  </si>
  <si>
    <t>9.</t>
  </si>
  <si>
    <t>Su praplatinta galva (kalnieriuku), su nailoniniu kaiščiu 6×40mm±0,5%</t>
  </si>
  <si>
    <t>10.</t>
  </si>
  <si>
    <t>Su praplatinta galva (kalnieriuku), su nailoniniu kaiščiu 6×60mm±0,5%.</t>
  </si>
  <si>
    <t>11.</t>
  </si>
  <si>
    <t>Įvarai staktoms</t>
  </si>
  <si>
    <t>Metaliniai, 10 × 112  mm, ± 0,5 %.</t>
  </si>
  <si>
    <t>http://www.argtvirtinimas.lt/tvirtinimo-elementai/langai-staktos.html</t>
  </si>
  <si>
    <t>12.</t>
  </si>
  <si>
    <t>Metaliniai, 10 × 132 mm, ± 0,5 %.</t>
  </si>
  <si>
    <t>13.</t>
  </si>
  <si>
    <t>Metaliniai, 10 × 152 mm, ± 0,5 %.</t>
  </si>
  <si>
    <t>14.</t>
  </si>
  <si>
    <t>Ankeriniai varžtai su besiplečiančiu žiedu betonui</t>
  </si>
  <si>
    <t>Metaliniai, 8× 75 mm,  ± 0,5 %.</t>
  </si>
  <si>
    <t>Gamintojas Fischer, Vokietija</t>
  </si>
  <si>
    <t>https://www.fischer-international.com/en/products/steel-fixings/bolt-anchor/bolt-anchor-faz-ii/bolt-anchor-faz-ii/94871-faz-ii-8-10</t>
  </si>
  <si>
    <t>15.</t>
  </si>
  <si>
    <t>Metaliniai, 10 × 115 mm, s ± 0,5 %.</t>
  </si>
  <si>
    <t>https://www.fischer-international.com/en/products/steel-fixings/bolt-anchor/bolt-anchor-faz-ii/bolt-anchor-faz-ii/94983-faz-ii-10-30</t>
  </si>
  <si>
    <t>16.</t>
  </si>
  <si>
    <t>Metaliniai, 12 x 110mm ± 0,5 %.</t>
  </si>
  <si>
    <t>https://www.fischer-international.com/en/products/steel-fixings/bolt-anchor/bolt-anchor-faz-ii/bolt-anchor-faz-ii/95419-faz-ii-12-10</t>
  </si>
  <si>
    <t>17.</t>
  </si>
  <si>
    <t>Metaliniai,  12× 196 mm, ± 0,5 %.</t>
  </si>
  <si>
    <t>https://www.fischer-international.com/en/products/steel-fixings/bolt-anchor/bolt-anchor-fbn-ii/bolt-anchor-fbn-ii/62917-fbn-ii-12-100</t>
  </si>
  <si>
    <t>18.</t>
  </si>
  <si>
    <t>Metaliniai,  20x234mm, ± 0,5 %.</t>
  </si>
  <si>
    <t>https://www.fischer-international.com/en/products/steel-fixings/bolt-anchor/bolt-anchor-fbn-ii/bolt-anchor-fbn-ii/507572-fbn-ii-20-60-r</t>
  </si>
  <si>
    <t>19.</t>
  </si>
  <si>
    <t>Staktų, rėmų metaliniai tvirtinimo varžtai</t>
  </si>
  <si>
    <t>7,5 ×72 mm, grūdinti ± 0,5 %.</t>
  </si>
  <si>
    <t>20.</t>
  </si>
  <si>
    <t>7,5 × 92 mm, grūdinti ± 0,5 %.</t>
  </si>
  <si>
    <t>21.</t>
  </si>
  <si>
    <t>7,5 × 112 mm, grūdinti ± 0,5 %.</t>
  </si>
  <si>
    <t>22.</t>
  </si>
  <si>
    <t>7,5 × 132 mm, grūdinti, ± 0,5 %.</t>
  </si>
  <si>
    <t>23.</t>
  </si>
  <si>
    <t>Gipso kartono plokščių kaiščiai</t>
  </si>
  <si>
    <t>Plastikiniai, su grąžteliu; plotis 15mm, ± 0,5 %</t>
  </si>
  <si>
    <t>Kinija, http://www.argtvirtinimas.lt/tvirtinimo-elementai/kaisciai.html</t>
  </si>
  <si>
    <t>24.</t>
  </si>
  <si>
    <t>Nerūdijančio plieno kampas</t>
  </si>
  <si>
    <t>Sienų kampų apsaugai, 70 × 70 × 1,0 mm, L-1000 mm ± 0,5 %.</t>
  </si>
  <si>
    <t>Gamintojas Baltic Master, Lietuva</t>
  </si>
  <si>
    <t>katalogas Tvirtinimo detalės/Pirma dalis. Tvirtinimo elementai/psl 1/poz 2</t>
  </si>
  <si>
    <t>25.</t>
  </si>
  <si>
    <t>Sienų kampų apsaugai, 100×100×1,0mm, L-1000mm ±0,5%</t>
  </si>
  <si>
    <t>katalogas Tvirtinimo detalės/Pirma dalis. Tvirtinimo elementai/psl 1/ poz 3</t>
  </si>
  <si>
    <t>26.</t>
  </si>
  <si>
    <t>Metaliniai montavimo kampai</t>
  </si>
  <si>
    <t>Sustiprinti 105 × 105 × 90 x 2,5 mm, ± 0,5 %.</t>
  </si>
  <si>
    <t>http://www.argtvirtinimas.lt/tvirtinimo-elementai/kampai.html</t>
  </si>
  <si>
    <t>27.</t>
  </si>
  <si>
    <t>Sustiprinti 50 × 50 × 50 x 2,5  mm, ± 0,5 %.</t>
  </si>
  <si>
    <t>28.</t>
  </si>
  <si>
    <t>30 × 30 × 30 x 1,5 mm, ± 0,5 %, įvairių spalvų</t>
  </si>
  <si>
    <t>29.</t>
  </si>
  <si>
    <t xml:space="preserve">Kaištis </t>
  </si>
  <si>
    <t>Nailoninis, 5 × 25 mm, ± 0,5 %; kūginis kaklelis, pilnai uždengiantis kiaurymę</t>
  </si>
  <si>
    <t>http://www.argtvirtinimas.lt/tvirtinimo-elementai/kaisciai.html</t>
  </si>
  <si>
    <t>30.</t>
  </si>
  <si>
    <t>Nailoninis, 6 × 30 mm, ± 0,5 %;kūginis kaklelis, pilnai uždengiantis kiaurymę</t>
  </si>
  <si>
    <t>31.</t>
  </si>
  <si>
    <t>Nailoninis, 8 × 40 mm, ± 0,5 %;kūginis kaklelis, pilnai uždengiantis kiaurymę</t>
  </si>
  <si>
    <t>32.</t>
  </si>
  <si>
    <t>Nailoninis, 10 × 50 mm, ± 0,5 %;kūginis kaklelis, pilnai uždengiantis kiaurymę</t>
  </si>
  <si>
    <t>33.</t>
  </si>
  <si>
    <t>Nailoninis, 12 × 60 mm, ± 0,5 %;kūginis kaklelis, pilnai uždengiantis kiaurymę</t>
  </si>
  <si>
    <t>34.</t>
  </si>
  <si>
    <t>Žalvarinis, M6</t>
  </si>
  <si>
    <t>http://www.argtvirtinimas.lt/tvirtinimo-elementai/ankeriai.html</t>
  </si>
  <si>
    <t>35.</t>
  </si>
  <si>
    <t>Žalvarinis, M8</t>
  </si>
  <si>
    <t>36.</t>
  </si>
  <si>
    <t>Žalvarinis, M10</t>
  </si>
  <si>
    <t>37.</t>
  </si>
  <si>
    <t>Žalvarinis, M12</t>
  </si>
  <si>
    <t>38.</t>
  </si>
  <si>
    <t>Žalvarinis, M14</t>
  </si>
  <si>
    <t>39.</t>
  </si>
  <si>
    <t>Žalvarinis, M16</t>
  </si>
  <si>
    <t>40.</t>
  </si>
  <si>
    <t>Rankovinis inkaras</t>
  </si>
  <si>
    <t>Su kilpa, 8×45/M6, ± 0,5 %</t>
  </si>
  <si>
    <t>41.</t>
  </si>
  <si>
    <t>Su kilpa, 10×60/M8,± 0,5 %</t>
  </si>
  <si>
    <t>42.</t>
  </si>
  <si>
    <t>Su kilpa, 12×70/M10,± 0,5 %</t>
  </si>
  <si>
    <t>43.</t>
  </si>
  <si>
    <t>Su kilpa, sūpynėms pakabinti, 12 x 130 mm;± 0,5 %</t>
  </si>
  <si>
    <t>katalogas Tvirtinimo detalės/Pirma dalis. Tvirtinimo elementai/psl 1/poz 4</t>
  </si>
  <si>
    <t>44.</t>
  </si>
  <si>
    <t>Su kilpa, sūpinėms pakabinti, 12 x120mm;apvali;± 0,5 %</t>
  </si>
  <si>
    <t>katalogas Tvirtinimo detalės/Pirma dalis. Tvirtinimo elementai/psl 1/poz 5</t>
  </si>
  <si>
    <t>45.</t>
  </si>
  <si>
    <t>Su kabliu, 10×60/M8,± 0,5 %</t>
  </si>
  <si>
    <t>46.</t>
  </si>
  <si>
    <t>Su kabliu, 12×70/M10,± 0,5 %</t>
  </si>
  <si>
    <t>47.</t>
  </si>
  <si>
    <t>Su kabliu, 16×80/M12,± 0,5 %</t>
  </si>
  <si>
    <t>48.</t>
  </si>
  <si>
    <t>Medsraigtis</t>
  </si>
  <si>
    <t>Įleidžiama galva, geltonai cinkuoti, 2,5 × 20 mm ± 0,5 %.</t>
  </si>
  <si>
    <t>http://www.argtvirtinimas.lt/tvirtinimo-elementai/medsraigciai.html</t>
  </si>
  <si>
    <t>49.</t>
  </si>
  <si>
    <t>Įleidžiama galva, geltonai cinkuoti, 3,0 x 12 mm ± 0,5 %.</t>
  </si>
  <si>
    <t>50.</t>
  </si>
  <si>
    <t>Įleidžiama galva, geltonai cinkuoti, 3,0 × 16 mm ± 0,5 %.</t>
  </si>
  <si>
    <t>51.</t>
  </si>
  <si>
    <t>Įleidžiama galva, geltonai cinkuoti, 3,0 × 30 mm ± 0,5 %.</t>
  </si>
  <si>
    <t>52.</t>
  </si>
  <si>
    <t>Įleidžiama galva, geltonai cinkuoti, 3,0 × 40 mm ± 0,5 %.</t>
  </si>
  <si>
    <t>53.</t>
  </si>
  <si>
    <t>Įleidžiama galva, geltonai cinkuoti, 3,0 × 45 mm ± 0,5 %.</t>
  </si>
  <si>
    <t>54.</t>
  </si>
  <si>
    <t>Įleidžiama galva, geltonai cinkuoti, 3,5 ×30 mm±0,5%</t>
  </si>
  <si>
    <t>55.</t>
  </si>
  <si>
    <t>Įleidžiama galva, geltonai cinkuoti, 3,5×40 mm ±0,5%</t>
  </si>
  <si>
    <t>56.</t>
  </si>
  <si>
    <t>Įleidžiama galva, geltonai cinkuoti, 3,5 × 35 mm ± 0,5 %.</t>
  </si>
  <si>
    <t>57.</t>
  </si>
  <si>
    <t>Įleidžiama galva, geltonai cinkuoti, 3,5 × 40 mm ± 0,5 %.</t>
  </si>
  <si>
    <t>58.</t>
  </si>
  <si>
    <t>Įleidžiama galva, geltonai cinkuoti, 3,5 × 45 mm ± 0,5 %.</t>
  </si>
  <si>
    <t>59.</t>
  </si>
  <si>
    <t>Įleidžiama galva, geltonai cinkuoti, 3,5×50 mm ±0,5 %</t>
  </si>
  <si>
    <t>60.</t>
  </si>
  <si>
    <t>Įleidžiama galva, geltonai cinkuoti, 4,0 × 50 mm ± 0,5 %.</t>
  </si>
  <si>
    <t>61.</t>
  </si>
  <si>
    <t>Įleidžiama galva, geltonai cinkuoti, 4,0 × 60 mm ± 0,5 %.</t>
  </si>
  <si>
    <t>62.</t>
  </si>
  <si>
    <t>Įleidžiama galva, geltonai cinkuoti, 4,5 ×70mm ±0,5%</t>
  </si>
  <si>
    <t>63.</t>
  </si>
  <si>
    <t xml:space="preserve"> Įleidžiama galva, geltonai cinkuoti, 4,5×35mm ±0,5%</t>
  </si>
  <si>
    <t>64.</t>
  </si>
  <si>
    <t>Įleidžiama galva, geltonai cinkuoti, 5,0 × 40 mm ± 0,5 %.</t>
  </si>
  <si>
    <t>65.</t>
  </si>
  <si>
    <t>Įleidžiama galva, geltonai cinkuoti, 5,0 × 90 mm ± 0,5 %.</t>
  </si>
  <si>
    <t>66.</t>
  </si>
  <si>
    <t>Įleidžiama galva, lauko darbams, 5,0 × 70 mm ± 0,5 %.</t>
  </si>
  <si>
    <t>67.</t>
  </si>
  <si>
    <t>Įleidžiama galva, geltonai cinkuoti, 6,0 × 140 mm ± 0,5 %.</t>
  </si>
  <si>
    <t>68.</t>
  </si>
  <si>
    <t>Medsraigčiai</t>
  </si>
  <si>
    <t>Įleidžiama galva, baltai cinkuoti, 3,0 × 16 mm ± 0,5 %.</t>
  </si>
  <si>
    <t>69.</t>
  </si>
  <si>
    <t>Įleidžiama galva, baltai cinkuoti, 3,0 × 30 mm ± 0,5 %.</t>
  </si>
  <si>
    <t>70.</t>
  </si>
  <si>
    <t>Įleidžiama pz galva,  cinkuoti 3,5 × 25mm ±0,5%, SPAX tipo arba analogiškas</t>
  </si>
  <si>
    <t>katalogas Tvirtinimo detalės/Pirma dalis. Tvirtinimo elementai/psl 1/poz 6</t>
  </si>
  <si>
    <t>71.</t>
  </si>
  <si>
    <t>Įleidžiama pz galva, cinkuoti, 3,5 × 35mm ±0,5%, SPAX tipo arba analogiškas</t>
  </si>
  <si>
    <t>katalogas Tvirtinimo detalės/Pirma dalis. Tvirtinimo elementai/psl 2/poz 7</t>
  </si>
  <si>
    <t>72.</t>
  </si>
  <si>
    <t xml:space="preserve">Įleidžiama galva, baltai cinkuoti, 4,0 × 50 mm ± 0,5 %. </t>
  </si>
  <si>
    <t>73.</t>
  </si>
  <si>
    <t>Įleidžiama galva, baltai cinkuoti,  5,0 × 90 mm ± 0,5 %.</t>
  </si>
  <si>
    <t>74.</t>
  </si>
  <si>
    <t>Sraigtas į medį su šešiakampe galva, cinkuotas, 6×40 mm±0,5mm</t>
  </si>
  <si>
    <t>http://www.argtvirtinimas.lt/tvirtinimo-elementai/din571.html</t>
  </si>
  <si>
    <t>75.</t>
  </si>
  <si>
    <t>Sraigtas į medį su šešiakampe galva, cinkuotas, 6×65 mm±0.5mm</t>
  </si>
  <si>
    <t>76.</t>
  </si>
  <si>
    <t>Gipso kartono plokščių, sukami į medį 3,5 × 25 mm, ± 0,5 %.</t>
  </si>
  <si>
    <t>http://www.argtvirtinimas.lt/tvirtinimo-elementai/sraigtai-gkp.html</t>
  </si>
  <si>
    <t>77.</t>
  </si>
  <si>
    <t>Gipso kartono plokščių, sukami į medį 3,5 × 32 mm, ± 0,5 %.</t>
  </si>
  <si>
    <t>78.</t>
  </si>
  <si>
    <t>Gipso kartono plokščių, sukami į medį 3,5 × 35 mm, ± 0,5 %.</t>
  </si>
  <si>
    <t>79.</t>
  </si>
  <si>
    <t>Gipso kartono plokščių, sukami į medį 3,5 × 41 mm, ± 0,5 %.</t>
  </si>
  <si>
    <t>80.</t>
  </si>
  <si>
    <t>Gipso kartono plokščių, sukami į medį 3,5 × 45 mm, ± 0,5 %.</t>
  </si>
  <si>
    <t>81.</t>
  </si>
  <si>
    <t>Gipso kartono plokščių, sukami į medį  3,5 × 51 mm, ± 0,5 %.</t>
  </si>
  <si>
    <t>82.</t>
  </si>
  <si>
    <t>Gipso kartono plokščių, sukami į medį  3,5 × 55 mm, ± 0,5 %.</t>
  </si>
  <si>
    <t>83.</t>
  </si>
  <si>
    <t>Gipso kartono plokščių, sukami į medį  3,8 × 64 mm, ± 0,5 %.</t>
  </si>
  <si>
    <t>84.</t>
  </si>
  <si>
    <t>Gipso kartono plokščių, sukami į medį 4,2 × 76 mm ± 0,5 %.</t>
  </si>
  <si>
    <t>85.</t>
  </si>
  <si>
    <t>Gipso kartono plokščių, sukami į medį 4,8 × 90 mm ± 0,5 %.</t>
  </si>
  <si>
    <t>86.</t>
  </si>
  <si>
    <t>Gipso kartono plokščių, sukami į medį 4,8 × 152 mm, ± 0,5 %.</t>
  </si>
  <si>
    <t>87.</t>
  </si>
  <si>
    <t>Gipso kartono plokščių, sukami į metalą 3,5 × 19 mm, ± 0,5 %.</t>
  </si>
  <si>
    <t>88.</t>
  </si>
  <si>
    <t>Gipso kartono plokščių, sukami į metalą 3,5 × 25 mm, ± 0,5 %.</t>
  </si>
  <si>
    <t>89.</t>
  </si>
  <si>
    <t>Gipso kartono plokščių, sukami į metalą 3,5 × 32 mm, ± 0,5 %.</t>
  </si>
  <si>
    <t>90.</t>
  </si>
  <si>
    <t>Gipso kartono plokščių, sukami į metalą 3,5 × 35 mm, ±0,5 %.</t>
  </si>
  <si>
    <t>91.</t>
  </si>
  <si>
    <t>Gipso kartono plokščių, sukami į metalą 3,5 × 41 mm, ± 0,5 %.</t>
  </si>
  <si>
    <t>92.</t>
  </si>
  <si>
    <t>Gipso kartono plokščių, sukami į metalą 3,5 × 45 mm, ± 0,5 %.</t>
  </si>
  <si>
    <t>93.</t>
  </si>
  <si>
    <t>Gipso kartono plokščių, sukami į metalą 3,5 × 51 mm, ± 0,5 %.</t>
  </si>
  <si>
    <t>94.</t>
  </si>
  <si>
    <t>Gipso kartono plokščių, sukami į metalą 3,5 × 55 mm, ± 0,5 %.</t>
  </si>
  <si>
    <t>95.</t>
  </si>
  <si>
    <t>Gipso kartono plokščių, sukami į metalą, su grąžteliu 3,5 × 25 mm, ± 0,5 %.</t>
  </si>
  <si>
    <t>96.</t>
  </si>
  <si>
    <t>Gipso kartono plokščių, sukami į metalą, su grąžteliu 3,5 × 35 mm, ± 0,5 %.</t>
  </si>
  <si>
    <t>97.</t>
  </si>
  <si>
    <t>Gipso kartono plokščių, sukami į metalą, su grąžteliu 3,5 × 45 mm, ± 0,5 %.</t>
  </si>
  <si>
    <t>98.</t>
  </si>
  <si>
    <t>Gipso kartono plokščių, sukami į metalą, 3,8 × 64mm, ± 0,5 %.</t>
  </si>
  <si>
    <t>99.</t>
  </si>
  <si>
    <t>Savisriegiai į metalą (LY)</t>
  </si>
  <si>
    <t>4,2 × 13 mm, cinkuoti, ±0,5 %.</t>
  </si>
  <si>
    <t>100.</t>
  </si>
  <si>
    <t>4,2 × 16 mm, cinkuoti, ±0,5 %.</t>
  </si>
  <si>
    <t>101.</t>
  </si>
  <si>
    <t>4,2 × 19 mm, cinkuoti, ± 0,5 %.</t>
  </si>
  <si>
    <t>102.</t>
  </si>
  <si>
    <t>4,2 × 25 mm, cinkuoti, ± 0,5 %.</t>
  </si>
  <si>
    <t>103.</t>
  </si>
  <si>
    <t>4,2 × 32 mm, cinkuoti, ± 0,5 %.</t>
  </si>
  <si>
    <t>104.</t>
  </si>
  <si>
    <t>4,2 × 41 mm, cinkuoti, ± 0,5 %.</t>
  </si>
  <si>
    <t>105.</t>
  </si>
  <si>
    <t>Savigręžiai į metalą (LYG)</t>
  </si>
  <si>
    <t>4,2 × 13 mm, cinkuoti, su grąžteliu, ± 0,5 %.</t>
  </si>
  <si>
    <t>106.</t>
  </si>
  <si>
    <t>4,2 × 16 mm, cinkuoti, su grąžteliu, ± 0,5 %.</t>
  </si>
  <si>
    <t>107.</t>
  </si>
  <si>
    <t>4,2 × 19 mm, cinkuoti, su grąžteliu, ± 0,5 %.</t>
  </si>
  <si>
    <t>108.</t>
  </si>
  <si>
    <t>4,2 × 25 mm, cinkuoti, su grąžteliu, ± 0,5 %.</t>
  </si>
  <si>
    <t>109.</t>
  </si>
  <si>
    <t>4,2 × 32 mm, cinkuoti, su grąžteliu, ± 0,5 %.</t>
  </si>
  <si>
    <t>110.</t>
  </si>
  <si>
    <t>4,2 × 41 mm, cinkuoti, su grąžteliu, ± 0,5 %.</t>
  </si>
  <si>
    <t>111.</t>
  </si>
  <si>
    <t>Srieginis strypas</t>
  </si>
  <si>
    <t>Cinkuotas, 6 × 1000 mm, ± 0,5 %.</t>
  </si>
  <si>
    <t>http://www.argtvirtinimas.lt/tvirtinimo-elementai/strypai.html</t>
  </si>
  <si>
    <t>112.</t>
  </si>
  <si>
    <t>Cinkuotas, 6 × 2000 mm, ± 0,5%</t>
  </si>
  <si>
    <t>113.</t>
  </si>
  <si>
    <t>Cinkuotas, 8 × 1000 mm, ± 0,5 %.</t>
  </si>
  <si>
    <t>114.</t>
  </si>
  <si>
    <t>Cinkuotas, 8 × 2000 mm, ± 0,5 %.</t>
  </si>
  <si>
    <t>115.</t>
  </si>
  <si>
    <t>Cinkuotas, 10 × 1000 mm, ± 0,5 %.</t>
  </si>
  <si>
    <t>116.</t>
  </si>
  <si>
    <t>Cinkuotas, 10 × 2000mm, ±0,5 %</t>
  </si>
  <si>
    <t>117.</t>
  </si>
  <si>
    <t>Cinkuotas, 12 × 1000 mm, ± 0,5 %.</t>
  </si>
  <si>
    <t>118.</t>
  </si>
  <si>
    <t>Cinkuotas, 12 × 2000mm, ±0,5%</t>
  </si>
  <si>
    <t>119.</t>
  </si>
  <si>
    <t>Cinkuotas, 14 × 1000 mm, ± 0,5 %.</t>
  </si>
  <si>
    <t>120.</t>
  </si>
  <si>
    <t>Cinkuotas, 14 × 2000mm, ±0,5%</t>
  </si>
  <si>
    <t>121.</t>
  </si>
  <si>
    <t>Cinkuotas, 16 × 1000 mm, ± 0,5 %.</t>
  </si>
  <si>
    <t>Cinkuotas, 16 × 2000 mm, ±0,5 %</t>
  </si>
  <si>
    <t>122.</t>
  </si>
  <si>
    <t>Vinys</t>
  </si>
  <si>
    <t>Cinkuotos, 1,4 × 25 mm, ± 0,5 %; apdailinės</t>
  </si>
  <si>
    <t>kg</t>
  </si>
  <si>
    <t>katalogas Tvirtinimo detalės/Pirma dalis. Tvirtinimo elementai/psl 2/poz 8</t>
  </si>
  <si>
    <t>123.</t>
  </si>
  <si>
    <t>Cinkuotos, 1,6 × 30 mm, ± 0,5 %; apdailinės</t>
  </si>
  <si>
    <t>katalogas Tvirtinimo detalės/Pirma dalis. Tvirtinimo elementai/psl 2/poz 9</t>
  </si>
  <si>
    <t>124.</t>
  </si>
  <si>
    <t>Cinkuotos, 1,8 × 40 mm, ± 0,5 %; apdailinės</t>
  </si>
  <si>
    <t>http://www.argtvirtinimas.lt/tvirtinimo-elementai/vinys.html</t>
  </si>
  <si>
    <t>125.</t>
  </si>
  <si>
    <t>Cinkuotos, 2,0 × 50 mm, ± 0,5 %; apdailinės</t>
  </si>
  <si>
    <t>126.</t>
  </si>
  <si>
    <t>Cinkuotos, 2,5 × 60 mm, ± 0,5 %; apdailinės</t>
  </si>
  <si>
    <t>127.</t>
  </si>
  <si>
    <t>Cinkuotos, 3,0 × 80 mm, ± 0,5 %; statybinės</t>
  </si>
  <si>
    <t>128.</t>
  </si>
  <si>
    <t>Cinkuotos, 4,0 × 100 mm, ± 0,5 %; statybinės</t>
  </si>
  <si>
    <t>129.</t>
  </si>
  <si>
    <t>Cinkuotos, 4,0 × 120 mm, ± 0,5 %; statybinės</t>
  </si>
  <si>
    <t>130.</t>
  </si>
  <si>
    <t>Cinkuotos, 5,0 × 150 mm, ± 0,5 %; statybinės</t>
  </si>
  <si>
    <t>131.</t>
  </si>
  <si>
    <t>Varžtai</t>
  </si>
  <si>
    <t>Cinkuoti, M 6 × 40 mm, ±0,5 %.</t>
  </si>
  <si>
    <t>http://www.argtvirtinimas.lt/tvirtinimo-elementai/varztai.html</t>
  </si>
  <si>
    <t>132.</t>
  </si>
  <si>
    <t>Cinkuoti, M 8 × 40 mm, ± 0,5 %.</t>
  </si>
  <si>
    <t>133.</t>
  </si>
  <si>
    <t>Cinkuoti, M 10 × 40 mm, ± 0,5 %.</t>
  </si>
  <si>
    <t>134.</t>
  </si>
  <si>
    <t>Cinkuoti, M 12 × 80 mm, ± 0,5 %.</t>
  </si>
  <si>
    <t>135.</t>
  </si>
  <si>
    <t>Cinkuoti, M 14 × 60 mm, ± 0,5 %.</t>
  </si>
  <si>
    <t>136.</t>
  </si>
  <si>
    <t>Cinkuoti, M 16 × 60 mm, ± 0,5 %.</t>
  </si>
  <si>
    <t>137.</t>
  </si>
  <si>
    <t>Veržlės</t>
  </si>
  <si>
    <t>Cinkuotos, M 6, ± 0,5 %.</t>
  </si>
  <si>
    <t>http://www.argtvirtinimas.lt/tvirtinimo-elementai/verzles.html</t>
  </si>
  <si>
    <t>138.</t>
  </si>
  <si>
    <t>Cinkuotos, M 8, ± 0,5 %.</t>
  </si>
  <si>
    <t>139.</t>
  </si>
  <si>
    <t>Cinkuotos, M 10, ± 0,5 %.</t>
  </si>
  <si>
    <t>140.</t>
  </si>
  <si>
    <t>Cinkuotos, M 12, ± 0,5 %.</t>
  </si>
  <si>
    <t>141.</t>
  </si>
  <si>
    <t>Cinkuotos, M 14, ± 0,5 %.</t>
  </si>
  <si>
    <t>142.</t>
  </si>
  <si>
    <t>Cinkuotos, M 16, ± 0,5 %.</t>
  </si>
  <si>
    <t>143.</t>
  </si>
  <si>
    <t>Poveržlės</t>
  </si>
  <si>
    <t>http://www.argtvirtinimas.lt/tvirtinimo-elementai/poverzles.html</t>
  </si>
  <si>
    <t>144.</t>
  </si>
  <si>
    <t>145.</t>
  </si>
  <si>
    <t>146.</t>
  </si>
  <si>
    <t>147.</t>
  </si>
  <si>
    <t>148.</t>
  </si>
  <si>
    <t>149.</t>
  </si>
  <si>
    <t>Kniedės</t>
  </si>
  <si>
    <t>Aliumininės, 2–4 mm, pakuotėje 250 vnt., ±0,5 %.</t>
  </si>
  <si>
    <t>pak.</t>
  </si>
  <si>
    <t>http://www.argtvirtinimas.lt/tvirtinimo-elementai/kniedes.html</t>
  </si>
  <si>
    <t>150.</t>
  </si>
  <si>
    <t>Nerūdijančio plieno, 2–4 mm, pakuotėje 250 vnt., ±0,5 %.</t>
  </si>
  <si>
    <t>151.</t>
  </si>
  <si>
    <t>Konfirmatoriai</t>
  </si>
  <si>
    <t>7 × 50 mm ± 0,5 %, cinkuotas</t>
  </si>
  <si>
    <t>katalogas Tvirtinimo detalės/Pirma dalis. Tvirtinimo elementai/psl 2/poz 10</t>
  </si>
  <si>
    <t>152.</t>
  </si>
  <si>
    <t>7 × 70 mm  ± 0,5 %., cinkuotas</t>
  </si>
  <si>
    <t>katalogas Tvirtinimo detalės/Pirma dalis. Tvirtinimo elementai/psl 2/poz 11</t>
  </si>
  <si>
    <r>
      <rPr>
        <b/>
        <i/>
        <sz val="11"/>
        <color rgb="FF000000"/>
        <rFont val="Times New Roman"/>
        <charset val="186"/>
      </rPr>
      <t xml:space="preserve">Bendra pirkimo dalies kaina </t>
    </r>
    <r>
      <rPr>
        <b/>
        <i/>
        <sz val="11"/>
        <color rgb="FFFF0000"/>
        <rFont val="Times New Roman"/>
        <charset val="186"/>
      </rPr>
      <t>(naudojama tik pasiūlymų palyginimui)</t>
    </r>
    <r>
      <rPr>
        <b/>
        <i/>
        <sz val="11"/>
        <color rgb="FF000000"/>
        <rFont val="Times New Roman"/>
        <charset val="186"/>
      </rPr>
      <t xml:space="preserve"> EUR be PVM</t>
    </r>
  </si>
  <si>
    <t xml:space="preserve">PVM tarifas (%) </t>
  </si>
  <si>
    <r>
      <rPr>
        <b/>
        <i/>
        <sz val="11"/>
        <color rgb="FF000000"/>
        <rFont val="Times New Roman"/>
        <charset val="186"/>
      </rPr>
      <t>Bendra pirkimo dalies kaina (</t>
    </r>
    <r>
      <rPr>
        <b/>
        <i/>
        <sz val="11"/>
        <color rgb="FFFF0000"/>
        <rFont val="Times New Roman"/>
        <charset val="186"/>
      </rPr>
      <t>naudojama tik pasiūlymų palyginimui)</t>
    </r>
    <r>
      <rPr>
        <b/>
        <i/>
        <sz val="11"/>
        <color rgb="FF000000"/>
        <rFont val="Times New Roman"/>
        <charset val="186"/>
      </rPr>
      <t>, EUR su PVM</t>
    </r>
  </si>
  <si>
    <t xml:space="preserve">*Pirkėjas neįsipareigoja nupirkti viso nurodyto preliminaraus prekių kiekio, prekės bus užsakomos ir apmokamos pagal faktinį poreikį. Preliminarūs prekių kiekiai nelaikomi maksimaliais kiekiais, Pirkėjas gali išpirkti mažesnį arba didesnį kiekį nei preliminarus kiekis, tačiau negali būti viršyta pradinė (maksimali) sutarties (sutarties dalių) vertė. </t>
  </si>
  <si>
    <t>2 pirkimo dalis. Spynos ir jų dalys</t>
  </si>
  <si>
    <t xml:space="preserve">Spyna  </t>
  </si>
  <si>
    <t>Įleidžiama, ZV-4 tipo, su cilindriniu mechanizmu, 5 raktais,  plokštele, rankenomis.</t>
  </si>
  <si>
    <t>Gamintojas Kurzemes, Latvija</t>
  </si>
  <si>
    <t>https://ka1.lv/wp-content/uploads/2016/06/Catalogue_KA1_3lang.pdf psl 5</t>
  </si>
  <si>
    <t>Įleidžiama, ZV-45 tipo, su cilindriniu mechanizmu, 5 raktais, plokštele, rankenomis.</t>
  </si>
  <si>
    <t>https://ka1.lv/wp-content/uploads/2016/06/Catalogue_KA1_3lang.pdf psl 4</t>
  </si>
  <si>
    <t>Įleidžiama „Abloy“ 4292 PZ 72 tipo, su plokštele 0029 tipo (durų varčia be užlaidos), cilindriniu mechanizmu ir 5 raktais, rankenomis. Atstumas nuo priekinės plokštelės iki cilindro centro 55 mm ± 0,5%,  atstumas tarp rankenos ir PZ centro 72 mm ±0,5%.</t>
  </si>
  <si>
    <t>Gamintojas Assa Abloy, Švedija</t>
  </si>
  <si>
    <t>https://www.assaabloyopeningsolutions.cz/en/products/mechanical-products/mechanical-locks/standard/abloy-4292-pp/</t>
  </si>
  <si>
    <t>Įleidžiama „Abloy“ 4292 PZ 72 tipo, su plokštele 4669 tipo (durų varčia su užlaida), cilindriniu mechanizmu ir 5 raktais, rankenomis. Atstumas nuo priekinės plokštelės iki cilindro centro 55 mm ± 0,5%,  atstumas tarp rankenos ir PZ centro 72 mm ± 0,5%.</t>
  </si>
  <si>
    <t>Įleidžiama „Abloy“ 4292 PZ 72 tipo,  be plokštelės, su  cilindriniu mechanizmu ir 5 raktais, rankenomis. Atstumas nuo priekinės plokštelės iki cilindro centro 55 mm ± 0,5 %,  atstumas tarp rankenos ir PZ centro 72 mm ± 0,5 %.</t>
  </si>
  <si>
    <t>Įleidžiama „Abloy“ 2014 tipo, skirta vidaus durims, kurios rakinamos WC suktuku, kurio ašelės skersmuo 5 mm ± 0,5 % arba „buratino” rakteliu. Spynos pusė keičiama.</t>
  </si>
  <si>
    <t>https://www.abloy.com/en/2/product-catalogue/mechanical-lock-cases/abloy-finnish-and-scandinavian-range-mechanical-lock-cases/locks-for-interior-doors/interior-door-lock-2014/</t>
  </si>
  <si>
    <t>Įleidžiama „Abloy“ 2018 tipo, skirta lauko ir vidaus durims, kurios rakinamos DIN standarto cilindru. Spynos pusė keičiama</t>
  </si>
  <si>
    <t>https://www.abloy.co.uk/en/abloy/abloy-co-uk/products-mpc/rim--mortice-locks/europrofile-range-lock-cases/lock-cases-for-interior-doors/2018/</t>
  </si>
  <si>
    <t>Įleidžiama, lygioms durims, „Abloy“ tipo, 72/55 mm ± 0,5 %, universali.</t>
  </si>
  <si>
    <t>katalogas Tvirtinimo detalės/Antra dalis. Spynos ir jų dalys/psl 3/poz 1</t>
  </si>
  <si>
    <t>Įleidžiama, 72/55 mm ± 0,5 %, kairinė/dešininė</t>
  </si>
  <si>
    <t>Gamintojas Hobes, Čekija</t>
  </si>
  <si>
    <t>https://hobes.cz/uploads/source/zamky-zadlabaci_catalog_pdf_CZ.pdf psl 7</t>
  </si>
  <si>
    <t>Įleidžiama, 72/65 mm ± 0,5 %, universali.</t>
  </si>
  <si>
    <t>Gamintojas BMH, Vokietija</t>
  </si>
  <si>
    <t>https://www.beyer-und-mueller.de/lib/produkte/bmh_kapitel_1.pdf psl 1.14</t>
  </si>
  <si>
    <t>Įleidžiama, 72/65 mm ± 0,5 %, kairinė/dešininė.</t>
  </si>
  <si>
    <t xml:space="preserve">Įleidžiama, atstumas tarp centrų 92 mm  ± 0,5 %, D-25, plokštelės plotis 16 mm ± 0,5 %.  </t>
  </si>
  <si>
    <t>Gamintojas BKS, Vokietija</t>
  </si>
  <si>
    <t>https://www.g-u.com/en/products/door-technology/multi-point-door-locks/b-1300-roller-latch-lock_20935.html</t>
  </si>
  <si>
    <t xml:space="preserve">Įleidžiama, atstumas tarp centrų 92 mm  ± 0,5 %, D-30, plokštelės plotis 16 mm ± 0,5 %.  </t>
  </si>
  <si>
    <t xml:space="preserve">Įleidžiama, atstumas tarp centrų 92 mm  ± 0,5 %, D-35, plokštelės plotis 16 mm ± 0,5 %.  </t>
  </si>
  <si>
    <t xml:space="preserve">Įleidžiama, atstumas tarp centrų 92 mm  ± 0,5 %, D-40, plokštelės plotis 16 mm ± 0,5 %.  </t>
  </si>
  <si>
    <t xml:space="preserve">Įleidžiama, atstumas tarp centrų 92 mm  ± 0,5 %, D-45, plokštelės plotis 16 mm ± 0,5 %.  </t>
  </si>
  <si>
    <t xml:space="preserve">Įleidžiama, atstumas tarp centrų 92 mm  ± 0,5 %, D-30, plokštelės plotis 24 mm ± 0,5 %.  </t>
  </si>
  <si>
    <t>https://www.g-u.com/en/products/door-technology/multi-point-door-locks/1205-narrow-stile-lock_20932.html</t>
  </si>
  <si>
    <t xml:space="preserve">Įleidžiama, atstumas tarp centrų 92 mm  ± 0,5 %, D-35, plokštelės plotis 24 mm ± 0,5 %.  </t>
  </si>
  <si>
    <t xml:space="preserve">Įleidžiama, atstumas tarp centrų 92 mm  ± 0,5 %, D-40, plokštelės plotis 24 mm ± 0,5 %.  </t>
  </si>
  <si>
    <t xml:space="preserve">Įleidžiama, atstumas tarp centrų 92 mm  ± 0,5 %, D-45, plokštelės plotis 24 mm ± 0,5 %.  </t>
  </si>
  <si>
    <t>Įleidžiama, 85/40 mm ± 0,5 %,  „MCM“ tipo arba analogiška.</t>
  </si>
  <si>
    <t>Gamintojas MCM, Ispanija</t>
  </si>
  <si>
    <t>https://www.dom-security.com/es/en/products/mcm-1601</t>
  </si>
  <si>
    <t>Įleidžiama, 85/45 mm ± 0,5 %,  „MCM“ tipo arba analogiška.</t>
  </si>
  <si>
    <t>Įleidžiama, 85/50 mm ± 0,5 %,  „MCM“ tipo arba analogiška.</t>
  </si>
  <si>
    <t>Įleidžiama, 72/40 mm ± 0,5%, „ HOBES“ tipo arba analogiška</t>
  </si>
  <si>
    <t>https://hobes.cz/uploads/source/zamky-zadlabaci_catalog_pdf_CZ.pdf psl 4</t>
  </si>
  <si>
    <t>Įleidžiama, 72/50 mm ± 0,5 %, „ HOBES“ tipo arba analogiška</t>
  </si>
  <si>
    <t>https://hobes.cz/uploads/source/zamky-zadlabaci_catalog_pdf_CZ.pdf psl 5</t>
  </si>
  <si>
    <t>Įleidžiama,90/40 mm ± 0,5 %, „ HOBES“ tipo arba analogiška</t>
  </si>
  <si>
    <t>Įleidžiama, 90/50 mm ± 0,5 %, „ HOBES“ tipo arba analogiška</t>
  </si>
  <si>
    <t xml:space="preserve">Įleidžiama, 92 mm ± 0,5 %, D-35, plokštelė  U formos, su ritinėliu „Reynears“ tipo arba analogiška.  </t>
  </si>
  <si>
    <t>Gamintojas Sobinco, Belgija</t>
  </si>
  <si>
    <t>https://www.sparta.com.pl/pl/zamek-sobincoreynaers-8601-u22-35-92-mm-zapadkowo-zasuwkowy-sobinco-reynaers-z-czolem-typu-u-zamki-do-aluminium-zamki</t>
  </si>
  <si>
    <t xml:space="preserve">Įleidžiama, 92 mm ± 0,5 %, D-35, plokštelė  U formos, su liežuvėliu, „Reynears“ tipo arba analogiška.  </t>
  </si>
  <si>
    <t>https://www.sparta.com.pl/pl/zamek-sobincoreynaers-8611-u22-35-92-mm-rolka-sobinco-reynaers-z-czolem-typu-u-zamki-do-aluminium-zamki</t>
  </si>
  <si>
    <t>Įleidžiama, su traukėmis,  skirta šarvuotoms durims, „Mottura“ 52783 tipo arba analogiška</t>
  </si>
  <si>
    <t>Gamintojas Mottura, Italija</t>
  </si>
  <si>
    <t>https://www.mottura.it/pdf_mottura_web/pdf_catalogo/rus/52_RUSSO.pdf psl 240</t>
  </si>
  <si>
    <t>Įleidžiama, 72/55 mm ± 0,5 %,  „AGRA“ tipo, su cilindriniu mechanizmu, 5 raktais,  plokštele, rankenomis.</t>
  </si>
  <si>
    <t>https://ka1.lv/wp-content/uploads/2016/06/Catalogue_KA1_3lang.pdf psl 8</t>
  </si>
  <si>
    <t>Įleidžiama, „ASSA“ 565 tipo arba analogiška. Spynos komplektą sudaro: cilindras su ne mažiau 5 raktais, spynos korpusas, rankenos, vidinis užsuktukas. Galimybė rinktis spalvą ir išorinių žiedų diametrą.</t>
  </si>
  <si>
    <t>http://www.trojus.net/kitos-spynos/spyna-assa-565.html</t>
  </si>
  <si>
    <t>Įleidžiama, 85/30 mm ± 0,5 %,  „AGB“ tipo,  spynos plokštelė žalvarinė, plotis 22 mm ± 0,5 %, universali</t>
  </si>
  <si>
    <t>Gamintojas AGB, Italija</t>
  </si>
  <si>
    <t>katalogas Tvirtinimo detalės/Antra dalis. Spynos ir jų dalys/psl 3/poz 2</t>
  </si>
  <si>
    <t>Įleidžiama, 92/35 mm ± 0,5 %,  „LOB“ tipo, spynos plokštelė nerūdijančio plieno, plotis  22 mm ± 0,5 %,  universali</t>
  </si>
  <si>
    <t>Gamintojas LOB, Lenkija</t>
  </si>
  <si>
    <t>https://www.assaabloyopeningsolutions.pl/pl/produkty/rozwiazania-mechaniczne/zamki-wpuszczane/zamki-wskie/zamek-gowny/</t>
  </si>
  <si>
    <t>Įleidžiama, 90/35 mm ± 0,5 %,  „LOB“ tipo, spynos plokštelė nerūdijančio plieno, plotis  22 mm ± 0,5 %,  universali</t>
  </si>
  <si>
    <t>Įleidžiama, 92/25 mm ± 0,5 %,  „LOB“ tipo, spynos plokštelė nerūdijančio plieno, plotis  22 mm ± 0,5 %,  universali</t>
  </si>
  <si>
    <t>Pridedamoji, skaitmeninė, skirta vidutinio intensyvumo įėjimo durims. Iš lauko atsirakina surinkus kodą, kurį galima keisti. Iš vidaus atsirakina pasukus rankenėlę. Spalva matinis chromas</t>
  </si>
  <si>
    <t>Gamintojas Nora-M, Rusija</t>
  </si>
  <si>
    <t>https://nora-m.ru/catalog/zamki-nakladnye-kodovye/</t>
  </si>
  <si>
    <t xml:space="preserve">Įleidžiama "Nemef“ tipo, su  cilindriniu mechanizmu ir 5 raktais, rankenomis. Atstumas nuo priekinės plokštelės iki cilindro centro 65 mm ± 0,5 %, atstumas tarp rankenos ir PZ centro 72 mm ± 0,5 %. </t>
  </si>
  <si>
    <t>https://www.assaabloyopeningsolutions.pl/pl/produkty2/rozwizania-mechaniczne/zamki2/din/zamek-wskoprofilowy-nemef-9600/</t>
  </si>
  <si>
    <t xml:space="preserve">Cilindriniai spynos mechanizmai </t>
  </si>
  <si>
    <t>30 × 30 mm ± 0,5 %,  su nemažiau 5 raktais</t>
  </si>
  <si>
    <t>https://ka1.lv/wp-content/uploads/2016/06/Catalogue_KA1_3lang.pdf psl 18</t>
  </si>
  <si>
    <t>30 × 30 mm ± 0,5 %, su suktuku,  su nemažiau 5 raktais</t>
  </si>
  <si>
    <t>30 × 35 mm ± 0,5 %,  su nemažiau 5 raktais</t>
  </si>
  <si>
    <t>Gamintojas SPS, Kinija</t>
  </si>
  <si>
    <t>katalogas Tvirtinimo detalės/Antra dalis. Spynos ir jų dalys/psl 3/poz 3</t>
  </si>
  <si>
    <t>30 × 35 mm ± 0,5 %, suktukas iš 30 mm pusės,  su nemažiau 5 raktais</t>
  </si>
  <si>
    <t>katalogas Tvirtinimo detalės/Antra dalis. Spynos ir jų dalys/psl 4/poz 4</t>
  </si>
  <si>
    <t>30 × 40 mm ± 0,5 %, su nemažiau 5 raktais</t>
  </si>
  <si>
    <t>30 × 40 mm ± 0,5 %, suktukas iš 30 mm pusės,  su nemažiau 5 raktais</t>
  </si>
  <si>
    <t>katalogas Tvirtinimo detalės/Antra dalis. Spynos ir jų dalys/psl 4/poz 5</t>
  </si>
  <si>
    <t>30 × 40 mm ± 0,5 %, suktukas iš 40 mm pusės,  su nemažiau 5 raktais</t>
  </si>
  <si>
    <t>katalogas Tvirtinimo detalės/Antra dalis. Spynos ir jų dalys/psl 4/poz 6</t>
  </si>
  <si>
    <t>35 × 35 mm ± 0,5 %, su suktuku,  su nemažiau 5 raktais</t>
  </si>
  <si>
    <t>katalogas Tvirtinimo detalės/Antra dalis. Spynos ir jų dalys/psl 5/poz 7</t>
  </si>
  <si>
    <t>40 × 40 mm ± 0,5 %, su nemažiau 5 raktais</t>
  </si>
  <si>
    <t>katalogas Tvirtinimo detalės/Antra dalis. Spynos ir jų dalys/psl 5/poz 8</t>
  </si>
  <si>
    <t>45 × 45 mm ± 0,5 %, su nemažiau 5 raktais; su suktuku</t>
  </si>
  <si>
    <t>katalogas Tvirtinimo detalės/Antra dalis. Spynos ir jų dalys/psl 5/poz 9</t>
  </si>
  <si>
    <t>40 × 50 mm, ±0,5 %.,  su nemažiau 5 raktais</t>
  </si>
  <si>
    <t>katalogas Tvirtinimo detalės/Antra dalis. Spynos ir jų dalys/psl 6/poz 10</t>
  </si>
  <si>
    <t>40 × 60 mm, ±0,5 %.,  su nemažiau 5 raktais</t>
  </si>
  <si>
    <t>katalogas Tvirtinimo detalės/Antra dalis. Spynos ir jų dalys/psl 6/poz 11</t>
  </si>
  <si>
    <t>45 × 35 mm ± 0,5 %, suktukas iš 35 mm pusės,  su nemažiau 5 raktais</t>
  </si>
  <si>
    <t>katalogas Tvirtinimo detalės/Antra dalis. Spynos ir jų dalys/psl 6/poz 12</t>
  </si>
  <si>
    <t>45 × 45 mm ± 0,5 %, su nemažiau 5 raktais</t>
  </si>
  <si>
    <t>katalogas Tvirtinimo detalės/Antra dalis. Spynos ir jų dalys/psl 7/poz 13</t>
  </si>
  <si>
    <t>Skandinaviško standarto, 32 mm ± 0,5 %,  ilgio, chromo spalvos, su ne mažiau 3 raktais</t>
  </si>
  <si>
    <t>https://www.abloy.com/en/products2/product-catalogue/scandinavian-type-cylinders/scandinavian-type-cylinder-cy201/</t>
  </si>
  <si>
    <t>Centrinio rakto sistema ir spynos seifinio tipo, padidinto saugumo</t>
  </si>
  <si>
    <t>Galimybė atrakinti visas priskirtas duris vienu raktu.  Cilindras 33 × 43 mm +/-10%, su ne mažiau kaip 3 rakinimo  raktais ir 2 perkodavimo raktais ; suderintais su ,,Mul-t-lock" tipo spynomis</t>
  </si>
  <si>
    <t>Gamintojas Mul-T-Lock, Izraelis</t>
  </si>
  <si>
    <t>https://www.mul-t-lock.com/en/site/mul-t-lock/products/cylinders/cylinders/euro-cylinder/</t>
  </si>
  <si>
    <t>Padidinto saugumo ,,Mul-t-lock " tipo seifinio tipo spyna suderinta su 54 pozicijos tipo spynos cilindrais.</t>
  </si>
  <si>
    <t>Elektromechaninė sklendė</t>
  </si>
  <si>
    <t>Tiesioginio veikimo su atblokavimo mechanizmu, 12V, 67 × 29 × 21,5 ± 0,5 mm</t>
  </si>
  <si>
    <t>Gamintojas Effeff, Vokietija</t>
  </si>
  <si>
    <t>katalogas Tvirtinimo detalės/Antra dalis. Spynos ir jų dalys/psl 7/poz 14</t>
  </si>
  <si>
    <t>Atvirkštinio veikimo, 12V, 66 × 21 × 28 ±0,5 mm</t>
  </si>
  <si>
    <t>katalogas Tvirtinimo detalės/Antra dalis. Spynos ir jų dalys/psl 7/poz 15</t>
  </si>
  <si>
    <t>Stiklas/stiklas, 12V; pritaikyta 10mm +/-0,5%stiklui; atvirkštinio veikimo; su sklendės liežuvelio padieties keitimo funkcija; komplekte su klijais montavimui ir akumuliatoriumi.</t>
  </si>
  <si>
    <t>katalogas Tvirtinimo detalės/Antra dalis. Spynos ir jų dalys/psl 8/poz 16</t>
  </si>
  <si>
    <t xml:space="preserve">Spyna </t>
  </si>
  <si>
    <t>Kodinė, su spiraliniu kabeliu, tinkama tvirtinti rėmui (vežimėlio), 180cm ilgio ±10 %, kabelio skersmuo Ø15mm +/- 10%</t>
  </si>
  <si>
    <t>Gamintojas AXA Stenman Industries, Nyderlandai</t>
  </si>
  <si>
    <t>https://www.axasecurity.com/bike-security/en-gb/products/locks/8/59540295SS/axa-rigid-rcc-120-3-5-blue</t>
  </si>
  <si>
    <t>Pakabinama, su diskiniu užraktu, tinka eksploatuoti lauko sąlygom, 50 mm pločio ±0,5 %., su nemažiau 5 raktais</t>
  </si>
  <si>
    <t>Gamintojas Wushi, Kinija</t>
  </si>
  <si>
    <t>katalogas Tvirtinimo detalės/Antra dalis. Spynos ir jų dalys/psl 8/poz 17</t>
  </si>
  <si>
    <t>Pakabinama, su diskiniu užraktu, tinka eksploatuoti lauko sąlygom, 70 mm pločio ±0,5 %.,  su nemažiau 5 raktais</t>
  </si>
  <si>
    <t>katalogas Tvirtinimo detalės/Antra dalis. Spynos ir jų dalys/psl 8/poz 18</t>
  </si>
  <si>
    <t>Pakabinama, su diskiniu užraktu, tinka eksploatuoti lauko sąlygom, 80 mm pločio ±0,5 %.,  su nemažiau 5 raktais</t>
  </si>
  <si>
    <t>katalogas Tvirtinimo detalės/Antra dalis. Spynos ir jų dalys/psl 9/poz 19</t>
  </si>
  <si>
    <t xml:space="preserve">Spynelė </t>
  </si>
  <si>
    <t>Cilindrinė, baldinė, su raktais, 40 × 40 mm ± 0,5 %, cilindras Ø 19 mm ± 0,5 %, tvirtinama varžtais, „Siso“ tipo</t>
  </si>
  <si>
    <t>Gamintojas GTV, Lenkija</t>
  </si>
  <si>
    <t>https://www.gtv.com.pl/pl/produkty/wszystkie-produkty/akcesoria-funkcyjne/zamki/zamek-k-138</t>
  </si>
  <si>
    <t>Spynelė</t>
  </si>
  <si>
    <t>Universali, sriegis Ø 19 mm ± 0,5 %, liežuvėlis 40×15×2 mm ±0,5 %, ilgis 16 mm ±0,5 %., chromuota</t>
  </si>
  <si>
    <t>Gamintojas Euro-Locks, Belgija</t>
  </si>
  <si>
    <t>https://www.euro-locks.be/66_59_141_195_305/locks-and-locking-systems/camlocks/standard-camlock/greater-than-20mm-camlock/22-32mm-camlock-1342</t>
  </si>
  <si>
    <t>Hidraulinis durų pritraukiklis</t>
  </si>
  <si>
    <t>Pridedamas, profilinėms, metalinėms ar medinėms durims, skirtas pritraukti duris, kurių plotis iki 1000 mm, svoris nuo 45 iki 75kg, naudojamas vidaus, lauko ir priešgaisrinėms durims, pritraukėjo korpusas tvirtinamas prie plastikinės arba aliumininės durų varčios arba staktos profilio,  turi uždarymo ir užtrenkimo greičio reguliatorių, reguliuojama uždarymo jėga nuo 3 iki 6, atidarymo-uždarymo skaičius 500000 ±10 %.</t>
  </si>
  <si>
    <t>Gamintojas Oubao Security Technology Co., Ltd., Kinija</t>
  </si>
  <si>
    <t>http://en.oubao.com/product/53.html</t>
  </si>
  <si>
    <t>Pridedamas, profilinėms,  metalinėms ar medinėms durims, skirtas pritraukti duris, kurių plotis iki 1000mm ir svoris iki 100kg, naudojamas vidaus, lauko ir priešgaisrinėms durims, pritraukėjo korpusas tvirtinamas prie plastikinės arba aliumininės durų varčios arba staktos profilio, turi uždarymo ir užtrenkimo greičio reguliatorių, reguliuojama uždarymo jėga nuo 3 iki 6, atidarymo-uždarymo skaičius 500000 ±10 %.</t>
  </si>
  <si>
    <t>Pridedamas, profilinėms, metalinėms ar medinėms durims, skirtas pritraukti duris, kurių plotis iki 1000mm ir svoris iki 150kg, naudojamas vidaus, lauko ir priešgaisrinėms durims, pritraukėjo korpusas tvirtinamas prie  plastikinės arba aliumininės durų varčios arba staktos profilio, turi uždarymo ir užtrenkimo greičio reguliatorių, reguliuojama uždarymo jėga nuo 3 iki 6 atidarymo-uždarymo skaičius 500 000 ±10 %.</t>
  </si>
  <si>
    <t>http://en.oubao.com/product/75.html</t>
  </si>
  <si>
    <t>Pridedamas, profilinėms, metalinėms ar medinėms durims, skirtas pritraukti duris, kurių plotis iki 1400mm ir svoris Hidraulinis durų pritraukiklis, naudojamas vidaus, lauko ir priešgaisrinėms durims su slankiojančiu bėgeliu, pritraukėjo korpusas tvirtinamas prie  plastikinės arba aliumininės durų varčios arba staktos profilio, turi uždarymo ir užtrenkimo greičio reguliatorių, reguliuojama uždarymo jėga nuo 3 iki 6 atidarymo-uždarymo skaičius 500 000 ±10 %.</t>
  </si>
  <si>
    <t>https://www.assaabloyopeningsolutions.ae/en/products/architectural-hardware/en/door-closers/dc340-door-closer-surface-mounted/</t>
  </si>
  <si>
    <t>Vyriai durims</t>
  </si>
  <si>
    <t>Pridedami, kairieji/dešinieji, 120 × 80 mm ±0,5 %</t>
  </si>
  <si>
    <t>http://www.trojus.net/kita-furnitura/vyriai/</t>
  </si>
  <si>
    <t>Durų rankena</t>
  </si>
  <si>
    <t>Vidaus ir lauko durų rankena - burbulas, metalinė, tvirtinasi susiveržiančiais kiaurai per spyną varžtais. Tvirtinimas tinka DIN (Europinio) ir skandinaviško standarto spynų korpusams. Rankena turi papildomą šešiakampį tvirtinimo varžtą į ašį tarp rankenų. Rankenos strypo storis Ø 8mm ±0,5 %. Rankenos padėtis  fiksuota, naudojama tik patraukimui. Galima komplektuoti su standartine rankena. Galimybė rinktis įvairias spalvas.</t>
  </si>
  <si>
    <t>Gamintojas Rostex, Čekija</t>
  </si>
  <si>
    <t>https://www.rostex-kliky.ru/eshop-knoflik-se-stitem.html</t>
  </si>
  <si>
    <t>Durų rankenų komplektas</t>
  </si>
  <si>
    <r>
      <rPr>
        <sz val="11"/>
        <color rgb="FF333333"/>
        <rFont val="Times New Roman"/>
        <charset val="186"/>
      </rPr>
      <t>Rankena/rankena, palenkiama,</t>
    </r>
    <r>
      <rPr>
        <sz val="11"/>
        <color rgb="FFFF0000"/>
        <rFont val="Times New Roman"/>
        <charset val="186"/>
      </rPr>
      <t xml:space="preserve"> </t>
    </r>
    <r>
      <rPr>
        <sz val="11"/>
        <color rgb="FF000000"/>
        <rFont val="Times New Roman"/>
        <charset val="186"/>
      </rPr>
      <t>metalinė, metalo/baltos spalvos, rankenos strypo storis 8 mm ± 0,5 %, ZV 4 spynai arba analogiškai.</t>
    </r>
  </si>
  <si>
    <t>https://ka1.lv/wp-content/uploads/2016/06/Catalogue_KA1_3lang.pdf psl 22</t>
  </si>
  <si>
    <t>Rankena/rankena, palenkiama, metalinė, metalo/baltos spalvos, rankenos strypo storis 8 mm ± 0,5 %, ZV 45 spynai arba analogiškai.</t>
  </si>
  <si>
    <t>Rankena/rankena, palenkiama, nerūdijančio plieno, U formos , ovalus apyraktis 70 × 32 × 10 mm ± 0,5 %, rankenos Ø 19 mm ± 0,5 %,su apyrakčiu cilindrui, rankenos strypas 8 × 8 mm ± 0,5 %.</t>
  </si>
  <si>
    <t>https://www.rostex-kliky.ru/eshop-dverni-kovani-vigo-oval.html</t>
  </si>
  <si>
    <t>Rankena/rankena, palenkiama, nerūdijančio plieno, U formos , apyraktis Ø 53 mm × 8 mm ± 0,5 %, rankenos Ø 19 mm ± 0,5 %,su apyrakčiu cilindrui, rankenos strypas 8 × 8 mm ± 0,5 %.</t>
  </si>
  <si>
    <t>https://www.rostex-kliky.ru/eshop-dv.kov.vigo-430.html</t>
  </si>
  <si>
    <t>Rankena/rankena, ZK tipo durims, palenkiama, U formos, su ištisine 170 mm ± 0,5 % plokštele, atstumas tarp centrų 72 mm, rankenos strypo storis 9 mm ± 0,5 %, nerūdijančio plieno.</t>
  </si>
  <si>
    <t>Gamintojas Titan, Kinija</t>
  </si>
  <si>
    <t>katalogas Tvirtinimo detalės/Antra dalis. Spynos ir jų dalys/psl 9/poz 20</t>
  </si>
  <si>
    <t>Rankena/rankena, ZK tipo durims, palenkiama, U formos, su ištisine 170 mm ± 0,5 % plokštele, atstumas tarp centrų 72 mm, rankenos strypo storis 9 mm ± 0,5 %, aliumininė.</t>
  </si>
  <si>
    <t>katalogas Tvirtinimo detalės/Antra dalis. Spynos ir jų dalys/psl 9/poz 21</t>
  </si>
  <si>
    <t>Rankena/rankena, ZK tipo durims, palenkiama, U formos, su ištisine 170 mm ± 0,5 % plokštele, atstumas tarp centrų 72 mm, rankenos strypo storis 9 mm ± 0,5 %, plastikinė, baltos spalvos</t>
  </si>
  <si>
    <t>Gamintojas Apeks, Kinija</t>
  </si>
  <si>
    <t>katalogas Tvirtinimo detalės/Antra dalis. Spynos ir jų dalys/psl 10/poz 22</t>
  </si>
  <si>
    <r>
      <rPr>
        <sz val="11"/>
        <color rgb="FF333333"/>
        <rFont val="Times New Roman"/>
        <charset val="186"/>
      </rPr>
      <t xml:space="preserve">Rankena/rankena, ZK tipo durims, palenkiama, U formos, su ištisine 170 mm ± 0,5 % plokštele, atstumas tarp centrų 72 mm, rankenos strypo storis 9 mm ± 0,5 </t>
    </r>
    <r>
      <rPr>
        <sz val="11"/>
        <color rgb="FF000000"/>
        <rFont val="Times New Roman"/>
        <charset val="186"/>
      </rPr>
      <t>%</t>
    </r>
    <r>
      <rPr>
        <sz val="11"/>
        <color rgb="FF333333"/>
        <rFont val="Times New Roman"/>
        <charset val="186"/>
      </rPr>
      <t>, plastikinė, juodos/pilkos</t>
    </r>
    <r>
      <rPr>
        <sz val="11"/>
        <color rgb="FF000000"/>
        <rFont val="Times New Roman"/>
        <charset val="186"/>
      </rPr>
      <t xml:space="preserve"> spalvos.</t>
    </r>
  </si>
  <si>
    <t>katalogas Tvirtinimo detalės/Antra dalis. Spynos ir jų dalys/psl 10/poz 23</t>
  </si>
  <si>
    <t>U formos rankena/bumbulas, ZK tipo durims, su ištisine 170 mm ± 0,5 % plokštele, atstumas tarp centrų 72 mm, rankenos strypo storis 9 mm ± 0,5 %, kairinė/dešininė, nerūdijančio plieno.</t>
  </si>
  <si>
    <t>katalogas Tvirtinimo detalės/Antra dalis. Spynos ir jų dalys/psl 10/poz 24</t>
  </si>
  <si>
    <r>
      <rPr>
        <sz val="11"/>
        <color rgb="FF000000"/>
        <rFont val="Times New Roman"/>
        <charset val="186"/>
      </rPr>
      <t>Plastikinėms durims, patraukiama,</t>
    </r>
    <r>
      <rPr>
        <sz val="11"/>
        <color rgb="FFFF0000"/>
        <rFont val="Times New Roman"/>
        <charset val="186"/>
      </rPr>
      <t xml:space="preserve"> </t>
    </r>
    <r>
      <rPr>
        <sz val="11"/>
        <color rgb="FF000000"/>
        <rFont val="Times New Roman"/>
        <charset val="186"/>
      </rPr>
      <t>durų storis 8÷85 mm ± 0,5 %. Rankenos Ø 32 mm ± 0,5%, atstumas tarp centrų 300 mm ± 0,5%, plotis 127 mm ± 0,5%. Galimybė rinktis įvairias spalvas.</t>
    </r>
  </si>
  <si>
    <t>Gamintojas Anbo, Kinija</t>
  </si>
  <si>
    <t>katalogas Tvirtinimo detalės/Antra dalis. Spynos ir jų dalys/psl 11/poz 25</t>
  </si>
  <si>
    <t>Burbulas/rankena, su plokštele,  rankenos strypo storis  8 mm ± 0,5%, atstumas nuo rankenos centro iki cilindro centro 72 mm ± 0,5%, baltos, metalo spalvos.</t>
  </si>
  <si>
    <t>katalogas Tvirtinimo detalės/Antra dalis. Spynos ir jų dalys/psl 11/poz 26</t>
  </si>
  <si>
    <t>Rankena/rankena, plastikinėms durims su plokštele, rankenos strypo storis  8 mm ± 0,5%, atstumas nuo rankenos centro iki cilindro centro 92 mm ± 0,5%, plokštelės ilgis 220 mm ± 0,5%,  juodos, rudos, baltos spalvos.</t>
  </si>
  <si>
    <t>Gamintojas FAM, Lenkija</t>
  </si>
  <si>
    <t>katalogas Tvirtinimo detalės/Antra dalis. Spynos ir jų dalys/psl 11/poz 27</t>
  </si>
  <si>
    <t>Rankena/rankena, plastikinėms durims,  su plokštele, rankenos strypo storis  8 mm ± 0,5%, atstumas nuo rankenos centro iki cilindro centro 92 mm ± 0,5%, plokštelės ilgis 240 mm ± 0,5%,  juodos, rudos, baltos spalvos.</t>
  </si>
  <si>
    <t>katalogas Tvirtinimo detalės/Antra dalis. Spynos ir jų dalys/psl 12/poz 28</t>
  </si>
  <si>
    <t>Lauko PVC  durims, atstumas tarp centrų 300mm, baltos /nerūdijančio plieno spalvos.</t>
  </si>
  <si>
    <t>kompl.</t>
  </si>
  <si>
    <t>katalogas Tvirtinimo detalės/Antra dalis. Spynos ir jų dalys/psl 12/poz 29</t>
  </si>
  <si>
    <t>Rankena/rankena, su plokštele, rankenos strypo storis  8 mm ± 0,5%,  atstumas nuo rankenos centro iki cilindro centro 72 mm ± 0,5%, chromo spalvos.</t>
  </si>
  <si>
    <t>https://www.rostex-kliky.ru/eshop-dv.kov.praktik-359.html</t>
  </si>
  <si>
    <t>Rankena/burbulas, su plokštele, rankenos strypo storis  8 mm ± 0,5%,  atstumas nuo rankenos centro iki cilindro centro 72 mm ± 0,5%, chromo spalvos.</t>
  </si>
  <si>
    <t>https://www.rostex-kliky.ru/eshop-dv.kov.klika-knoflik-804-345.html</t>
  </si>
  <si>
    <t>Rankena/rankena, su plokštele, rankenos strypo storis  8 mm ± 0,5%,  atstumas nuo rankenos centro iki cilindro centro 90 mm ± 0,5%, chromo spalvos.</t>
  </si>
  <si>
    <t>Rankena/burbulas, su plokštele, rankenos strypo storis  8 mm ± 0,5%,  atstumas nuo rankenos centro iki cilindro centro 90 mm ± 0,5%, chromo spalvos.</t>
  </si>
  <si>
    <t>Rankena/rankena, vidaus ir lauko durims, atstumas tarp rankenos tvirtinimo skylių centrų 28 mm ± 0,5%, apvalus žiedai,  baltos/chromo spalvos.</t>
  </si>
  <si>
    <t>Gamintojas Barcz, Lenkija</t>
  </si>
  <si>
    <t>katalogas Tvirtinimo detalės/Antra dalis. Spynos ir jų dalys/psl 12/poz 30</t>
  </si>
  <si>
    <t>Rankena/rankena, vidaus ir lauko durims, atstumas tarp rankenos tvirtinimo skylių centrų 38 mm ± 0,5%, apvalus žiedai,  baltos/chromo spalvos.</t>
  </si>
  <si>
    <t>katalogas Tvirtinimo detalės/Antra dalis. Spynos ir jų dalys/psl 13/poz 31</t>
  </si>
  <si>
    <t>Rankena/rankena, vidaus ir lauko durims, atstumas tarp rankenos tvirtinimo skylių centrų 38 mm ± 0,5%, falcinė 30º ± 0,5%,  apvalus žiedai,  baltos/chromo spalvos.</t>
  </si>
  <si>
    <t>katalogas Tvirtinimo detalės/Antra dalis. Spynos ir jų dalys/psl 13/poz 32</t>
  </si>
  <si>
    <t xml:space="preserve">Rankena/rankena + apyraktės, vidaus ir lauko durims, atstumas tarp rankenos tvirtinimo skylių centrų 38 mm ± 0,5%, apvalus žiedai,  nerūdijančio plieno. </t>
  </si>
  <si>
    <t>katalogas Tvirtinimo detalės/Antra dalis. Spynos ir jų dalys/psl 13/poz 33</t>
  </si>
  <si>
    <t xml:space="preserve">Rankena 90mm +/-10%; dviguba sujungta 8mm +/- 0,5% kvadratu; pagaminta iš nerūdijančio plieno; tvirtinama įvairiais būdais </t>
  </si>
  <si>
    <t>Gamintojas Inovo, Kinija</t>
  </si>
  <si>
    <t>katalogas Tvirtinimo detalės/Antra dalis. Spynos ir jų dalys/psl 14/poz 34</t>
  </si>
  <si>
    <t>Užsuktukas</t>
  </si>
  <si>
    <t>Skirtas medinėms WC ir vidaus durims,  strypelio kraštinės plotis  5 mm ± 0,5 %,  tinka „Abloy“  2014 tipo  spynai, chromo spalvos.</t>
  </si>
  <si>
    <t>Gamintojas Valnes, Estija</t>
  </si>
  <si>
    <t>katalogas Tvirtinimo detalės/Antra dalis. Spynos ir jų dalys/psl 14/poz 35</t>
  </si>
  <si>
    <t>Skirtas medinėms WC ir vidaus durims,  strypelio kraštinės plotis  5 mm ± 0,5 %,  tinka „Abloy“  2014 tipo  spynai, baltos spalvos.</t>
  </si>
  <si>
    <t>katalogas Tvirtinimo detalės/Antra dalis. Spynos ir jų dalys/psl 14/poz 36</t>
  </si>
  <si>
    <t>Apyraktė</t>
  </si>
  <si>
    <t>Apvalios formos, atstumas tarp tvirtinimo skylių centrų  38 mm ± 0,5%, baltos/chromo spalvos.</t>
  </si>
  <si>
    <t>https://fam-to.pl/pl/produkty/okucia-budowlane-tarczki-drzwiowe/</t>
  </si>
  <si>
    <t>Įdėklas</t>
  </si>
  <si>
    <t xml:space="preserve"> Plastikinis, raktams (ženklinimui) su žiedeliu</t>
  </si>
  <si>
    <t>katalogas Tvirtinimo detalės/Antra dalis. Spynos ir jų dalys/psl 15/poz 37</t>
  </si>
  <si>
    <t>Dėžutė raktams</t>
  </si>
  <si>
    <t>Metalinė, kabinama ant sienos, su užraktu, 200 × 150 × 78 mm  ± 5%, telpa ne mažiau 22 raktų, pilkos spalvos.</t>
  </si>
  <si>
    <t>Gamintojas Vagner SDH, Kinija</t>
  </si>
  <si>
    <t>katalogas Tvirtinimo detalės/Antra dalis. Spynos ir jų dalys/psl 15/poz 38</t>
  </si>
  <si>
    <t>Metalinė, kabinama ant sienos, su užraktum  300 × 230 × 78 mm  ± 5%, telpa ne mažiau 52 raktų, pilkos spalvos.</t>
  </si>
  <si>
    <t>katalogas Tvirtinimo detalės/Antra dalis. Spynos ir jų dalys/psl 15/poz 39</t>
  </si>
  <si>
    <t>Metalinė, kabinama ant sienos, su užraktu,  300 × 230 × 78 mm  ± 5%, telpa ne mažiau 100 raktų, pilkos spalvos.</t>
  </si>
  <si>
    <t>katalogas Tvirtinimo detalės/Antra dalis. Spynos ir jų dalys/psl 16/poz40</t>
  </si>
  <si>
    <t>Plokštelė</t>
  </si>
  <si>
    <t>Nerūdijančio plieno, užapvalinti kampai; 80 × 80 x 2mm ± 5%, su centrine skyle Ø 10 mm ± 5%.</t>
  </si>
  <si>
    <t>katalogas Tvirtinimo detalės/Antra dalis. Spynos ir jų dalys/psl 16/poz 41</t>
  </si>
  <si>
    <t>Seifai</t>
  </si>
  <si>
    <t> Techniniai parametrai:</t>
  </si>
  <si>
    <t>2 </t>
  </si>
  <si>
    <t> vnt</t>
  </si>
  <si>
    <t>elektroninė kodinė spyna ir ≤ 2 raktais (avariniam atrakinimui );plieninis korpusas; du plieniniai skląsčiai; pastatomas (virštinkinis) tvirtinamas varžtais; išorės matmenys:270 x 430x 370mm (aukštis x plotis x gylis) +/-15%; sienelių/ durelių storis ≤ 3mm; su lentyna viduje.</t>
  </si>
  <si>
    <t>Gamintojas VidaXL</t>
  </si>
  <si>
    <t>katalogas Tvirtinimo detalės/Antra dalis. Spynos ir jų dalys/psl 16/poz 42</t>
  </si>
  <si>
    <t xml:space="preserve">elektroninė kodinė spyna ir ≤ 2 raktais (avariniam atrakinimui );plieninis korpusas; du plieniniai skląsčiai; pastatomas (virštinkinis) tvirtinamas varžtais; išorės matmenys:194 x 290 x 264mm (aukštis x plotis x gylis) +/-15%; sienelių/ durelių storis ≤ 3mm; </t>
  </si>
  <si>
    <t>katalogas Tvirtinimo detalės/Antra dalis. Spynos ir jų dalys/psl 17/poz 43</t>
  </si>
  <si>
    <t> 5</t>
  </si>
  <si>
    <t>kodinė spyna; plieninis (virštinkinis) dažytas korpusas; išorės  matmenys 100x150mm (plotis x aukštis) +/-20%; pritaikytas saugoti raktus</t>
  </si>
  <si>
    <t>Gamintojas Master Lock</t>
  </si>
  <si>
    <t>katalogas Tvirtinimo detalės/Antra dalis. Spynos ir jų dalys/psl 17/poz 44</t>
  </si>
  <si>
    <t>rakinama  ≤ 2 raktais spyna; plieninis dažytas korpusas; montuojamas į sieną (potinkinis); išorės matmenys:490 x 195x 320mm (plotis x gylis x aukštis)  +/- 20%; sienelių/ durelių storis ≤ 3mm.</t>
  </si>
  <si>
    <t>katalogas Tvirtinimo detalės/Antra dalis. Spynos ir jų dalys/psl 17/poz 45</t>
  </si>
  <si>
    <t>3 pirkimo dalis. Furnitūra. Sistemos ir priedai</t>
  </si>
  <si>
    <t>Suma EUR, be PVMr</t>
  </si>
  <si>
    <t>Amortizatorius</t>
  </si>
  <si>
    <t>Plastikinis, klijuojamas,  Ø 40mm ± 0,5 %, aukštis 9,5 mm ± 0,5 %, baltos spalvos.</t>
  </si>
  <si>
    <t>Gamintojas Hafele, Vokietija</t>
  </si>
  <si>
    <t>katalogas Tvirtinimo detalės/Trečia dalis. Furnitūra. Sistemos ir priedai/psl 18/poz 1</t>
  </si>
  <si>
    <t>Durų atrama</t>
  </si>
  <si>
    <t>Cilindrinė, guma/plastikas, Ø 40 mm ± 0,5 %,  aukštis 27 mm ± 0,5 %, įvairių spalvų,.</t>
  </si>
  <si>
    <t>Gamintojas Slavira, Lietuva</t>
  </si>
  <si>
    <t>http://www.slavira.lt/dur%C5%B3-atramos.html</t>
  </si>
  <si>
    <t>Cilindrinė, guma/plastikas, Ø 40 mm ± 0,5 %,  aukštis 40 mm ± 0,5 %, įvairių spalvų.</t>
  </si>
  <si>
    <t>Cilindrinė, guma/plastikas, Ø 40 mm ± 0,5 %,  aukštis 50 mm ± 0,5 %, įvairių spalvų.</t>
  </si>
  <si>
    <t>Cilindrinė, guminė, Ø 40 mm ± 0,5 %,  aukštis 50 mm ± 0,5 %, įvairių spalvų.</t>
  </si>
  <si>
    <t>Cilindrinė, guminė, Ø 40 mm ± 0,5 %,  aukštis 75 mm ± 0,5 %, įvairių spalvų.</t>
  </si>
  <si>
    <t xml:space="preserve">Rutulinė, metalas/guma, Ø 45mm ± 0,5 %, įvairių spalvų. </t>
  </si>
  <si>
    <t>Distancinė, metalas/guma, Ø 35mm ± 0,5 %, aukštis  77mm ± 0,5 %, chromo/matinio nikelio spalvos,</t>
  </si>
  <si>
    <t>Durų fiksatorius</t>
  </si>
  <si>
    <t>Tvirtinamas prie durų varčios, metalinis, paspaudžiamas koja, 130mm ± 0,5 %, durų fiksacija 20 mm aukščio. Spalva ruda/balta.</t>
  </si>
  <si>
    <t>Gamintojas Fana, Lenkija</t>
  </si>
  <si>
    <t>https://www.sparta.com.pl/pl/przytrzymywacz-drzwiowy-pd-fana-bialy-przytrzymywacze-przytrzymywacze-drzwiowe-okucia-okienne-i-drzwiowe</t>
  </si>
  <si>
    <t>Tvirtinamas prie durų varčios, metalinis, atlenkiamas, 240 mm ± 0,5 %, įvairių spalvų.</t>
  </si>
  <si>
    <t>katalogas Tvirtinimo detalės/Trečia dalis. Furnitūra. Sistemos ir priedai/psl 18/poz 2</t>
  </si>
  <si>
    <t>Tvirtinamas prie durų varčios, metalinis, paspaudžiamas koja, durims kurių: – plotis: ne daugiau  900 mm ± 0,5 %. – aukštis: ne daugiau 2000 mm ± 0,5 %. – svoris:  ne daugiau 40 kg ± 0,5 %. Koja 30 mm ± 0,5 %. Kojos spalva pilka. Spalva: pilka, ruda, balta, nerūdijantis plienas.</t>
  </si>
  <si>
    <t>Gamintojas KWS, Vokietija</t>
  </si>
  <si>
    <t>katalogas Tvirtinimo detalės/Trečia dalis. Furnitūra. Sistemos ir priedai/psl 18/poz 3</t>
  </si>
  <si>
    <t>Tvirtinamas prie durų varčios, metalinis, paspaudžiamas koja, durims kurių: – plotis: ne daugiau  900 mm ± 0,5 %. – aukštis: ne daugiau 2000 mm ± 0,5 %. – svoris:  ne daugiau 40 kg ± 0,5 %. Koja 50 mm ± 0,5 %. Kojos spalva pilka. Spalva: pilka, ruda, balta, nerūdijantis plienas.</t>
  </si>
  <si>
    <t>katalogas Tvirtinimo detalės/Trečia dalis. Furnitūra. Sistemos ir priedai/psl 18/poz 4</t>
  </si>
  <si>
    <t>Tvirtinamas prie durų varčios, metalinis, paspaudžiamas koja, durims kurių:  plotis: ne daugiai  1200 mm ± 0,5 %.  aukštis: ne daugiau 2200 mm ± 0,5 %.  svoris:  ne daugiau 80 kg ± 0,5 %. Koja 60 mm ± 0,5 %. Kojos spalva pilka. Spalva: pilka, ruda, balta, nerūdijantis plienas.</t>
  </si>
  <si>
    <t>katalogas Tvirtinimo detalės/Trečia dalis. Furnitūra. Sistemos ir priedai/psl 18/poz 5</t>
  </si>
  <si>
    <t>Tvirtinamas prie durų varčios, metalinis, paspaudžiamas koja, durims kurių:  plotis: ne daugiai  1200 mm ± 0,5 %.  aukštis: ne daugiau 2200 mm ± 0,5 %.  svoris:  ne daugiau 80 kg ± 0,5 %. Koja 90 mm ± 0,5 %. Kojos spalva pilka. Spalva: pilka/ruda/balta.</t>
  </si>
  <si>
    <t>katalogas Tvirtinimo detalės/Trečia dalis. Furnitūra. Sistemos ir priedai/psl 19/poz 6</t>
  </si>
  <si>
    <t>Tvirtinamas prie durų varčios, metalinis, paspaudžiamas koja, durims kurių:  plotis: ne daugiai  1200 mm ± 0,5 %.  aukštis: ne daugiau 2200 mm ± 0,5 %.  svoris:  ne daugiau 80 kg ± 0,5 %. Koja 120 mm ± 0,5 %. Kojos spalva pilka. Spalva: pilka/ruda/balta.</t>
  </si>
  <si>
    <t>katalogas Tvirtinimo detalės/Trečia dalis. Furnitūra. Sistemos ir priedai/psl 19/poz 7</t>
  </si>
  <si>
    <t>Fiksatorius</t>
  </si>
  <si>
    <t>Dvivėrių durų pasyvios varčios fiksavimui. Montuojasi į pasyvią varčią viršuje ir apačioje, „ AGB“ tipo,  F-16 mm ± 0,5 %.</t>
  </si>
  <si>
    <t>http://www.trojus.net/kita-furnitura/fiksatoriai-dviverems-durims-f-16.html</t>
  </si>
  <si>
    <t>Dvivėrių durų pasyvios varčios fiksavimui. Montuojasi į pasyvią varčią viršuje ir apačioje, „ AGB“ tipo,  F-20 mm ± 0,5 %.</t>
  </si>
  <si>
    <t>Lankstas</t>
  </si>
  <si>
    <t>Baldų durelėms, išorinis Ø 26 mm ± 0,5 %</t>
  </si>
  <si>
    <t>Gamintojas FGV, Italija</t>
  </si>
  <si>
    <t>katalogas "CAT_QSMini_2019_1575389125.pdf" psl 114</t>
  </si>
  <si>
    <t>Baldų durelėms, pusinis Ø 26 mm ± 0,5 %</t>
  </si>
  <si>
    <t>Baldų durelėms, vidinis Ø 26 mm ± 0,5 %</t>
  </si>
  <si>
    <t>Baldų durelėms, kampinis 25° Ø 26 mm ± 0,5 %</t>
  </si>
  <si>
    <t>katalogas "CAT_QSMini_2019_1575389125.pdf" psl 116</t>
  </si>
  <si>
    <t>Baldų durelėms, kampinis 30° Ø 26 mm ± 0,5 %</t>
  </si>
  <si>
    <t>Baldų durelėms, kampinis 45° Ø 26 mm ± 0,5 %</t>
  </si>
  <si>
    <t>Baldų durelėms, išorinis Ø 35 mm ± 0,5 mm ± 0,5 %</t>
  </si>
  <si>
    <t>katalogas "CAT_Slideon_2019.pdf" psl 68</t>
  </si>
  <si>
    <t>Baldų durelėms, pusinis Ø 35 mm ± 0,5 mm ± 0,5 %</t>
  </si>
  <si>
    <t>katalogas "CAT_Slideon_2019.pdf" psl 70</t>
  </si>
  <si>
    <t>Baldų durelėms, vidinis Ø 35 mm ± 0,5 mm ± 0,5 %</t>
  </si>
  <si>
    <t>Baldų durelėms, kampinis 25° Ø 35 mm ± 0,5 %</t>
  </si>
  <si>
    <t>katalogas "CAT_Slideon_2019.pdf" psl 80</t>
  </si>
  <si>
    <t>Baldų durelėms, kampinis 30° Ø 35 mm ± 0,5 %</t>
  </si>
  <si>
    <t>katalogas "CAT_Slideon_2019.pdf" psl 82</t>
  </si>
  <si>
    <t>Baldų durelėms, kampinis 45° Ø 35 mm ± 0,5 %</t>
  </si>
  <si>
    <t>Bėgeliai</t>
  </si>
  <si>
    <t>Ritininiai, baltos, pilkos, rudos spalvos, L 270, ± 0,5 mm</t>
  </si>
  <si>
    <t>katalogas "CAT_Comfy_2019_1575448340.pdf" psl 368</t>
  </si>
  <si>
    <t>Ritininiai, baltos, pilkos, rudos spalvos, L 300,  ± 0,5 mm</t>
  </si>
  <si>
    <t>Ritininiai, baltos, pilkos, rudos spalvos, L 350, ± 0,5 mm</t>
  </si>
  <si>
    <t>Ritininiai, baltos, pilkos, rudos spalvos, L 400, ± 0,5 mm</t>
  </si>
  <si>
    <t>Ritininiai, baltos, pilkos, rudos spalvos, L 450, ± 0,5 mm</t>
  </si>
  <si>
    <t>Ritininiai, baltos, pilkos, rudos spalvos, L 500, ± 0,5 mm</t>
  </si>
  <si>
    <t>Ritininiai, baltos, pilkos, rudos spalvos, L 600,  ± 0,5 mm</t>
  </si>
  <si>
    <t>Pilno ištraukimo, guoliniai, L 250, ± 0,5 mm</t>
  </si>
  <si>
    <t>https://www.gtv.com.pl/flipbook/akcesoria-meblowe-PL-EN-RU/index-h5.html#page=76 psl 74</t>
  </si>
  <si>
    <t>Pilno ištraukimo, guoliniai, L 300,  ± 0,5 mm</t>
  </si>
  <si>
    <t>Pilno ištraukimo, guoliniai, L 350, ± 0,5 mm</t>
  </si>
  <si>
    <t>Pilno ištraukimo, guoliniai, L 400, ± 0,5 mm</t>
  </si>
  <si>
    <t>Pilno ištraukimo, guoliniai, L 450, ± 0,5 mm</t>
  </si>
  <si>
    <t>Pilno ištraukimo, guoliniai, L 500, ± 0,5 mm</t>
  </si>
  <si>
    <t>Pilno ištraukimo, guoliniai, L 550,  ± 0,5 mm</t>
  </si>
  <si>
    <t>Pilno ištraukimo, guoliniai, L 600,  ± 0,5 mm</t>
  </si>
  <si>
    <t>Pilno ištraukimo, guoliniai, L 650,  ± 0,5 mm</t>
  </si>
  <si>
    <t>Skląstis durims</t>
  </si>
  <si>
    <t>metalinė; ilgis 40mm +/-20%; cinkuota</t>
  </si>
  <si>
    <t>Gamintojas Vagner SDH</t>
  </si>
  <si>
    <t>katalogas Tvirtinimo detalės/Trečia dalis. Furnitūra. Sistemos ir priedai/psl 19/poz 8</t>
  </si>
  <si>
    <t>Bėgeliai klaviatūrai</t>
  </si>
  <si>
    <t>Cinko, juodos spalvos L 350, ± 0,5 mm</t>
  </si>
  <si>
    <t xml:space="preserve">Gamintojas GTV, Lenkija, </t>
  </si>
  <si>
    <t>katalogas Tvirtinimo detalės/Trečia dalis. Furnitūra. Sistemos ir priedai/psl 19/poz 9</t>
  </si>
  <si>
    <t>Cinko, juodos spalvos L400 ± 0,5 mm</t>
  </si>
  <si>
    <t>katalogas Tvirtinimo detalės/Trečia dalis. Furnitūra. Sistemos ir priedai/psl 19/poz 10</t>
  </si>
  <si>
    <t>Veidrodžio laikiklis</t>
  </si>
  <si>
    <t>5 mm storio veidrodžiui, 8 × 6 × 3 ± 0,5 mm, komplekte 4 vnt.</t>
  </si>
  <si>
    <t>Gamintojas Furnitanas, Lietuva</t>
  </si>
  <si>
    <t>katalogas Tvirtinimo detalės/Trečia dalis. Furnitūra. Sistemos ir priedai/psl 20/poz 11</t>
  </si>
  <si>
    <t>Rankenėlė</t>
  </si>
  <si>
    <t>Apvali, įvairių spalvų, vieno taško</t>
  </si>
  <si>
    <t>https://www.gtv.com.pl/flipbook/akcesoria-meblowe-PL-EN-RU/index-h5.html#page=309 psl 307</t>
  </si>
  <si>
    <t>Lankelis, įvairių spalvų, atstumas tarp centrų 128 mm, ±0,5 %.</t>
  </si>
  <si>
    <t>https://www.gtv.com.pl/flipbook/akcesoria-meblowe-PL-EN-RU/index-h5.html#page=307 psl 304</t>
  </si>
  <si>
    <t>Baldų ratukas</t>
  </si>
  <si>
    <t>Ø 40 mm, plastikinis, su metaline plokštele, tvirtinamas varžtais, ±0,5 %.</t>
  </si>
  <si>
    <t>https://www.gtv.com.pl/flipbook/akcesoria-meblowe-PL-EN-RU/index-h5.html#page=413 psl 410</t>
  </si>
  <si>
    <t>Ø 50 mm, plastikinis, su metaline plokštele, tvirtinamas varžtais, ±0,5 %.</t>
  </si>
  <si>
    <t>Ø 40 mm, plastikinis, su Ø 12 mm įvore, ±0,5 %.</t>
  </si>
  <si>
    <t>katalogas Tvirtinimo detalės/Trečia dalis. Furnitūra. Sistemos ir priedai/psl 20/poz 12</t>
  </si>
  <si>
    <t>Vežimėlio ratukas</t>
  </si>
  <si>
    <t>Ø 125 mm +/- 0,5%, su plokštele ir standžiu laikikliu, apkrova iki 110 kg, guminis.</t>
  </si>
  <si>
    <t>katalogas Tvirtinimo detalės/Trečia dalis. Furnitūra. Sistemos ir priedai/psl 20/poz 13</t>
  </si>
  <si>
    <t>Ø 125 mm +/- 0,5%, su plokštele, apkrova iki 110 kg, guminis</t>
  </si>
  <si>
    <t>katalogas Tvirtinimo detalės/Trečia dalis. Furnitūra. Sistemos ir priedai/psl 21/poz 14</t>
  </si>
  <si>
    <t>Sistemos, D25 vamzdžio sistema</t>
  </si>
  <si>
    <t>Vamzdis</t>
  </si>
  <si>
    <t>1,0 × 3000 mm, metalinis, chromuotas, ±0,5 %.</t>
  </si>
  <si>
    <t>Gamintojas ShopLine Sp. z O.O., Lenkija</t>
  </si>
  <si>
    <t>https://www.shop-line.com.pl/produkty/drazek-meblowy-fi-25-gr-0-9-l300-chrom/</t>
  </si>
  <si>
    <t>Laikiklis vamzdžiui</t>
  </si>
  <si>
    <t>Galinis, plonasienis, metalinis, chromuotas</t>
  </si>
  <si>
    <t>https://www.shop-line.com.pl/produkty/koncowka-mocujaca-fi-25-stal-chrom-3/</t>
  </si>
  <si>
    <t>Galinis, storasienis, metalinis, chromuotas</t>
  </si>
  <si>
    <t>https://www.shop-line.com.pl/produkty/koncowka-mocujaca-fi-25-stal-chrom/</t>
  </si>
  <si>
    <t>Vamzdžio jungtis</t>
  </si>
  <si>
    <t>Galinė, metalinė, chromuota</t>
  </si>
  <si>
    <t>https://www.shop-line.com.pl/produkty/uchwyt-dystansowy-fi-25-koncowy-chrom-2/</t>
  </si>
  <si>
    <t>Vamzdžio jungtis C</t>
  </si>
  <si>
    <t>Dvišakė, metalinė, chromuota</t>
  </si>
  <si>
    <t>https://www.shop-line.com.pl/produkty/zlacze-dwuramienne-fi-25-chrom-2/</t>
  </si>
  <si>
    <t>S-T trišakė, metalinė, chromuota</t>
  </si>
  <si>
    <t>https://www.shop-line.com.pl/produkty/zlacze-trzyramienne-fi-25-chrom/</t>
  </si>
  <si>
    <t>Keturšakė, metalinė, chromuota</t>
  </si>
  <si>
    <t>https://www.shop-line.com.pl/produkty/zlacze-czteroramienne-fi-25-chrom/</t>
  </si>
  <si>
    <t>Vamzdžio dangtelis</t>
  </si>
  <si>
    <t>Plastikinis, chromas</t>
  </si>
  <si>
    <t>https://www.shop-line.com.pl/produkty/zaslepka-plaska-fi-25-chrom/</t>
  </si>
  <si>
    <t>Jungtis stiklui/plokštei</t>
  </si>
  <si>
    <t>Metalinė, chromuota, vienguba</t>
  </si>
  <si>
    <t>https://www.shop-line.com.pl/produkty/zlacze-pojedyncze-fi-25-chrom/</t>
  </si>
  <si>
    <t>Metalinė, chromuota, dviguba</t>
  </si>
  <si>
    <t>https://www.shop-line.com.pl/produkty/zlacze-podwojne-fi-25-chrom/</t>
  </si>
  <si>
    <t>Jungties įdėklas</t>
  </si>
  <si>
    <t>Plastikinis</t>
  </si>
  <si>
    <t>https://www.shop-line.com.pl/produkty/wkladka-do-zlaczy-fi-25-i-fi-32-biala/</t>
  </si>
  <si>
    <t>Paveikslų pakabinimo sistema</t>
  </si>
  <si>
    <t>Pakabinimo juosta</t>
  </si>
  <si>
    <t>25 × 3000 ± 0,5  mm, baltos, sidabro spalvos, išlaikanti iki 30 kg ± 0,5 % į metrą svorį</t>
  </si>
  <si>
    <t>Gamintojas STAS, Nyderlandai</t>
  </si>
  <si>
    <t>https://artbalt.eu/index.php?id_product=1810&amp;controller=product&amp;id_lang=2</t>
  </si>
  <si>
    <t>Tvirtinimo įtaisas</t>
  </si>
  <si>
    <t>Nailoninis, tvirtinamas prie sienos varžtais, išlaikantis iki 30 kg ± 0,5%.</t>
  </si>
  <si>
    <t>https://artbalt.eu/index.php?id_product=1813&amp;controller=product&amp;id_lang=2&amp;search_query=RD10100&amp;results=1</t>
  </si>
  <si>
    <t>Pakabinimo kabliukas</t>
  </si>
  <si>
    <t>Metalinis, išlaikantis iki 4 kg ± 0,5 % svorį</t>
  </si>
  <si>
    <t>https://artbalt.eu/index.php?id_product=1785&amp;controller=product&amp;id_lang=2&amp;search_query=HA30900&amp;results=1</t>
  </si>
  <si>
    <t>Pakabinimo valas</t>
  </si>
  <si>
    <r>
      <rPr>
        <sz val="11"/>
        <color rgb="FF000000"/>
        <rFont val="Times New Roman"/>
        <charset val="186"/>
      </rPr>
      <t>Įstatomas pro pakabinimo juostos galus, nailoninis, Ø 2 mm ± 0,05%,  ilgis 2500 mm</t>
    </r>
    <r>
      <rPr>
        <b/>
        <sz val="11"/>
        <color rgb="FF000000"/>
        <rFont val="Times New Roman"/>
        <charset val="186"/>
      </rPr>
      <t xml:space="preserve"> </t>
    </r>
    <r>
      <rPr>
        <sz val="11"/>
        <color rgb="FF000000"/>
        <rFont val="Times New Roman"/>
        <charset val="186"/>
      </rPr>
      <t xml:space="preserve"> ±0,5 %. išlaiko svorį iki 30 kg ± 0,5%.</t>
    </r>
  </si>
  <si>
    <t>https://artbalt.eu/index.php?id_product=1826&amp;controller=product&amp;id_lang=2&amp;search_query=CP10125&amp;results=1</t>
  </si>
  <si>
    <t>Dangtelis</t>
  </si>
  <si>
    <t>Juostos galams uždengti, nailoninis, baltos/sidabro spalvos</t>
  </si>
  <si>
    <t>https://artbalt.eu/index.php?id_product=1814&amp;controller=product&amp;id_lang=2&amp;search_query=RD10300&amp;results=1</t>
  </si>
  <si>
    <t>Kiti pagalbiniai priedai</t>
  </si>
  <si>
    <t>Lydmetalis</t>
  </si>
  <si>
    <r>
      <rPr>
        <sz val="11"/>
        <color rgb="FF000000"/>
        <rFont val="Times New Roman"/>
        <charset val="186"/>
      </rPr>
      <t>1,00 mm su fliusu, 250 g</t>
    </r>
    <r>
      <rPr>
        <b/>
        <sz val="11"/>
        <color rgb="FF000000"/>
        <rFont val="Times New Roman"/>
        <charset val="186"/>
      </rPr>
      <t xml:space="preserve"> </t>
    </r>
    <r>
      <rPr>
        <sz val="11"/>
        <color rgb="FF000000"/>
        <rFont val="Times New Roman"/>
        <charset val="186"/>
      </rPr>
      <t>, ±0,5 %.</t>
    </r>
  </si>
  <si>
    <t>Gamintojas Cynel-unipress sp. z o.o, Lenkija</t>
  </si>
  <si>
    <t>https://www.cynel.com.pl/ru/produkty/159-sn60pb40-sw26</t>
  </si>
  <si>
    <r>
      <rPr>
        <sz val="11"/>
        <color rgb="FF000000"/>
        <rFont val="Times New Roman"/>
        <charset val="186"/>
      </rPr>
      <t>1,00 mm be fliuso, 250 g.</t>
    </r>
    <r>
      <rPr>
        <b/>
        <sz val="11"/>
        <color rgb="FF000000"/>
        <rFont val="Times New Roman"/>
        <charset val="186"/>
      </rPr>
      <t xml:space="preserve"> </t>
    </r>
    <r>
      <rPr>
        <sz val="11"/>
        <color rgb="FF000000"/>
        <rFont val="Times New Roman"/>
        <charset val="186"/>
      </rPr>
      <t>, ±0,5 %.</t>
    </r>
  </si>
  <si>
    <t>https://www.cynel.com.pl/ru/produkty/141-pb60sn40-sw21</t>
  </si>
  <si>
    <t>Elektrodai suvirinimui</t>
  </si>
  <si>
    <t>OK-46  2,5 mm ± 0,5 %.</t>
  </si>
  <si>
    <t>Gamintojas ESAB, Švedija</t>
  </si>
  <si>
    <t>https://www.esab.lt/lt/lt/products/filler-metals/covered-stick-electrodes-smaw/mild-steel-electrodes/ok-46-00.cfm</t>
  </si>
  <si>
    <t>OK-48  2,5 mm ± 0,5 %.</t>
  </si>
  <si>
    <t>https://www.esab.lt/lt/lt/products/filler-metals/covered-stick-electrodes-smaw/low-hydrogen-electrodes/ok-48-00.cfm</t>
  </si>
  <si>
    <t>AB-31  2,0 mm, ±0,5 %.</t>
  </si>
  <si>
    <t>Gamintojas UAB Anykščių varis, Lietuva</t>
  </si>
  <si>
    <t>https://diktum.lt/produktas/suv000055/</t>
  </si>
  <si>
    <t>Elektrodų laikiklis</t>
  </si>
  <si>
    <t>Krokodilo tipo, max srovė 300 A</t>
  </si>
  <si>
    <t>katalogas Tvirtinimo detalės/Trečia dalis. Furnitūra. Sistemos ir priedai/psl 21/poz 15</t>
  </si>
  <si>
    <t>Masės laikiklis</t>
  </si>
  <si>
    <t>Atsidaro iki 50 mm</t>
  </si>
  <si>
    <t>https://www.esab.lt/lt/lt/products/ppe-accessories/accessories/mk-150-mp-200-mp-300-and-mp-450.cfm</t>
  </si>
  <si>
    <t>Ranktūris</t>
  </si>
  <si>
    <t xml:space="preserve">Tvirtinamas prie sienos, kairinis/dešininis, lenktas , 400 × 250 × 80 mm ± 0,5%, spalva chromas/balta </t>
  </si>
  <si>
    <t>Gamintojas Bemeta, Čekija</t>
  </si>
  <si>
    <t>https://www.hezkakoupelna.cz/sapho-madlo-zahnute-370x260mm-lestena-nerez-106107021</t>
  </si>
  <si>
    <t>Orlaidės mechanizmas</t>
  </si>
  <si>
    <t xml:space="preserve">Suderintas su langų orlaidėmis ,,Ventus 200" tipo,chromas/balta </t>
  </si>
  <si>
    <t>Gamintojas G-U, Vokietija</t>
  </si>
  <si>
    <t>https://www.amazon.de/Oberlicht-Fenster-Handhebel-Silber-6-28681-50-0-1/dp/B07BK4FZP1</t>
  </si>
  <si>
    <t>Turėklas</t>
  </si>
  <si>
    <t>Atlenkiamas, tvirtinamas prie sienos, 760 mm. ± 0,5 % ilgio, turėklo diametras- 32 mm ± 0,5 %, Maksimali apkrova 85 kg ± 0,5 %, baltos spalvos</t>
  </si>
  <si>
    <t>Gamintojas Patterson Medical Ltd, Jungtinė Karalystė</t>
  </si>
  <si>
    <t>https://www.performancehealth.co.uk/homecraft-devon-foldable-support-rail#sin=100878</t>
  </si>
  <si>
    <t>Atlenkiamas, metalinės plokštelė, tvirtinama prie grindų 250×150 mm. ± 0,5%, kai nenaudojamas atlenkiama, vamzdis Ø 32 mm. Atlenkiamos atramos ilgis 760 mm ± 0,5%,  stovo aukštis 111 cm ± 0,5%,  maksimali apkrova 130 kg ± 0,5%, baltos spalvos</t>
  </si>
  <si>
    <t>https://www.performancehealth.co.uk/homecraft-devon-floor-mounted-folding-rail</t>
  </si>
  <si>
    <t>Stumdomos sistemos ir aliuminio profiliai, mechanizmai ir stiklas</t>
  </si>
  <si>
    <t>Aliuminio kampas</t>
  </si>
  <si>
    <t>10mm ×20mm ×2700mm (+/-5mm), sidabrinis</t>
  </si>
  <si>
    <t>Gamintojas Laguna, Lenkija</t>
  </si>
  <si>
    <t>https://www.laguna.pl/wp-content/uploads/2019/04/katalog2_laguna_aluminiowe.pdf psl 113</t>
  </si>
  <si>
    <t>10mm ×20mm ×2700mm(+/-5mm), geltonas</t>
  </si>
  <si>
    <t xml:space="preserve">Apatinis dvigubas bėgelis </t>
  </si>
  <si>
    <t>stumdomai ,,Laguna“ tipo sistemai, 3000 mm (+/-5mm) ilgio, sidabrinis</t>
  </si>
  <si>
    <t>https://www.laguna.pl/wp-content/uploads/2019/04/katalog2_laguna_aluminiowe.pdf psl 111</t>
  </si>
  <si>
    <t>stumdomai ,,Laguna“ tipo sistemai, 3000mm (+/-5mm) ilgio, geltonas</t>
  </si>
  <si>
    <t xml:space="preserve">Apatinis ratukas </t>
  </si>
  <si>
    <t>,,Rama“ tipo bėgeliui, metalinis, spalva metalo, apatinis su guoliais</t>
  </si>
  <si>
    <t>https://www.laguna.pl/wp-content/uploads/2019/04/katalog2_laguna_aluminiowe.pdf psl 117</t>
  </si>
  <si>
    <t>Horizontalus profilis</t>
  </si>
  <si>
    <t xml:space="preserve">Atitinkantis sistemos ,,Rama/Laguna“ komplektaciją, sidabrinis, 3000 mm(+/-5mm) ilgio/16-18 mm plokštei </t>
  </si>
  <si>
    <t>https://www.laguna.pl/wp-content/uploads/2019/04/katalog2_laguna_aluminiowe.pdf psl 114</t>
  </si>
  <si>
    <t>Atitinkantis sistemos ,,Rama/Laguna“ tipo komplektaciją, geltonas, 3000mm (+/-5mm) ilgio/16-18 mm plokštei</t>
  </si>
  <si>
    <t>Jungiamasis profilis</t>
  </si>
  <si>
    <t xml:space="preserve">Atitinkantis sistemos ,,Rama/Laguna“ tipo komplektaciją, sidabrinis, 3000mm (+/-5mm)  ilgio/16-18 mm plokštei </t>
  </si>
  <si>
    <t xml:space="preserve">Atitinkantis sistemos ,,Rama/Laguna“ tipo komplektaciją, geltonas, 3000mm(+/-5mm)  ilgio/16-18 mm plokštei </t>
  </si>
  <si>
    <t xml:space="preserve">Jungtis </t>
  </si>
  <si>
    <t>Atitinkanti ,,Rama/Laguna“ tipo komplektaciją, geltona, 3000mm(+/-5mm)  ilgio/16-18 mm plokštei</t>
  </si>
  <si>
    <t>Atitinkanti ,,Rama/Laguna“ tipo komplektaciją, sidabrinė 3000mm (+/-5mm)  ilgio/16-18 mm plokštei</t>
  </si>
  <si>
    <t>Rankenėlės profilis</t>
  </si>
  <si>
    <t>Rankenėlės profilis ,,Multiomega“ tipo, L3000 mm (+/-5mm), aliuminis</t>
  </si>
  <si>
    <t>https://www.laguna.pl/wp-content/uploads/2019/04/katalog2_laguna_aluminiowe.pdf psl 115</t>
  </si>
  <si>
    <t>Rankenėlės profilis ,,Multiomega“ wide tipo, L2700 mm (+/-5mm), aliuminis</t>
  </si>
  <si>
    <t>Rankenėlės profilis ,,Multiomega“ wide tipo, L2700 mm(+/-5mm), geltonas</t>
  </si>
  <si>
    <t>Rankenėlės profilis ,,Rama“ tipo, L3000 mm (+/-5mm), aliuminis</t>
  </si>
  <si>
    <t>https://www.laguna.pl/wp-content/uploads/2019/04/katalog2_laguna_aluminiowe.pdf psl 116</t>
  </si>
  <si>
    <t>Rankenėlės profilis ,,Rama“ tipo, L3000 mm (+/-5mm), geltonas</t>
  </si>
  <si>
    <t>Rankenėlės profilis ,,Rama“, wide tipo; L2700 mm(+/-5mm), sidabrinis</t>
  </si>
  <si>
    <t>Rankenėlės profilis ,,Rama“,wide tipo; L2700 mm(+/-5mm), geltonas</t>
  </si>
  <si>
    <t>Reguliuojamas fiksatorius</t>
  </si>
  <si>
    <t>Plastikinis ,,Rama/Laguna“ tipo sistemai</t>
  </si>
  <si>
    <t>https://www.laguna.pl/wp-content/uploads/2019/04/katalog2_laguna_aluminiowe.pdf psl 92</t>
  </si>
  <si>
    <t>Stiklo tarpinė</t>
  </si>
  <si>
    <t>Sistemai ,,Multiomega“ tipo L2700mm (+/-10mm)</t>
  </si>
  <si>
    <t>https://www.laguna.pl/wp-content/uploads/2019/04/katalog2_laguna_aluminiowe.pdf psl 121</t>
  </si>
  <si>
    <t>Švelnaus durų uždarymo mechanizmas</t>
  </si>
  <si>
    <t>Plastikinis ,,Rama/Laguna“ tipo sistemai, iki 40 kg (+/-10kg)</t>
  </si>
  <si>
    <t>https://www.laguna.pl/wp-content/uploads/2019/04/katalog2_laguna_aluminiowe.pdf psl 128</t>
  </si>
  <si>
    <t>Plastikinis ,,Rama/Laguna“ tipo sistemai iki 60 kg(+/-10kg)</t>
  </si>
  <si>
    <t>Viršutinis bėgelis ,,Laguna „ tipo sistemai</t>
  </si>
  <si>
    <t>Plastikinis ,,Rama/Laguna“ tipo sistemai, aliuminio spalvos, 3000 mm (+/-5mm) ilgio</t>
  </si>
  <si>
    <t>Viršutinis bėgelis, ,,Laguna“ tipo sistemai</t>
  </si>
  <si>
    <t>Plastikinis ,,Rama/Laguna“ tipo sistemai geltonos  spalvos, 3000 mm (+/-5mm) ilgio</t>
  </si>
  <si>
    <t xml:space="preserve">PVC juostų komplektas angoms (atsparių šalčiui) su laikikliais </t>
  </si>
  <si>
    <t>angos aukštis iki (maks.) 2900mm +/-10%; angos plotis iki 2000mm (maks.) +/- 10%;PVC juostos plotis 200mm +/- 0,5%; pvc juostos storis 2mm +/- 0,5%; spalva - skaidri; komplekte su laikikliu juostoms, pagal angos plotį.</t>
  </si>
  <si>
    <r>
      <rPr>
        <sz val="11"/>
        <color rgb="FF000000"/>
        <rFont val="Times New Roman"/>
        <charset val="186"/>
      </rPr>
      <t>m</t>
    </r>
    <r>
      <rPr>
        <sz val="11"/>
        <color rgb="FF000000"/>
        <rFont val="Arial"/>
        <charset val="186"/>
      </rPr>
      <t>²</t>
    </r>
  </si>
  <si>
    <t>Gamintojas UAB Plastena, Lietuva</t>
  </si>
  <si>
    <t>katalogas Tvirtinimo detalės/Trečia dalis. Furnitūra. Sistemos ir priedai/psl 21/poz 16</t>
  </si>
  <si>
    <t xml:space="preserve">Stiklas </t>
  </si>
  <si>
    <t>4mm (+/-0,2 mm),  paprastas šlifuotais kraštais</t>
  </si>
  <si>
    <t>m²</t>
  </si>
  <si>
    <t>Gamintojas Novalda, Lietuva</t>
  </si>
  <si>
    <t>katalogas Tvirtinimo detalės/Trečia dalis. Furnitūra. Sistemos ir priedai/psl 21/poz 17</t>
  </si>
  <si>
    <t>4mm (+/-0,2 mm), šlifuotais kraštais, grūdintas</t>
  </si>
  <si>
    <t>katalogas Tvirtinimo detalės/Trečia dalis. Furnitūra. Sistemos ir priedai/psl 22/poz 18</t>
  </si>
  <si>
    <t>4mm (+/-0,2 mm),  paprastas, šlifuotais kraštais, dažytas, įvairių spalvų</t>
  </si>
  <si>
    <t>katalogas Tvirtinimo detalės/Trečia dalis. Furnitūra. Sistemos ir priedai/psl 22/poz 19</t>
  </si>
  <si>
    <t>6mm (+/-0,2 mm), paprastas, šlifuotais kraštais, grūdintas</t>
  </si>
  <si>
    <t>katalogas Tvirtinimo detalės/Trečia dalis. Furnitūra. Sistemos ir priedai/psl 22/poz 20</t>
  </si>
  <si>
    <t>Stiklas veidrodinis su apsaugine plėvele</t>
  </si>
  <si>
    <t>4 mm (+/-0,2mm), paprastas, šlifuotais kraštais, facetas</t>
  </si>
  <si>
    <t>katalogas Tvirtinimo detalės/Trečia dalis. Furnitūra. Sistemos ir priedai/psl 23/poz 21</t>
  </si>
  <si>
    <t>Polikarbonatas</t>
  </si>
  <si>
    <t>10mm (+/-0,2mm) storio</t>
  </si>
  <si>
    <t>Gamintojas Polygal, Izraelis</t>
  </si>
  <si>
    <t>https://plazit-polygal.com/images/catalogues/Standard-Multi-Wall-Sheets-090818.pdf psl 4</t>
  </si>
  <si>
    <t>Laikikliai stiklui</t>
  </si>
  <si>
    <t>4-6 mm stiklui</t>
  </si>
  <si>
    <t>Gamintojas Siso, Kinija</t>
  </si>
  <si>
    <t>katalogas Tvirtinimo detalės/Trečia dalis. Furnitūra. Sistemos ir priedai/psl 23/poz 22</t>
  </si>
  <si>
    <t>Plokštė laminuota</t>
  </si>
  <si>
    <t>16-18 mm storio+/-0,5%</t>
  </si>
  <si>
    <t>Gamintojas Ulmas, Lietuva</t>
  </si>
  <si>
    <t>katalogas Tvirtinimo detalės/Trečia dalis. Furnitūra. Sistemos ir priedai/psl 23/poz 23</t>
  </si>
  <si>
    <t>Plokštė perforuota, dažyta</t>
  </si>
  <si>
    <t>Dažymas miltelinis, storis1,0-1,5 mm+/-0,5%</t>
  </si>
  <si>
    <t>Gamintojas Gude, Slovakija</t>
  </si>
  <si>
    <t>katalogas Tvirtinimo detalės/Trečia dalis. Furnitūra. Sistemos ir priedai/psl 24/poz 24</t>
  </si>
</sst>
</file>

<file path=xl/styles.xml><?xml version="1.0" encoding="utf-8"?>
<styleSheet xmlns="http://schemas.openxmlformats.org/spreadsheetml/2006/main">
  <numFmts count="6">
    <numFmt numFmtId="44" formatCode="_(&quot;$&quot;* #,##0.00_);_(&quot;$&quot;* \(#,##0.00\);_(&quot;$&quot;* &quot;-&quot;??_);_(@_)"/>
    <numFmt numFmtId="176" formatCode="0.0000"/>
    <numFmt numFmtId="177" formatCode="_ * #,##0_ ;_ * \-#,##0_ ;_ * &quot;-&quot;_ ;_ @_ "/>
    <numFmt numFmtId="178" formatCode="_ * #,##0.00_ ;_ * \-#,##0.00_ ;_ * &quot;-&quot;??_ ;_ @_ "/>
    <numFmt numFmtId="42" formatCode="_(&quot;$&quot;* #,##0_);_(&quot;$&quot;* \(#,##0\);_(&quot;$&quot;* &quot;-&quot;_);_(@_)"/>
    <numFmt numFmtId="179" formatCode="_-* #,##0.00\ &quot;Lt&quot;_-;\-* #,##0.00\ &quot;Lt&quot;_-;_-* &quot;-&quot;??\ &quot;Lt&quot;_-;_-@_-"/>
  </numFmts>
  <fonts count="38">
    <font>
      <sz val="11"/>
      <color theme="1"/>
      <name val="Calibri"/>
      <charset val="186"/>
      <scheme val="minor"/>
    </font>
    <font>
      <b/>
      <sz val="11"/>
      <color rgb="FF000000"/>
      <name val="Times New Roman"/>
      <charset val="186"/>
    </font>
    <font>
      <b/>
      <sz val="12"/>
      <color theme="1"/>
      <name val="Times New Roman"/>
      <charset val="186"/>
    </font>
    <font>
      <sz val="12"/>
      <color theme="1"/>
      <name val="Times New Roman"/>
      <charset val="186"/>
    </font>
    <font>
      <b/>
      <sz val="10"/>
      <color rgb="FF000000"/>
      <name val="Times New Roman"/>
      <charset val="186"/>
    </font>
    <font>
      <sz val="11"/>
      <color rgb="FF000000"/>
      <name val="Times New Roman"/>
      <charset val="186"/>
    </font>
    <font>
      <sz val="11"/>
      <name val="Times New Roman"/>
      <charset val="134"/>
    </font>
    <font>
      <sz val="11"/>
      <name val="Times New Roman"/>
      <charset val="186"/>
    </font>
    <font>
      <sz val="11"/>
      <name val="Times New Roman"/>
      <charset val="0"/>
    </font>
    <font>
      <sz val="11"/>
      <color theme="1"/>
      <name val="Times New Roman"/>
      <charset val="186"/>
    </font>
    <font>
      <b/>
      <i/>
      <sz val="11"/>
      <color rgb="FF000000"/>
      <name val="Times New Roman"/>
      <charset val="186"/>
    </font>
    <font>
      <sz val="11"/>
      <color rgb="FF333333"/>
      <name val="Times New Roman"/>
      <charset val="186"/>
    </font>
    <font>
      <sz val="11"/>
      <name val="Calibri"/>
      <charset val="0"/>
      <scheme val="minor"/>
    </font>
    <font>
      <sz val="11"/>
      <color theme="1"/>
      <name val="Calibri"/>
      <charset val="134"/>
      <scheme val="minor"/>
    </font>
    <font>
      <sz val="11"/>
      <color theme="0"/>
      <name val="Calibri"/>
      <charset val="0"/>
      <scheme val="minor"/>
    </font>
    <font>
      <sz val="11"/>
      <color theme="1"/>
      <name val="Calibri"/>
      <charset val="0"/>
      <scheme val="minor"/>
    </font>
    <font>
      <b/>
      <sz val="11"/>
      <color rgb="FFFFFFFF"/>
      <name val="Calibri"/>
      <charset val="0"/>
      <scheme val="minor"/>
    </font>
    <font>
      <sz val="11"/>
      <color rgb="FF3F3F76"/>
      <name val="Calibri"/>
      <charset val="0"/>
      <scheme val="minor"/>
    </font>
    <font>
      <b/>
      <sz val="13"/>
      <color theme="3"/>
      <name val="Calibri"/>
      <charset val="134"/>
      <scheme val="minor"/>
    </font>
    <font>
      <b/>
      <sz val="11"/>
      <color rgb="FFFA7D00"/>
      <name val="Calibri"/>
      <charset val="0"/>
      <scheme val="minor"/>
    </font>
    <font>
      <sz val="11"/>
      <color rgb="FF9C0006"/>
      <name val="Calibri"/>
      <charset val="0"/>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1"/>
      <color theme="3"/>
      <name val="Calibri"/>
      <charset val="134"/>
      <scheme val="minor"/>
    </font>
    <font>
      <b/>
      <sz val="18"/>
      <color theme="3"/>
      <name val="Calibri"/>
      <charset val="134"/>
      <scheme val="minor"/>
    </font>
    <font>
      <i/>
      <sz val="11"/>
      <color rgb="FF7F7F7F"/>
      <name val="Calibri"/>
      <charset val="0"/>
      <scheme val="minor"/>
    </font>
    <font>
      <b/>
      <sz val="15"/>
      <color theme="3"/>
      <name val="Calibri"/>
      <charset val="134"/>
      <scheme val="minor"/>
    </font>
    <font>
      <sz val="11"/>
      <color rgb="FFFA7D00"/>
      <name val="Calibri"/>
      <charset val="0"/>
      <scheme val="minor"/>
    </font>
    <font>
      <b/>
      <sz val="11"/>
      <color theme="1"/>
      <name val="Calibri"/>
      <charset val="0"/>
      <scheme val="minor"/>
    </font>
    <font>
      <sz val="11"/>
      <color rgb="FF006100"/>
      <name val="Calibri"/>
      <charset val="0"/>
      <scheme val="minor"/>
    </font>
    <font>
      <b/>
      <sz val="11"/>
      <color rgb="FF3F3F3F"/>
      <name val="Calibri"/>
      <charset val="0"/>
      <scheme val="minor"/>
    </font>
    <font>
      <sz val="10"/>
      <name val="Arial"/>
      <charset val="186"/>
    </font>
    <font>
      <sz val="11"/>
      <color rgb="FF9C6500"/>
      <name val="Calibri"/>
      <charset val="0"/>
      <scheme val="minor"/>
    </font>
    <font>
      <sz val="12"/>
      <color theme="1"/>
      <name val="Calibri"/>
      <charset val="134"/>
      <scheme val="minor"/>
    </font>
    <font>
      <sz val="11"/>
      <color rgb="FF000000"/>
      <name val="Arial"/>
      <charset val="186"/>
    </font>
    <font>
      <b/>
      <i/>
      <sz val="11"/>
      <color rgb="FFFF0000"/>
      <name val="Times New Roman"/>
      <charset val="186"/>
    </font>
    <font>
      <sz val="11"/>
      <color rgb="FFFF0000"/>
      <name val="Times New Roman"/>
      <charset val="186"/>
    </font>
  </fonts>
  <fills count="33">
    <fill>
      <patternFill patternType="none"/>
    </fill>
    <fill>
      <patternFill patternType="gray125"/>
    </fill>
    <fill>
      <patternFill patternType="solid">
        <fgColor theme="9"/>
        <bgColor indexed="64"/>
      </patternFill>
    </fill>
    <fill>
      <patternFill patternType="solid">
        <fgColor theme="6"/>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theme="4"/>
        <bgColor indexed="64"/>
      </patternFill>
    </fill>
    <fill>
      <patternFill patternType="solid">
        <fgColor theme="5"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8"/>
        <bgColor indexed="64"/>
      </patternFill>
    </fill>
    <fill>
      <patternFill patternType="solid">
        <fgColor theme="7"/>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79998168889431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6">
    <xf numFmtId="0" fontId="0" fillId="0" borderId="0"/>
    <xf numFmtId="0" fontId="15" fillId="4" borderId="0" applyNumberFormat="0" applyBorder="0" applyAlignment="0" applyProtection="0">
      <alignment vertical="center"/>
    </xf>
    <xf numFmtId="178" fontId="13" fillId="0" borderId="0" applyFont="0" applyFill="0" applyBorder="0" applyAlignment="0" applyProtection="0">
      <alignment vertical="center"/>
    </xf>
    <xf numFmtId="177" fontId="13" fillId="0" borderId="0" applyFont="0" applyFill="0" applyBorder="0" applyAlignment="0" applyProtection="0">
      <alignment vertical="center"/>
    </xf>
    <xf numFmtId="42"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6" fillId="5" borderId="9" applyNumberFormat="0" applyAlignment="0" applyProtection="0">
      <alignment vertical="center"/>
    </xf>
    <xf numFmtId="0" fontId="18" fillId="0" borderId="11" applyNumberFormat="0" applyFill="0" applyAlignment="0" applyProtection="0">
      <alignment vertical="center"/>
    </xf>
    <xf numFmtId="0" fontId="13" fillId="9" borderId="12" applyNumberFormat="0" applyFont="0" applyAlignment="0" applyProtection="0">
      <alignment vertical="center"/>
    </xf>
    <xf numFmtId="0" fontId="21" fillId="0" borderId="0" applyNumberFormat="0" applyFill="0" applyBorder="0" applyAlignment="0" applyProtection="0">
      <alignment vertical="center"/>
    </xf>
    <xf numFmtId="0" fontId="14" fillId="13" borderId="0" applyNumberFormat="0" applyBorder="0" applyAlignment="0" applyProtection="0">
      <alignment vertical="center"/>
    </xf>
    <xf numFmtId="0" fontId="22" fillId="0" borderId="0" applyNumberFormat="0" applyFill="0" applyBorder="0" applyAlignment="0" applyProtection="0">
      <alignment vertical="center"/>
    </xf>
    <xf numFmtId="0" fontId="15" fillId="16" borderId="0" applyNumberFormat="0" applyBorder="0" applyAlignment="0" applyProtection="0">
      <alignment vertical="center"/>
    </xf>
    <xf numFmtId="0" fontId="23" fillId="0" borderId="0" applyNumberFormat="0" applyFill="0" applyBorder="0" applyAlignment="0" applyProtection="0">
      <alignment vertical="center"/>
    </xf>
    <xf numFmtId="0" fontId="15" fillId="20"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4" fillId="0" borderId="13" applyNumberFormat="0" applyFill="0" applyAlignment="0" applyProtection="0">
      <alignment vertical="center"/>
    </xf>
    <xf numFmtId="0" fontId="24" fillId="0" borderId="0" applyNumberFormat="0" applyFill="0" applyBorder="0" applyAlignment="0" applyProtection="0">
      <alignment vertical="center"/>
    </xf>
    <xf numFmtId="0" fontId="17" fillId="6" borderId="10" applyNumberFormat="0" applyAlignment="0" applyProtection="0">
      <alignment vertical="center"/>
    </xf>
    <xf numFmtId="0" fontId="14" fillId="19" borderId="0" applyNumberFormat="0" applyBorder="0" applyAlignment="0" applyProtection="0">
      <alignment vertical="center"/>
    </xf>
    <xf numFmtId="0" fontId="30" fillId="21" borderId="0" applyNumberFormat="0" applyBorder="0" applyAlignment="0" applyProtection="0">
      <alignment vertical="center"/>
    </xf>
    <xf numFmtId="0" fontId="31" fillId="7" borderId="16" applyNumberFormat="0" applyAlignment="0" applyProtection="0">
      <alignment vertical="center"/>
    </xf>
    <xf numFmtId="0" fontId="15" fillId="17" borderId="0" applyNumberFormat="0" applyBorder="0" applyAlignment="0" applyProtection="0">
      <alignment vertical="center"/>
    </xf>
    <xf numFmtId="0" fontId="19" fillId="7" borderId="10"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2" fillId="0" borderId="0"/>
    <xf numFmtId="0" fontId="20" fillId="8" borderId="0" applyNumberFormat="0" applyBorder="0" applyAlignment="0" applyProtection="0">
      <alignment vertical="center"/>
    </xf>
    <xf numFmtId="0" fontId="33" fillId="24" borderId="0" applyNumberFormat="0" applyBorder="0" applyAlignment="0" applyProtection="0">
      <alignment vertical="center"/>
    </xf>
    <xf numFmtId="0" fontId="14" fillId="10" borderId="0" applyNumberFormat="0" applyBorder="0" applyAlignment="0" applyProtection="0">
      <alignment vertical="center"/>
    </xf>
    <xf numFmtId="0" fontId="34" fillId="0" borderId="0"/>
    <xf numFmtId="0" fontId="15" fillId="26" borderId="0" applyNumberFormat="0" applyBorder="0" applyAlignment="0" applyProtection="0">
      <alignment vertical="center"/>
    </xf>
    <xf numFmtId="0" fontId="14" fillId="29" borderId="0" applyNumberFormat="0" applyBorder="0" applyAlignment="0" applyProtection="0">
      <alignment vertical="center"/>
    </xf>
    <xf numFmtId="179" fontId="32" fillId="0" borderId="0" applyFont="0" applyFill="0" applyBorder="0" applyAlignment="0" applyProtection="0"/>
    <xf numFmtId="0" fontId="14" fillId="12" borderId="0" applyNumberFormat="0" applyBorder="0" applyAlignment="0" applyProtection="0">
      <alignment vertical="center"/>
    </xf>
    <xf numFmtId="0" fontId="32" fillId="0" borderId="0"/>
    <xf numFmtId="0" fontId="15" fillId="11" borderId="0" applyNumberFormat="0" applyBorder="0" applyAlignment="0" applyProtection="0">
      <alignment vertical="center"/>
    </xf>
    <xf numFmtId="0" fontId="32" fillId="0" borderId="0"/>
    <xf numFmtId="0" fontId="15" fillId="32" borderId="0" applyNumberFormat="0" applyBorder="0" applyAlignment="0" applyProtection="0">
      <alignment vertical="center"/>
    </xf>
    <xf numFmtId="0" fontId="14" fillId="28" borderId="0" applyNumberFormat="0" applyBorder="0" applyAlignment="0" applyProtection="0">
      <alignment vertical="center"/>
    </xf>
    <xf numFmtId="0" fontId="14" fillId="3" borderId="0" applyNumberFormat="0" applyBorder="0" applyAlignment="0" applyProtection="0">
      <alignment vertical="center"/>
    </xf>
    <xf numFmtId="0" fontId="15" fillId="15" borderId="0" applyNumberFormat="0" applyBorder="0" applyAlignment="0" applyProtection="0">
      <alignment vertical="center"/>
    </xf>
    <xf numFmtId="0" fontId="14" fillId="23" borderId="0" applyNumberFormat="0" applyBorder="0" applyAlignment="0" applyProtection="0">
      <alignment vertical="center"/>
    </xf>
    <xf numFmtId="0" fontId="15" fillId="31" borderId="0" applyNumberFormat="0" applyBorder="0" applyAlignment="0" applyProtection="0">
      <alignment vertical="center"/>
    </xf>
    <xf numFmtId="0" fontId="15" fillId="14" borderId="0" applyNumberFormat="0" applyBorder="0" applyAlignment="0" applyProtection="0">
      <alignment vertical="center"/>
    </xf>
    <xf numFmtId="0" fontId="14" fillId="22" borderId="0" applyNumberFormat="0" applyBorder="0" applyAlignment="0" applyProtection="0">
      <alignment vertical="center"/>
    </xf>
    <xf numFmtId="0" fontId="15" fillId="18" borderId="0" applyNumberFormat="0" applyBorder="0" applyAlignment="0" applyProtection="0">
      <alignment vertical="center"/>
    </xf>
    <xf numFmtId="0" fontId="14" fillId="30" borderId="0" applyNumberFormat="0" applyBorder="0" applyAlignment="0" applyProtection="0">
      <alignment vertical="center"/>
    </xf>
    <xf numFmtId="0" fontId="14" fillId="2" borderId="0" applyNumberFormat="0" applyBorder="0" applyAlignment="0" applyProtection="0">
      <alignment vertical="center"/>
    </xf>
    <xf numFmtId="0" fontId="15" fillId="25" borderId="0" applyNumberFormat="0" applyBorder="0" applyAlignment="0" applyProtection="0">
      <alignment vertical="center"/>
    </xf>
    <xf numFmtId="0" fontId="14" fillId="27" borderId="0" applyNumberFormat="0" applyBorder="0" applyAlignment="0" applyProtection="0">
      <alignment vertical="center"/>
    </xf>
    <xf numFmtId="0" fontId="32" fillId="0" borderId="0"/>
    <xf numFmtId="0" fontId="32" fillId="0" borderId="0"/>
  </cellStyleXfs>
  <cellXfs count="51">
    <xf numFmtId="0" fontId="0" fillId="0" borderId="0" xfId="0"/>
    <xf numFmtId="0" fontId="1"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0" fillId="0" borderId="0" xfId="0" applyAlignment="1">
      <alignment vertical="top"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Fill="1" applyBorder="1" applyAlignment="1">
      <alignment horizontal="left" vertical="top" wrapText="1"/>
    </xf>
    <xf numFmtId="2" fontId="7" fillId="0" borderId="1" xfId="0" applyNumberFormat="1" applyFont="1" applyBorder="1" applyAlignment="1">
      <alignment horizontal="right" vertical="center" wrapText="1"/>
    </xf>
    <xf numFmtId="0" fontId="7" fillId="0" borderId="1" xfId="0" applyFont="1" applyBorder="1" applyAlignment="1">
      <alignment horizontal="right" vertical="center" wrapText="1"/>
    </xf>
    <xf numFmtId="0" fontId="8" fillId="0" borderId="1" xfId="10" applyFont="1" applyBorder="1" applyAlignment="1">
      <alignment horizontal="left" vertical="center" wrapText="1"/>
    </xf>
    <xf numFmtId="0" fontId="6" fillId="0" borderId="1" xfId="0" applyFont="1" applyFill="1" applyBorder="1" applyAlignment="1">
      <alignment horizontal="left" vertical="center" wrapText="1"/>
    </xf>
    <xf numFmtId="0" fontId="5" fillId="0" borderId="1" xfId="0" applyFont="1" applyBorder="1" applyAlignment="1">
      <alignment horizontal="center" vertical="center"/>
    </xf>
    <xf numFmtId="0" fontId="9" fillId="0" borderId="0" xfId="0" applyFont="1"/>
    <xf numFmtId="0" fontId="1" fillId="0" borderId="1" xfId="0" applyFont="1" applyBorder="1" applyAlignment="1">
      <alignment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8" fillId="0" borderId="1" xfId="10" applyFont="1" applyFill="1" applyBorder="1" applyAlignment="1">
      <alignment horizontal="left" vertical="top" wrapText="1"/>
    </xf>
    <xf numFmtId="0" fontId="8" fillId="0" borderId="1" xfId="10" applyFont="1" applyFill="1" applyBorder="1" applyAlignment="1">
      <alignment horizontal="left" vertical="center" wrapText="1"/>
    </xf>
    <xf numFmtId="0" fontId="0" fillId="0" borderId="1" xfId="0" applyBorder="1" applyAlignment="1">
      <alignment vertical="center" wrapText="1"/>
    </xf>
    <xf numFmtId="0" fontId="6" fillId="0" borderId="1" xfId="0" applyFont="1" applyFill="1" applyBorder="1" applyAlignment="1">
      <alignment vertical="top" wrapText="1"/>
    </xf>
    <xf numFmtId="2" fontId="7" fillId="0" borderId="1" xfId="0" applyNumberFormat="1" applyFont="1" applyBorder="1" applyAlignment="1">
      <alignment horizontal="right" vertical="center"/>
    </xf>
    <xf numFmtId="0" fontId="10" fillId="0" borderId="1" xfId="0" applyFont="1" applyBorder="1" applyAlignment="1">
      <alignment horizontal="right" vertical="center" wrapText="1"/>
    </xf>
    <xf numFmtId="0" fontId="8" fillId="0" borderId="1" xfId="10" applyFont="1" applyFill="1" applyBorder="1" applyAlignment="1">
      <alignment vertical="top" wrapText="1"/>
    </xf>
    <xf numFmtId="2" fontId="1" fillId="0" borderId="1" xfId="0" applyNumberFormat="1" applyFont="1" applyBorder="1" applyAlignment="1">
      <alignment horizontal="right" vertical="center" wrapText="1"/>
    </xf>
    <xf numFmtId="0" fontId="0" fillId="0" borderId="0" xfId="0" applyFont="1"/>
    <xf numFmtId="0" fontId="7" fillId="0" borderId="0" xfId="0" applyFont="1" applyAlignment="1">
      <alignment wrapText="1"/>
    </xf>
    <xf numFmtId="0" fontId="7" fillId="0" borderId="1" xfId="0" applyFont="1" applyBorder="1" applyAlignment="1">
      <alignment vertical="center" wrapText="1"/>
    </xf>
    <xf numFmtId="0" fontId="7" fillId="0" borderId="1" xfId="0" applyFont="1" applyBorder="1" applyAlignment="1">
      <alignment wrapText="1"/>
    </xf>
    <xf numFmtId="0" fontId="11" fillId="0" borderId="1" xfId="0" applyFont="1" applyBorder="1" applyAlignment="1">
      <alignment vertical="center" wrapText="1"/>
    </xf>
    <xf numFmtId="2" fontId="5" fillId="0" borderId="1" xfId="0" applyNumberFormat="1" applyFont="1" applyBorder="1" applyAlignment="1">
      <alignment horizontal="right" vertical="center" wrapText="1"/>
    </xf>
    <xf numFmtId="0" fontId="9" fillId="0" borderId="0" xfId="0" applyFont="1" applyAlignment="1">
      <alignment wrapText="1"/>
    </xf>
    <xf numFmtId="0" fontId="10" fillId="0" borderId="2" xfId="0" applyFont="1" applyBorder="1" applyAlignment="1">
      <alignment horizontal="right" vertical="center" wrapText="1"/>
    </xf>
    <xf numFmtId="0" fontId="10" fillId="0" borderId="3" xfId="0" applyFont="1" applyBorder="1" applyAlignment="1">
      <alignment horizontal="right" vertical="center" wrapText="1"/>
    </xf>
    <xf numFmtId="0" fontId="0" fillId="0" borderId="4" xfId="0" applyBorder="1" applyAlignment="1">
      <alignment vertical="center" wrapText="1"/>
    </xf>
    <xf numFmtId="0" fontId="12" fillId="0" borderId="1" xfId="10" applyFont="1" applyBorder="1" applyAlignment="1">
      <alignment wrapText="1"/>
    </xf>
    <xf numFmtId="0" fontId="0" fillId="0" borderId="1" xfId="0" applyBorder="1"/>
    <xf numFmtId="0" fontId="10" fillId="0" borderId="5" xfId="0" applyFont="1" applyBorder="1" applyAlignment="1">
      <alignment horizontal="righ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wrapText="1"/>
    </xf>
    <xf numFmtId="176" fontId="5" fillId="0" borderId="1" xfId="0" applyNumberFormat="1" applyFont="1" applyBorder="1" applyAlignment="1">
      <alignment vertical="center" wrapText="1"/>
    </xf>
    <xf numFmtId="0" fontId="5" fillId="0" borderId="1" xfId="0" applyFont="1" applyBorder="1" applyAlignment="1">
      <alignment vertical="center"/>
    </xf>
    <xf numFmtId="2" fontId="5" fillId="0" borderId="1" xfId="0" applyNumberFormat="1" applyFont="1" applyBorder="1" applyAlignment="1">
      <alignment vertical="center" wrapText="1"/>
    </xf>
    <xf numFmtId="0" fontId="0" fillId="0" borderId="0" xfId="0" applyAlignment="1">
      <alignment vertical="center"/>
    </xf>
  </cellXfs>
  <cellStyles count="56">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Check Cell" xfId="7" builtinId="23"/>
    <cellStyle name="Heading 2" xfId="8" builtinId="17"/>
    <cellStyle name="Note" xfId="9" builtinId="10"/>
    <cellStyle name="Hyperlink" xfId="10" builtinId="8"/>
    <cellStyle name="60% - Accent4" xfId="11" builtinId="44"/>
    <cellStyle name="Followed Hyperlink" xfId="12" builtinId="9"/>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Įprastas 2" xfId="29"/>
    <cellStyle name="Bad" xfId="30" builtinId="27"/>
    <cellStyle name="Neutral" xfId="31" builtinId="28"/>
    <cellStyle name="Accent1" xfId="32" builtinId="29"/>
    <cellStyle name="Normal 2" xfId="33"/>
    <cellStyle name="20% - Accent5" xfId="34" builtinId="46"/>
    <cellStyle name="60% - Accent1" xfId="35" builtinId="32"/>
    <cellStyle name="Valiuta 2" xfId="36"/>
    <cellStyle name="Accent2" xfId="37" builtinId="33"/>
    <cellStyle name="Paprastas_Lapas1" xfId="38"/>
    <cellStyle name="20% - Accent2" xfId="39" builtinId="34"/>
    <cellStyle name="Normal 3" xfId="40"/>
    <cellStyle name="20% - Accent6" xfId="41" builtinId="50"/>
    <cellStyle name="60% - Accent2" xfId="42" builtinId="36"/>
    <cellStyle name="Accent3" xfId="43" builtinId="37"/>
    <cellStyle name="20% - Accent3" xfId="44" builtinId="38"/>
    <cellStyle name="Accent4" xfId="45" builtinId="41"/>
    <cellStyle name="20% - Accent4" xfId="46" builtinId="42"/>
    <cellStyle name="40% - Accent4" xfId="47" builtinId="43"/>
    <cellStyle name="Accent5" xfId="48" builtinId="45"/>
    <cellStyle name="40% - Accent5" xfId="49" builtinId="47"/>
    <cellStyle name="60% - Accent5" xfId="50" builtinId="48"/>
    <cellStyle name="Accent6" xfId="51" builtinId="49"/>
    <cellStyle name="40% - Accent6" xfId="52" builtinId="51"/>
    <cellStyle name="60% - Accent6" xfId="53" builtinId="52"/>
    <cellStyle name="Excel Built-in Normal" xfId="54"/>
    <cellStyle name="Normal 2 2"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argtvirtinimas.lt/tvirtinimo-elementai/ankeriai.html" TargetMode="External"/></Relationships>
</file>

<file path=xl/worksheets/_rels/sheet2.xml.rels><?xml version="1.0" encoding="UTF-8" standalone="yes"?>
<Relationships xmlns="http://schemas.openxmlformats.org/package/2006/relationships"><Relationship Id="rId9" Type="http://schemas.openxmlformats.org/officeDocument/2006/relationships/hyperlink" Target="http://www.trojus.net/kitos-spynos/spyna-assa-565.html" TargetMode="External"/><Relationship Id="rId8" Type="http://schemas.openxmlformats.org/officeDocument/2006/relationships/hyperlink" Target="https://www.sparta.com.pl/pl/zamek-sobincoreynaers-8611-u22-35-92-mm-rolka-sobinco-reynaers-z-czolem-typu-u-zamki-do-aluminium-zamki" TargetMode="External"/><Relationship Id="rId7" Type="http://schemas.openxmlformats.org/officeDocument/2006/relationships/hyperlink" Target="https://www.sparta.com.pl/pl/zamek-sobincoreynaers-8601-u22-35-92-mm-zapadkowo-zasuwkowy-sobinco-reynaers-z-czolem-typu-u-zamki-do-aluminium-zamki" TargetMode="External"/><Relationship Id="rId6" Type="http://schemas.openxmlformats.org/officeDocument/2006/relationships/hyperlink" Target="https://www.dom-security.com/es/en/products/mcm-1601" TargetMode="External"/><Relationship Id="rId5" Type="http://schemas.openxmlformats.org/officeDocument/2006/relationships/hyperlink" Target="https://www.g-u.com/en/products/door-technology/multi-point-door-locks/1205-narrow-stile-lock_20932.html" TargetMode="External"/><Relationship Id="rId4" Type="http://schemas.openxmlformats.org/officeDocument/2006/relationships/hyperlink" Target="https://ka1.lv/wp-content/uploads/2016/06/Catalogue_KA1_3lang.pdf psl 8" TargetMode="External"/><Relationship Id="rId3" Type="http://schemas.openxmlformats.org/officeDocument/2006/relationships/hyperlink" Target="https://www.mottura.it/pdf_mottura_web/pdf_catalogo/rus/52_RUSSO.pdf psl 240" TargetMode="External"/><Relationship Id="rId26" Type="http://schemas.openxmlformats.org/officeDocument/2006/relationships/hyperlink" Target="https://www.rostex-kliky.ru/eshop-dv.kov.praktik-359.html" TargetMode="External"/><Relationship Id="rId25" Type="http://schemas.openxmlformats.org/officeDocument/2006/relationships/hyperlink" Target="https://www.rostex-kliky.ru/eshop-dv.kov.vigo-430.html" TargetMode="External"/><Relationship Id="rId24" Type="http://schemas.openxmlformats.org/officeDocument/2006/relationships/hyperlink" Target="https://www.rostex-kliky.ru/eshop-dverni-kovani-vigo-oval.html" TargetMode="External"/><Relationship Id="rId23" Type="http://schemas.openxmlformats.org/officeDocument/2006/relationships/hyperlink" Target="https://www.rostex-kliky.ru/eshop-knoflik-se-stitem.html" TargetMode="External"/><Relationship Id="rId22" Type="http://schemas.openxmlformats.org/officeDocument/2006/relationships/hyperlink" Target="http://www.trojus.net/kita-furnitura/vyriai/" TargetMode="External"/><Relationship Id="rId21" Type="http://schemas.openxmlformats.org/officeDocument/2006/relationships/hyperlink" Target="https://www.assaabloyopeningsolutions.ae/en/products/architectural-hardware/en/door-closers/dc340-door-closer-surface-mounted/" TargetMode="External"/><Relationship Id="rId20" Type="http://schemas.openxmlformats.org/officeDocument/2006/relationships/hyperlink" Target="http://en.oubao.com/product/75.html" TargetMode="External"/><Relationship Id="rId2" Type="http://schemas.openxmlformats.org/officeDocument/2006/relationships/hyperlink" Target="https://hobes.cz/uploads/source/zamky-zadlabaci_catalog_pdf_CZ.pdf psl 5" TargetMode="External"/><Relationship Id="rId19" Type="http://schemas.openxmlformats.org/officeDocument/2006/relationships/hyperlink" Target="http://en.oubao.com/product/53.html" TargetMode="External"/><Relationship Id="rId18" Type="http://schemas.openxmlformats.org/officeDocument/2006/relationships/hyperlink" Target="https://www.euro-locks.be/66_59_141_195_305/locks-and-locking-systems/camlocks/standard-camlock/greater-than-20mm-camlock/22-32mm-camlock-1342" TargetMode="External"/><Relationship Id="rId17" Type="http://schemas.openxmlformats.org/officeDocument/2006/relationships/hyperlink" Target="https://www.gtv.com.pl/pl/produkty/wszystkie-produkty/akcesoria-funkcyjne/zamki/zamek-k-138" TargetMode="External"/><Relationship Id="rId16" Type="http://schemas.openxmlformats.org/officeDocument/2006/relationships/hyperlink" Target="https://ka1.lv/wp-content/uploads/2016/06/Catalogue_KA1_3lang.pdf psl 22" TargetMode="External"/><Relationship Id="rId15" Type="http://schemas.openxmlformats.org/officeDocument/2006/relationships/hyperlink" Target="https://www.mul-t-lock.com/en/site/mul-t-lock/products/cylinders/cylinders/euro-cylinder/" TargetMode="External"/><Relationship Id="rId14" Type="http://schemas.openxmlformats.org/officeDocument/2006/relationships/hyperlink" Target="https://www.abloy.com/en/products2/product-catalogue/scandinavian-type-cylinders/scandinavian-type-cylinder-cy201/" TargetMode="External"/><Relationship Id="rId13" Type="http://schemas.openxmlformats.org/officeDocument/2006/relationships/hyperlink" Target="https://www.assaabloyopeningsolutions.pl/pl/produkty2/rozwizania-mechaniczne/zamki2/din/zamek-wskoprofilowy-nemef-9600/" TargetMode="External"/><Relationship Id="rId12" Type="http://schemas.openxmlformats.org/officeDocument/2006/relationships/hyperlink" Target="https://nora-m.ru/catalog/zamki-nakladnye-kodovye/" TargetMode="External"/><Relationship Id="rId11" Type="http://schemas.openxmlformats.org/officeDocument/2006/relationships/hyperlink" Target="https://www.assaabloyopeningsolutions.pl/pl/produkty/rozwiazania-mechaniczne/zamki-wpuszczane/zamki-wskie/zamek-gowny/" TargetMode="External"/><Relationship Id="rId10" Type="http://schemas.openxmlformats.org/officeDocument/2006/relationships/hyperlink" Target="https://ka1.lv/wp-content/uploads/2016/06/Catalogue_KA1_3lang.pdf psl 18" TargetMode="External"/><Relationship Id="rId1" Type="http://schemas.openxmlformats.org/officeDocument/2006/relationships/hyperlink" Target="https://hobes.cz/uploads/source/zamky-zadlabaci_catalog_pdf_CZ.pdf psl 4" TargetMode="External"/></Relationships>
</file>

<file path=xl/worksheets/_rels/sheet3.xml.rels><?xml version="1.0" encoding="UTF-8" standalone="yes"?>
<Relationships xmlns="http://schemas.openxmlformats.org/package/2006/relationships"><Relationship Id="rId9" Type="http://schemas.openxmlformats.org/officeDocument/2006/relationships/hyperlink" Target="https://www.laguna.pl/wp-content/uploads/2019/04/katalog2_laguna_aluminiowe.pdf psl 117" TargetMode="External"/><Relationship Id="rId8" Type="http://schemas.openxmlformats.org/officeDocument/2006/relationships/hyperlink" Target="https://www.laguna.pl/wp-content/uploads/2019/04/katalog2_laguna_aluminiowe.pdf psl 113" TargetMode="External"/><Relationship Id="rId7" Type="http://schemas.openxmlformats.org/officeDocument/2006/relationships/hyperlink" Target="https://www.laguna.pl/wp-content/uploads/2019/04/katalog2_laguna_aluminiowe.pdf psl 111" TargetMode="External"/><Relationship Id="rId6" Type="http://schemas.openxmlformats.org/officeDocument/2006/relationships/hyperlink" Target="https://plazit-polygal.com/images/catalogues/Standard-Multi-Wall-Sheets-090818.pdf psl 4" TargetMode="External"/><Relationship Id="rId5" Type="http://schemas.openxmlformats.org/officeDocument/2006/relationships/hyperlink" Target="https://www.shop-line.com.pl/produkty/zlacze-podwojne-fi-25-chrom/" TargetMode="External"/><Relationship Id="rId43" Type="http://schemas.openxmlformats.org/officeDocument/2006/relationships/hyperlink" Target="http://www.trojus.net/kita-furnitura/fiksatoriai-dviverems-durims-f-16.html" TargetMode="External"/><Relationship Id="rId42" Type="http://schemas.openxmlformats.org/officeDocument/2006/relationships/hyperlink" Target="https://www.sparta.com.pl/pl/przytrzymywacz-drzwiowy-pd-fana-bialy-przytrzymywacze-przytrzymywacze-drzwiowe-okucia-okienne-i-drzwiowe" TargetMode="External"/><Relationship Id="rId41" Type="http://schemas.openxmlformats.org/officeDocument/2006/relationships/hyperlink" Target="http://www.slavira.lt/dur%C5%B3-atramos.html" TargetMode="External"/><Relationship Id="rId40" Type="http://schemas.openxmlformats.org/officeDocument/2006/relationships/hyperlink" Target="https://www.shop-line.com.pl/produkty/wkladka-do-zlaczy-fi-25-i-fi-32-biala/" TargetMode="External"/><Relationship Id="rId4" Type="http://schemas.openxmlformats.org/officeDocument/2006/relationships/hyperlink" Target="https://www.gtv.com.pl/flipbook/akcesoria-meblowe-PL-EN-RU/index-h5.html#page=309 psl 307" TargetMode="External"/><Relationship Id="rId39" Type="http://schemas.openxmlformats.org/officeDocument/2006/relationships/hyperlink" Target="https://www.shop-line.com.pl/produkty/zlacze-pojedyncze-fi-25-chrom/" TargetMode="External"/><Relationship Id="rId38" Type="http://schemas.openxmlformats.org/officeDocument/2006/relationships/hyperlink" Target="https://www.shop-line.com.pl/produkty/zaslepka-plaska-fi-25-chrom/" TargetMode="External"/><Relationship Id="rId37" Type="http://schemas.openxmlformats.org/officeDocument/2006/relationships/hyperlink" Target="https://www.shop-line.com.pl/produkty/zlacze-czteroramienne-fi-25-chrom/" TargetMode="External"/><Relationship Id="rId36" Type="http://schemas.openxmlformats.org/officeDocument/2006/relationships/hyperlink" Target="https://www.shop-line.com.pl/produkty/zlacze-trzyramienne-fi-25-chrom/" TargetMode="External"/><Relationship Id="rId35" Type="http://schemas.openxmlformats.org/officeDocument/2006/relationships/hyperlink" Target="https://www.shop-line.com.pl/produkty/zlacze-dwuramienne-fi-25-chrom-2/" TargetMode="External"/><Relationship Id="rId34" Type="http://schemas.openxmlformats.org/officeDocument/2006/relationships/hyperlink" Target="https://www.shop-line.com.pl/produkty/uchwyt-dystansowy-fi-25-koncowy-chrom-2/" TargetMode="External"/><Relationship Id="rId33" Type="http://schemas.openxmlformats.org/officeDocument/2006/relationships/hyperlink" Target="https://www.shop-line.com.pl/produkty/koncowka-mocujaca-fi-25-stal-chrom/" TargetMode="External"/><Relationship Id="rId32" Type="http://schemas.openxmlformats.org/officeDocument/2006/relationships/hyperlink" Target="https://www.shop-line.com.pl/produkty/drazek-meblowy-fi-25-gr-0-9-l300-chrom/" TargetMode="External"/><Relationship Id="rId31" Type="http://schemas.openxmlformats.org/officeDocument/2006/relationships/hyperlink" Target="https://www.shop-line.com.pl/produkty/koncowka-mocujaca-fi-25-stal-chrom-3/" TargetMode="External"/><Relationship Id="rId30" Type="http://schemas.openxmlformats.org/officeDocument/2006/relationships/hyperlink" Target="https://artbalt.eu/index.php?id_product=1814&amp;controller=product&amp;id_lang=2&amp;search_query=RD10300&amp;results=1" TargetMode="External"/><Relationship Id="rId3" Type="http://schemas.openxmlformats.org/officeDocument/2006/relationships/hyperlink" Target="https://www.gtv.com.pl/flipbook/akcesoria-meblowe-PL-EN-RU/index-h5.html#page=307 psl 304" TargetMode="External"/><Relationship Id="rId29" Type="http://schemas.openxmlformats.org/officeDocument/2006/relationships/hyperlink" Target="https://artbalt.eu/index.php?id_product=1826&amp;controller=product&amp;id_lang=2&amp;search_query=CP10125&amp;results=1" TargetMode="External"/><Relationship Id="rId28" Type="http://schemas.openxmlformats.org/officeDocument/2006/relationships/hyperlink" Target="https://artbalt.eu/index.php?id_product=1785&amp;controller=product&amp;id_lang=2&amp;search_query=HA30900&amp;results=1" TargetMode="External"/><Relationship Id="rId27" Type="http://schemas.openxmlformats.org/officeDocument/2006/relationships/hyperlink" Target="https://artbalt.eu/index.php?id_product=1813&amp;controller=product&amp;id_lang=2&amp;search_query=RD10100&amp;results=1" TargetMode="External"/><Relationship Id="rId26" Type="http://schemas.openxmlformats.org/officeDocument/2006/relationships/hyperlink" Target="https://artbalt.eu/index.php?id_product=1810&amp;controller=product&amp;id_lang=2" TargetMode="External"/><Relationship Id="rId25" Type="http://schemas.openxmlformats.org/officeDocument/2006/relationships/hyperlink" Target="https://www.performancehealth.co.uk/homecraft-devon-floor-mounted-folding-rail" TargetMode="External"/><Relationship Id="rId24" Type="http://schemas.openxmlformats.org/officeDocument/2006/relationships/hyperlink" Target="https://www.performancehealth.co.uk/homecraft-devon-foldable-support-rail#sin=100878" TargetMode="External"/><Relationship Id="rId23" Type="http://schemas.openxmlformats.org/officeDocument/2006/relationships/hyperlink" Target="https://www.amazon.de/Oberlicht-Fenster-Handhebel-Silber-6-28681-50-0-1/dp/B07BK4FZP1" TargetMode="External"/><Relationship Id="rId22" Type="http://schemas.openxmlformats.org/officeDocument/2006/relationships/hyperlink" Target="https://www.hezkakoupelna.cz/sapho-madlo-zahnute-370x260mm-lestena-nerez-106107021" TargetMode="External"/><Relationship Id="rId21" Type="http://schemas.openxmlformats.org/officeDocument/2006/relationships/hyperlink" Target="https://www.esab.lt/lt/lt/products/ppe-accessories/accessories/mk-150-mp-200-mp-300-and-mp-450.cfm" TargetMode="External"/><Relationship Id="rId20" Type="http://schemas.openxmlformats.org/officeDocument/2006/relationships/hyperlink" Target="https://diktum.lt/produktas/suv000055/" TargetMode="External"/><Relationship Id="rId2" Type="http://schemas.openxmlformats.org/officeDocument/2006/relationships/hyperlink" Target="https://www.gtv.com.pl/flipbook/akcesoria-meblowe-PL-EN-RU/index-h5.html#page=413 psl 410" TargetMode="External"/><Relationship Id="rId19" Type="http://schemas.openxmlformats.org/officeDocument/2006/relationships/hyperlink" Target="https://www.esab.lt/lt/lt/products/filler-metals/covered-stick-electrodes-smaw/low-hydrogen-electrodes/ok-48-00.cfm" TargetMode="External"/><Relationship Id="rId18" Type="http://schemas.openxmlformats.org/officeDocument/2006/relationships/hyperlink" Target="https://www.esab.lt/lt/lt/products/filler-metals/covered-stick-electrodes-smaw/mild-steel-electrodes/ok-46-00.cfm" TargetMode="External"/><Relationship Id="rId17" Type="http://schemas.openxmlformats.org/officeDocument/2006/relationships/hyperlink" Target="https://www.cynel.com.pl/ru/produkty/141-pb60sn40-sw21" TargetMode="External"/><Relationship Id="rId16" Type="http://schemas.openxmlformats.org/officeDocument/2006/relationships/hyperlink" Target="https://www.cynel.com.pl/ru/produkty/159-sn60pb40-sw26" TargetMode="External"/><Relationship Id="rId15" Type="http://schemas.openxmlformats.org/officeDocument/2006/relationships/hyperlink" Target="https://www.laguna.pl/wp-content/uploads/2019/04/katalog2_laguna_aluminiowe.pdf psl 128" TargetMode="External"/><Relationship Id="rId14" Type="http://schemas.openxmlformats.org/officeDocument/2006/relationships/hyperlink" Target="https://www.laguna.pl/wp-content/uploads/2019/04/katalog2_laguna_aluminiowe.pdf psl 121" TargetMode="External"/><Relationship Id="rId13" Type="http://schemas.openxmlformats.org/officeDocument/2006/relationships/hyperlink" Target="https://www.laguna.pl/wp-content/uploads/2019/04/katalog2_laguna_aluminiowe.pdf psl 92" TargetMode="External"/><Relationship Id="rId12" Type="http://schemas.openxmlformats.org/officeDocument/2006/relationships/hyperlink" Target="https://www.laguna.pl/wp-content/uploads/2019/04/katalog2_laguna_aluminiowe.pdf psl 116" TargetMode="External"/><Relationship Id="rId11" Type="http://schemas.openxmlformats.org/officeDocument/2006/relationships/hyperlink" Target="https://www.laguna.pl/wp-content/uploads/2019/04/katalog2_laguna_aluminiowe.pdf psl 115" TargetMode="External"/><Relationship Id="rId10" Type="http://schemas.openxmlformats.org/officeDocument/2006/relationships/hyperlink" Target="https://www.laguna.pl/wp-content/uploads/2019/04/katalog2_laguna_aluminiowe.pdf psl 114" TargetMode="External"/><Relationship Id="rId1" Type="http://schemas.openxmlformats.org/officeDocument/2006/relationships/hyperlink" Target="https://www.gtv.com.pl/flipbook/akcesoria-meblowe-PL-EN-RU/index-h5.html#page=76 psl 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4"/>
  <sheetViews>
    <sheetView tabSelected="1" topLeftCell="A141" workbookViewId="0">
      <selection activeCell="G159" sqref="G159"/>
    </sheetView>
  </sheetViews>
  <sheetFormatPr defaultColWidth="9" defaultRowHeight="15"/>
  <cols>
    <col min="1" max="1" width="6.57142857142857" customWidth="1"/>
    <col min="2" max="2" width="20.2857142857143" customWidth="1"/>
    <col min="3" max="3" width="28.7142857142857" customWidth="1"/>
    <col min="4" max="4" width="8.42857142857143" customWidth="1"/>
    <col min="5" max="5" width="8" customWidth="1"/>
    <col min="6" max="6" width="25.2857142857143" customWidth="1"/>
    <col min="7" max="7" width="8.71428571428571" customWidth="1"/>
    <col min="8" max="8" width="13.2857142857143" customWidth="1"/>
    <col min="9" max="9" width="9" customWidth="1"/>
    <col min="10" max="10" width="33" customWidth="1"/>
  </cols>
  <sheetData>
    <row r="1" spans="1:10">
      <c r="A1" s="41" t="s">
        <v>0</v>
      </c>
      <c r="B1" s="42"/>
      <c r="C1" s="42"/>
      <c r="D1" s="42"/>
      <c r="E1" s="42"/>
      <c r="F1" s="42"/>
      <c r="G1" s="42"/>
      <c r="H1" s="42"/>
      <c r="I1" s="42"/>
      <c r="J1" s="42"/>
    </row>
    <row r="2" ht="15.75" spans="1:10">
      <c r="A2" s="2" t="s">
        <v>1</v>
      </c>
      <c r="B2" s="2"/>
      <c r="C2" s="2"/>
      <c r="D2" s="2"/>
      <c r="E2" s="2"/>
      <c r="F2" s="2"/>
      <c r="G2" s="2"/>
      <c r="H2" s="2"/>
      <c r="I2" s="2"/>
      <c r="J2" s="2"/>
    </row>
    <row r="3" ht="15.75" spans="1:10">
      <c r="A3" s="3" t="s">
        <v>2</v>
      </c>
      <c r="B3" s="3"/>
      <c r="C3" s="3"/>
      <c r="D3" s="3"/>
      <c r="E3" s="3"/>
      <c r="F3" s="3"/>
      <c r="G3" s="3"/>
      <c r="H3" s="3"/>
      <c r="I3" s="3"/>
      <c r="J3" s="3"/>
    </row>
    <row r="4" spans="1:10">
      <c r="A4" s="43"/>
      <c r="B4" s="44"/>
      <c r="C4" s="44"/>
      <c r="D4" s="44"/>
      <c r="E4" s="44"/>
      <c r="F4" s="44"/>
      <c r="G4" s="44"/>
      <c r="H4" s="44"/>
      <c r="I4" s="44"/>
      <c r="J4" s="44"/>
    </row>
    <row r="5" spans="1:10">
      <c r="A5" s="43"/>
      <c r="B5" s="44"/>
      <c r="C5" s="44"/>
      <c r="D5" s="44"/>
      <c r="E5" s="44"/>
      <c r="F5" s="44"/>
      <c r="G5" s="44"/>
      <c r="H5" s="44"/>
      <c r="I5" s="44"/>
      <c r="J5" s="44"/>
    </row>
    <row r="6" ht="127.5" spans="1:10">
      <c r="A6" s="6" t="s">
        <v>3</v>
      </c>
      <c r="B6" s="6" t="s">
        <v>4</v>
      </c>
      <c r="C6" s="6" t="s">
        <v>5</v>
      </c>
      <c r="D6" s="6" t="s">
        <v>6</v>
      </c>
      <c r="E6" s="6" t="s">
        <v>7</v>
      </c>
      <c r="F6" s="6" t="s">
        <v>8</v>
      </c>
      <c r="G6" s="6" t="s">
        <v>9</v>
      </c>
      <c r="H6" s="6" t="s">
        <v>10</v>
      </c>
      <c r="I6" s="6" t="s">
        <v>11</v>
      </c>
      <c r="J6" s="18" t="s">
        <v>12</v>
      </c>
    </row>
    <row r="7" ht="30" spans="1:10">
      <c r="A7" s="7" t="s">
        <v>13</v>
      </c>
      <c r="B7" s="45" t="s">
        <v>14</v>
      </c>
      <c r="C7" s="8" t="s">
        <v>15</v>
      </c>
      <c r="D7" s="9">
        <v>1000</v>
      </c>
      <c r="E7" s="7" t="s">
        <v>16</v>
      </c>
      <c r="F7" s="46" t="s">
        <v>17</v>
      </c>
      <c r="G7" s="47">
        <v>0.001</v>
      </c>
      <c r="H7" s="48">
        <v>21</v>
      </c>
      <c r="I7" s="33">
        <f>G7*D7</f>
        <v>1</v>
      </c>
      <c r="J7" s="19" t="s">
        <v>18</v>
      </c>
    </row>
    <row r="8" ht="30" spans="1:10">
      <c r="A8" s="7" t="s">
        <v>19</v>
      </c>
      <c r="B8" s="45"/>
      <c r="C8" s="8" t="s">
        <v>20</v>
      </c>
      <c r="D8" s="9">
        <v>1000</v>
      </c>
      <c r="E8" s="7" t="s">
        <v>16</v>
      </c>
      <c r="F8" s="46" t="s">
        <v>17</v>
      </c>
      <c r="G8" s="47">
        <v>0.0162</v>
      </c>
      <c r="H8" s="48">
        <v>21</v>
      </c>
      <c r="I8" s="33">
        <f t="shared" ref="I8:I39" si="0">G8*D8</f>
        <v>16.2</v>
      </c>
      <c r="J8" s="19" t="s">
        <v>21</v>
      </c>
    </row>
    <row r="9" ht="30" spans="1:10">
      <c r="A9" s="7" t="s">
        <v>22</v>
      </c>
      <c r="B9" s="45"/>
      <c r="C9" s="8" t="s">
        <v>23</v>
      </c>
      <c r="D9" s="9">
        <v>1000</v>
      </c>
      <c r="E9" s="7" t="s">
        <v>16</v>
      </c>
      <c r="F9" s="46" t="s">
        <v>17</v>
      </c>
      <c r="G9" s="47">
        <v>0.028</v>
      </c>
      <c r="H9" s="48">
        <v>21</v>
      </c>
      <c r="I9" s="33">
        <f t="shared" si="0"/>
        <v>28</v>
      </c>
      <c r="J9" s="19" t="s">
        <v>21</v>
      </c>
    </row>
    <row r="10" ht="30" spans="1:10">
      <c r="A10" s="7" t="s">
        <v>24</v>
      </c>
      <c r="B10" s="45"/>
      <c r="C10" s="8" t="s">
        <v>25</v>
      </c>
      <c r="D10" s="9">
        <v>1000</v>
      </c>
      <c r="E10" s="7" t="s">
        <v>16</v>
      </c>
      <c r="F10" s="46" t="s">
        <v>17</v>
      </c>
      <c r="G10" s="47">
        <v>0.0015</v>
      </c>
      <c r="H10" s="48">
        <v>21</v>
      </c>
      <c r="I10" s="33">
        <f t="shared" si="0"/>
        <v>1.5</v>
      </c>
      <c r="J10" s="19" t="s">
        <v>21</v>
      </c>
    </row>
    <row r="11" ht="30" spans="1:10">
      <c r="A11" s="7" t="s">
        <v>26</v>
      </c>
      <c r="B11" s="45"/>
      <c r="C11" s="8" t="s">
        <v>27</v>
      </c>
      <c r="D11" s="9">
        <v>1000</v>
      </c>
      <c r="E11" s="7" t="s">
        <v>16</v>
      </c>
      <c r="F11" s="46" t="s">
        <v>17</v>
      </c>
      <c r="G11" s="47">
        <v>0.0023</v>
      </c>
      <c r="H11" s="48">
        <v>21</v>
      </c>
      <c r="I11" s="33">
        <f t="shared" si="0"/>
        <v>2.3</v>
      </c>
      <c r="J11" s="19" t="s">
        <v>21</v>
      </c>
    </row>
    <row r="12" ht="30" spans="1:10">
      <c r="A12" s="7" t="s">
        <v>28</v>
      </c>
      <c r="B12" s="45"/>
      <c r="C12" s="8" t="s">
        <v>29</v>
      </c>
      <c r="D12" s="9">
        <v>500</v>
      </c>
      <c r="E12" s="7" t="s">
        <v>16</v>
      </c>
      <c r="F12" s="46" t="s">
        <v>17</v>
      </c>
      <c r="G12" s="47">
        <v>0.038</v>
      </c>
      <c r="H12" s="48">
        <v>21</v>
      </c>
      <c r="I12" s="33">
        <f t="shared" si="0"/>
        <v>19</v>
      </c>
      <c r="J12" s="19" t="s">
        <v>21</v>
      </c>
    </row>
    <row r="13" ht="30" spans="1:10">
      <c r="A13" s="7" t="s">
        <v>30</v>
      </c>
      <c r="B13" s="45"/>
      <c r="C13" s="8" t="s">
        <v>31</v>
      </c>
      <c r="D13" s="9">
        <v>500</v>
      </c>
      <c r="E13" s="7" t="s">
        <v>16</v>
      </c>
      <c r="F13" s="46" t="s">
        <v>17</v>
      </c>
      <c r="G13" s="49">
        <v>0.06</v>
      </c>
      <c r="H13" s="48">
        <v>21</v>
      </c>
      <c r="I13" s="33">
        <f t="shared" si="0"/>
        <v>30</v>
      </c>
      <c r="J13" s="19" t="s">
        <v>21</v>
      </c>
    </row>
    <row r="14" ht="30" spans="1:10">
      <c r="A14" s="7" t="s">
        <v>32</v>
      </c>
      <c r="B14" s="45"/>
      <c r="C14" s="8" t="s">
        <v>33</v>
      </c>
      <c r="D14" s="9">
        <v>500</v>
      </c>
      <c r="E14" s="7" t="s">
        <v>16</v>
      </c>
      <c r="F14" s="46" t="s">
        <v>17</v>
      </c>
      <c r="G14" s="47">
        <v>0.0026</v>
      </c>
      <c r="H14" s="48">
        <v>21</v>
      </c>
      <c r="I14" s="33">
        <f t="shared" si="0"/>
        <v>1.3</v>
      </c>
      <c r="J14" s="19" t="s">
        <v>21</v>
      </c>
    </row>
    <row r="15" ht="45" spans="1:10">
      <c r="A15" s="7" t="s">
        <v>34</v>
      </c>
      <c r="B15" s="45"/>
      <c r="C15" s="8" t="s">
        <v>35</v>
      </c>
      <c r="D15" s="9">
        <v>500</v>
      </c>
      <c r="E15" s="7" t="s">
        <v>16</v>
      </c>
      <c r="F15" s="46" t="s">
        <v>17</v>
      </c>
      <c r="G15" s="47">
        <v>0.0198</v>
      </c>
      <c r="H15" s="48">
        <v>21</v>
      </c>
      <c r="I15" s="33">
        <f t="shared" si="0"/>
        <v>9.9</v>
      </c>
      <c r="J15" s="19" t="s">
        <v>21</v>
      </c>
    </row>
    <row r="16" ht="45" spans="1:10">
      <c r="A16" s="7" t="s">
        <v>36</v>
      </c>
      <c r="B16" s="45"/>
      <c r="C16" s="8" t="s">
        <v>37</v>
      </c>
      <c r="D16" s="9">
        <v>5000</v>
      </c>
      <c r="E16" s="7" t="s">
        <v>16</v>
      </c>
      <c r="F16" s="46" t="s">
        <v>17</v>
      </c>
      <c r="G16" s="47">
        <v>0.0025</v>
      </c>
      <c r="H16" s="48">
        <v>21</v>
      </c>
      <c r="I16" s="33">
        <f t="shared" si="0"/>
        <v>12.5</v>
      </c>
      <c r="J16" s="19" t="s">
        <v>21</v>
      </c>
    </row>
    <row r="17" ht="30" spans="1:10">
      <c r="A17" s="7" t="s">
        <v>38</v>
      </c>
      <c r="B17" s="45" t="s">
        <v>39</v>
      </c>
      <c r="C17" s="8" t="s">
        <v>40</v>
      </c>
      <c r="D17" s="9">
        <v>300</v>
      </c>
      <c r="E17" s="7" t="s">
        <v>16</v>
      </c>
      <c r="F17" s="46" t="s">
        <v>17</v>
      </c>
      <c r="G17" s="49">
        <v>0.12</v>
      </c>
      <c r="H17" s="48">
        <v>21</v>
      </c>
      <c r="I17" s="33">
        <f t="shared" si="0"/>
        <v>36</v>
      </c>
      <c r="J17" s="19" t="s">
        <v>41</v>
      </c>
    </row>
    <row r="18" ht="30" spans="1:10">
      <c r="A18" s="7" t="s">
        <v>42</v>
      </c>
      <c r="B18" s="45"/>
      <c r="C18" s="8" t="s">
        <v>43</v>
      </c>
      <c r="D18" s="9">
        <v>300</v>
      </c>
      <c r="E18" s="7" t="s">
        <v>16</v>
      </c>
      <c r="F18" s="46" t="s">
        <v>17</v>
      </c>
      <c r="G18" s="49">
        <v>0.13</v>
      </c>
      <c r="H18" s="48">
        <v>21</v>
      </c>
      <c r="I18" s="33">
        <f t="shared" si="0"/>
        <v>39</v>
      </c>
      <c r="J18" s="19" t="s">
        <v>41</v>
      </c>
    </row>
    <row r="19" ht="30" spans="1:10">
      <c r="A19" s="7" t="s">
        <v>44</v>
      </c>
      <c r="B19" s="45"/>
      <c r="C19" s="8" t="s">
        <v>45</v>
      </c>
      <c r="D19" s="9">
        <v>300</v>
      </c>
      <c r="E19" s="7" t="s">
        <v>16</v>
      </c>
      <c r="F19" s="46" t="s">
        <v>17</v>
      </c>
      <c r="G19" s="49">
        <v>0.16</v>
      </c>
      <c r="H19" s="48">
        <v>21</v>
      </c>
      <c r="I19" s="33">
        <f t="shared" si="0"/>
        <v>48</v>
      </c>
      <c r="J19" s="19" t="s">
        <v>41</v>
      </c>
    </row>
    <row r="20" ht="60" spans="1:10">
      <c r="A20" s="7" t="s">
        <v>46</v>
      </c>
      <c r="B20" s="45" t="s">
        <v>47</v>
      </c>
      <c r="C20" s="8" t="s">
        <v>48</v>
      </c>
      <c r="D20" s="9">
        <v>100</v>
      </c>
      <c r="E20" s="7" t="s">
        <v>16</v>
      </c>
      <c r="F20" s="46" t="s">
        <v>49</v>
      </c>
      <c r="G20" s="49">
        <v>0.16</v>
      </c>
      <c r="H20" s="48">
        <v>21</v>
      </c>
      <c r="I20" s="33">
        <f t="shared" si="0"/>
        <v>16</v>
      </c>
      <c r="J20" s="19" t="s">
        <v>50</v>
      </c>
    </row>
    <row r="21" ht="60" spans="1:10">
      <c r="A21" s="7" t="s">
        <v>51</v>
      </c>
      <c r="B21" s="45"/>
      <c r="C21" s="8" t="s">
        <v>52</v>
      </c>
      <c r="D21" s="9">
        <v>100</v>
      </c>
      <c r="E21" s="7" t="s">
        <v>16</v>
      </c>
      <c r="F21" s="46" t="s">
        <v>49</v>
      </c>
      <c r="G21" s="49">
        <v>1.4</v>
      </c>
      <c r="H21" s="48">
        <v>21</v>
      </c>
      <c r="I21" s="33">
        <f t="shared" si="0"/>
        <v>140</v>
      </c>
      <c r="J21" s="19" t="s">
        <v>53</v>
      </c>
    </row>
    <row r="22" ht="60" spans="1:10">
      <c r="A22" s="7" t="s">
        <v>54</v>
      </c>
      <c r="B22" s="45"/>
      <c r="C22" s="8" t="s">
        <v>55</v>
      </c>
      <c r="D22" s="9">
        <v>100</v>
      </c>
      <c r="E22" s="7" t="s">
        <v>16</v>
      </c>
      <c r="F22" s="46" t="s">
        <v>49</v>
      </c>
      <c r="G22" s="49">
        <v>1.68</v>
      </c>
      <c r="H22" s="48">
        <v>21</v>
      </c>
      <c r="I22" s="33">
        <f t="shared" si="0"/>
        <v>168</v>
      </c>
      <c r="J22" s="19" t="s">
        <v>56</v>
      </c>
    </row>
    <row r="23" ht="75" spans="1:10">
      <c r="A23" s="7" t="s">
        <v>57</v>
      </c>
      <c r="B23" s="45"/>
      <c r="C23" s="8" t="s">
        <v>58</v>
      </c>
      <c r="D23" s="9">
        <v>100</v>
      </c>
      <c r="E23" s="7" t="s">
        <v>16</v>
      </c>
      <c r="F23" s="46" t="s">
        <v>49</v>
      </c>
      <c r="G23" s="49">
        <v>0.35</v>
      </c>
      <c r="H23" s="48">
        <v>21</v>
      </c>
      <c r="I23" s="33">
        <f t="shared" si="0"/>
        <v>35</v>
      </c>
      <c r="J23" s="19" t="s">
        <v>59</v>
      </c>
    </row>
    <row r="24" ht="75" spans="1:10">
      <c r="A24" s="7" t="s">
        <v>60</v>
      </c>
      <c r="B24" s="45"/>
      <c r="C24" s="8" t="s">
        <v>61</v>
      </c>
      <c r="D24" s="9">
        <v>50</v>
      </c>
      <c r="E24" s="7" t="s">
        <v>16</v>
      </c>
      <c r="F24" s="46" t="s">
        <v>49</v>
      </c>
      <c r="G24" s="49">
        <v>0.38</v>
      </c>
      <c r="H24" s="48">
        <v>21</v>
      </c>
      <c r="I24" s="33">
        <f t="shared" si="0"/>
        <v>19</v>
      </c>
      <c r="J24" s="19" t="s">
        <v>62</v>
      </c>
    </row>
    <row r="25" ht="30" spans="1:10">
      <c r="A25" s="7" t="s">
        <v>63</v>
      </c>
      <c r="B25" s="45" t="s">
        <v>64</v>
      </c>
      <c r="C25" s="8" t="s">
        <v>65</v>
      </c>
      <c r="D25" s="9">
        <v>350</v>
      </c>
      <c r="E25" s="7" t="s">
        <v>16</v>
      </c>
      <c r="F25" s="46" t="s">
        <v>17</v>
      </c>
      <c r="G25" s="49">
        <v>0.07</v>
      </c>
      <c r="H25" s="48">
        <v>21</v>
      </c>
      <c r="I25" s="33">
        <f t="shared" si="0"/>
        <v>24.5</v>
      </c>
      <c r="J25" s="19" t="s">
        <v>41</v>
      </c>
    </row>
    <row r="26" ht="30" spans="1:10">
      <c r="A26" s="7" t="s">
        <v>66</v>
      </c>
      <c r="B26" s="45"/>
      <c r="C26" s="8" t="s">
        <v>67</v>
      </c>
      <c r="D26" s="9">
        <v>350</v>
      </c>
      <c r="E26" s="7" t="s">
        <v>16</v>
      </c>
      <c r="F26" s="46" t="s">
        <v>17</v>
      </c>
      <c r="G26" s="49">
        <v>0.07</v>
      </c>
      <c r="H26" s="48">
        <v>21</v>
      </c>
      <c r="I26" s="33">
        <f t="shared" si="0"/>
        <v>24.5</v>
      </c>
      <c r="J26" s="19" t="s">
        <v>41</v>
      </c>
    </row>
    <row r="27" ht="30" spans="1:10">
      <c r="A27" s="7" t="s">
        <v>68</v>
      </c>
      <c r="B27" s="45"/>
      <c r="C27" s="8" t="s">
        <v>69</v>
      </c>
      <c r="D27" s="9">
        <v>350</v>
      </c>
      <c r="E27" s="7" t="s">
        <v>16</v>
      </c>
      <c r="F27" s="46" t="s">
        <v>17</v>
      </c>
      <c r="G27" s="49">
        <v>0.08</v>
      </c>
      <c r="H27" s="48">
        <v>21</v>
      </c>
      <c r="I27" s="33">
        <f t="shared" si="0"/>
        <v>28</v>
      </c>
      <c r="J27" s="19" t="s">
        <v>41</v>
      </c>
    </row>
    <row r="28" ht="30" spans="1:10">
      <c r="A28" s="7" t="s">
        <v>70</v>
      </c>
      <c r="B28" s="45"/>
      <c r="C28" s="8" t="s">
        <v>71</v>
      </c>
      <c r="D28" s="9">
        <v>350</v>
      </c>
      <c r="E28" s="7" t="s">
        <v>16</v>
      </c>
      <c r="F28" s="46" t="s">
        <v>17</v>
      </c>
      <c r="G28" s="49">
        <v>0.09</v>
      </c>
      <c r="H28" s="48">
        <v>21</v>
      </c>
      <c r="I28" s="33">
        <f t="shared" si="0"/>
        <v>31.5</v>
      </c>
      <c r="J28" s="19" t="s">
        <v>41</v>
      </c>
    </row>
    <row r="29" ht="45" spans="1:10">
      <c r="A29" s="7" t="s">
        <v>72</v>
      </c>
      <c r="B29" s="45" t="s">
        <v>73</v>
      </c>
      <c r="C29" s="8" t="s">
        <v>74</v>
      </c>
      <c r="D29" s="9">
        <v>2000</v>
      </c>
      <c r="E29" s="7" t="s">
        <v>16</v>
      </c>
      <c r="F29" s="46" t="s">
        <v>17</v>
      </c>
      <c r="G29" s="49">
        <v>0.11</v>
      </c>
      <c r="H29" s="48">
        <v>21</v>
      </c>
      <c r="I29" s="33">
        <f t="shared" si="0"/>
        <v>220</v>
      </c>
      <c r="J29" s="19" t="s">
        <v>75</v>
      </c>
    </row>
    <row r="30" ht="30" spans="1:10">
      <c r="A30" s="7" t="s">
        <v>76</v>
      </c>
      <c r="B30" s="45" t="s">
        <v>77</v>
      </c>
      <c r="C30" s="8" t="s">
        <v>78</v>
      </c>
      <c r="D30" s="9">
        <v>20</v>
      </c>
      <c r="E30" s="7" t="s">
        <v>16</v>
      </c>
      <c r="F30" s="46" t="s">
        <v>79</v>
      </c>
      <c r="G30" s="49">
        <v>2.36</v>
      </c>
      <c r="H30" s="48">
        <v>21</v>
      </c>
      <c r="I30" s="33">
        <f t="shared" si="0"/>
        <v>47.2</v>
      </c>
      <c r="J30" s="19" t="s">
        <v>80</v>
      </c>
    </row>
    <row r="31" ht="45" spans="1:10">
      <c r="A31" s="7" t="s">
        <v>81</v>
      </c>
      <c r="B31" s="45"/>
      <c r="C31" s="8" t="s">
        <v>82</v>
      </c>
      <c r="D31" s="9">
        <v>20</v>
      </c>
      <c r="E31" s="7" t="s">
        <v>16</v>
      </c>
      <c r="F31" s="46" t="s">
        <v>79</v>
      </c>
      <c r="G31" s="49">
        <v>18</v>
      </c>
      <c r="H31" s="48">
        <v>21</v>
      </c>
      <c r="I31" s="33">
        <f t="shared" si="0"/>
        <v>360</v>
      </c>
      <c r="J31" s="19" t="s">
        <v>83</v>
      </c>
    </row>
    <row r="32" ht="30" spans="1:10">
      <c r="A32" s="7" t="s">
        <v>84</v>
      </c>
      <c r="B32" s="45" t="s">
        <v>85</v>
      </c>
      <c r="C32" s="8" t="s">
        <v>86</v>
      </c>
      <c r="D32" s="9">
        <v>300</v>
      </c>
      <c r="E32" s="7" t="s">
        <v>16</v>
      </c>
      <c r="F32" s="46" t="s">
        <v>17</v>
      </c>
      <c r="G32" s="49">
        <v>0.11</v>
      </c>
      <c r="H32" s="48">
        <v>21</v>
      </c>
      <c r="I32" s="33">
        <f t="shared" si="0"/>
        <v>33</v>
      </c>
      <c r="J32" s="19" t="s">
        <v>87</v>
      </c>
    </row>
    <row r="33" ht="30" spans="1:10">
      <c r="A33" s="7" t="s">
        <v>88</v>
      </c>
      <c r="B33" s="45"/>
      <c r="C33" s="8" t="s">
        <v>89</v>
      </c>
      <c r="D33" s="9">
        <v>300</v>
      </c>
      <c r="E33" s="7" t="s">
        <v>16</v>
      </c>
      <c r="F33" s="46" t="s">
        <v>17</v>
      </c>
      <c r="G33" s="49">
        <v>0.16</v>
      </c>
      <c r="H33" s="48">
        <v>21</v>
      </c>
      <c r="I33" s="33">
        <f t="shared" si="0"/>
        <v>48</v>
      </c>
      <c r="J33" s="19" t="s">
        <v>87</v>
      </c>
    </row>
    <row r="34" ht="30" spans="1:10">
      <c r="A34" s="7" t="s">
        <v>90</v>
      </c>
      <c r="B34" s="45"/>
      <c r="C34" s="8" t="s">
        <v>91</v>
      </c>
      <c r="D34" s="9">
        <v>500</v>
      </c>
      <c r="E34" s="7" t="s">
        <v>16</v>
      </c>
      <c r="F34" s="46" t="s">
        <v>17</v>
      </c>
      <c r="G34" s="49">
        <v>0.07</v>
      </c>
      <c r="H34" s="48">
        <v>21</v>
      </c>
      <c r="I34" s="33">
        <f t="shared" si="0"/>
        <v>35</v>
      </c>
      <c r="J34" s="19" t="s">
        <v>87</v>
      </c>
    </row>
    <row r="35" ht="45" spans="1:10">
      <c r="A35" s="7" t="s">
        <v>92</v>
      </c>
      <c r="B35" s="45" t="s">
        <v>93</v>
      </c>
      <c r="C35" s="8" t="s">
        <v>94</v>
      </c>
      <c r="D35" s="9">
        <v>5000</v>
      </c>
      <c r="E35" s="7" t="s">
        <v>16</v>
      </c>
      <c r="F35" s="46" t="s">
        <v>17</v>
      </c>
      <c r="G35" s="47">
        <v>0.006</v>
      </c>
      <c r="H35" s="48">
        <v>21</v>
      </c>
      <c r="I35" s="33">
        <f t="shared" si="0"/>
        <v>30</v>
      </c>
      <c r="J35" s="19" t="s">
        <v>95</v>
      </c>
    </row>
    <row r="36" ht="45" spans="1:10">
      <c r="A36" s="7" t="s">
        <v>96</v>
      </c>
      <c r="B36" s="45"/>
      <c r="C36" s="8" t="s">
        <v>97</v>
      </c>
      <c r="D36" s="9">
        <v>5000</v>
      </c>
      <c r="E36" s="7" t="s">
        <v>16</v>
      </c>
      <c r="F36" s="46" t="s">
        <v>17</v>
      </c>
      <c r="G36" s="47">
        <v>0.0081</v>
      </c>
      <c r="H36" s="48">
        <v>21</v>
      </c>
      <c r="I36" s="33">
        <f t="shared" si="0"/>
        <v>40.5</v>
      </c>
      <c r="J36" s="19" t="s">
        <v>95</v>
      </c>
    </row>
    <row r="37" ht="45" spans="1:10">
      <c r="A37" s="7" t="s">
        <v>98</v>
      </c>
      <c r="B37" s="45"/>
      <c r="C37" s="8" t="s">
        <v>99</v>
      </c>
      <c r="D37" s="9">
        <v>500</v>
      </c>
      <c r="E37" s="7" t="s">
        <v>16</v>
      </c>
      <c r="F37" s="46" t="s">
        <v>17</v>
      </c>
      <c r="G37" s="8">
        <v>0.01</v>
      </c>
      <c r="H37" s="48">
        <v>21</v>
      </c>
      <c r="I37" s="33">
        <f t="shared" si="0"/>
        <v>5</v>
      </c>
      <c r="J37" s="19" t="s">
        <v>95</v>
      </c>
    </row>
    <row r="38" ht="45" spans="1:10">
      <c r="A38" s="7" t="s">
        <v>100</v>
      </c>
      <c r="B38" s="45"/>
      <c r="C38" s="8" t="s">
        <v>101</v>
      </c>
      <c r="D38" s="9">
        <v>500</v>
      </c>
      <c r="E38" s="7" t="s">
        <v>16</v>
      </c>
      <c r="F38" s="46" t="s">
        <v>17</v>
      </c>
      <c r="G38" s="47">
        <v>0.036</v>
      </c>
      <c r="H38" s="48">
        <v>21</v>
      </c>
      <c r="I38" s="33">
        <f t="shared" si="0"/>
        <v>18</v>
      </c>
      <c r="J38" s="19" t="s">
        <v>95</v>
      </c>
    </row>
    <row r="39" ht="45" spans="1:10">
      <c r="A39" s="7" t="s">
        <v>102</v>
      </c>
      <c r="B39" s="45"/>
      <c r="C39" s="8" t="s">
        <v>103</v>
      </c>
      <c r="D39" s="9">
        <v>500</v>
      </c>
      <c r="E39" s="7" t="s">
        <v>16</v>
      </c>
      <c r="F39" s="46" t="s">
        <v>17</v>
      </c>
      <c r="G39" s="8">
        <v>0.0032</v>
      </c>
      <c r="H39" s="48">
        <v>21</v>
      </c>
      <c r="I39" s="33">
        <f t="shared" si="0"/>
        <v>1.6</v>
      </c>
      <c r="J39" s="19" t="s">
        <v>95</v>
      </c>
    </row>
    <row r="40" ht="30" spans="1:10">
      <c r="A40" s="7" t="s">
        <v>104</v>
      </c>
      <c r="B40" s="45"/>
      <c r="C40" s="8" t="s">
        <v>105</v>
      </c>
      <c r="D40" s="9">
        <v>100</v>
      </c>
      <c r="E40" s="7" t="s">
        <v>16</v>
      </c>
      <c r="F40" s="46" t="s">
        <v>17</v>
      </c>
      <c r="G40" s="49">
        <v>0.11</v>
      </c>
      <c r="H40" s="48">
        <v>21</v>
      </c>
      <c r="I40" s="33">
        <f t="shared" ref="I40:I71" si="1">G40*D40</f>
        <v>11</v>
      </c>
      <c r="J40" s="19" t="s">
        <v>106</v>
      </c>
    </row>
    <row r="41" ht="30" spans="1:10">
      <c r="A41" s="7" t="s">
        <v>107</v>
      </c>
      <c r="B41" s="45"/>
      <c r="C41" s="8" t="s">
        <v>108</v>
      </c>
      <c r="D41" s="9">
        <v>100</v>
      </c>
      <c r="E41" s="7" t="s">
        <v>16</v>
      </c>
      <c r="F41" s="46" t="s">
        <v>17</v>
      </c>
      <c r="G41" s="49">
        <v>0.21</v>
      </c>
      <c r="H41" s="48">
        <v>21</v>
      </c>
      <c r="I41" s="33">
        <f t="shared" si="1"/>
        <v>21</v>
      </c>
      <c r="J41" s="19" t="s">
        <v>106</v>
      </c>
    </row>
    <row r="42" ht="30" spans="1:10">
      <c r="A42" s="7" t="s">
        <v>109</v>
      </c>
      <c r="B42" s="45"/>
      <c r="C42" s="8" t="s">
        <v>110</v>
      </c>
      <c r="D42" s="9">
        <v>100</v>
      </c>
      <c r="E42" s="7" t="s">
        <v>16</v>
      </c>
      <c r="F42" s="46" t="s">
        <v>17</v>
      </c>
      <c r="G42" s="49">
        <v>0.27</v>
      </c>
      <c r="H42" s="48">
        <v>21</v>
      </c>
      <c r="I42" s="33">
        <f t="shared" si="1"/>
        <v>27</v>
      </c>
      <c r="J42" s="19" t="s">
        <v>106</v>
      </c>
    </row>
    <row r="43" ht="30" spans="1:10">
      <c r="A43" s="7" t="s">
        <v>111</v>
      </c>
      <c r="B43" s="45"/>
      <c r="C43" s="8" t="s">
        <v>112</v>
      </c>
      <c r="D43" s="9">
        <v>100</v>
      </c>
      <c r="E43" s="7" t="s">
        <v>16</v>
      </c>
      <c r="F43" s="46" t="s">
        <v>17</v>
      </c>
      <c r="G43" s="49">
        <v>0.45</v>
      </c>
      <c r="H43" s="48">
        <v>21</v>
      </c>
      <c r="I43" s="33">
        <f t="shared" si="1"/>
        <v>45</v>
      </c>
      <c r="J43" s="19" t="s">
        <v>106</v>
      </c>
    </row>
    <row r="44" ht="30" spans="1:10">
      <c r="A44" s="7" t="s">
        <v>113</v>
      </c>
      <c r="B44" s="45"/>
      <c r="C44" s="8" t="s">
        <v>114</v>
      </c>
      <c r="D44" s="9">
        <v>100</v>
      </c>
      <c r="E44" s="7" t="s">
        <v>16</v>
      </c>
      <c r="F44" s="46" t="s">
        <v>17</v>
      </c>
      <c r="G44" s="49">
        <v>1.08</v>
      </c>
      <c r="H44" s="48">
        <v>21</v>
      </c>
      <c r="I44" s="33">
        <f t="shared" si="1"/>
        <v>108</v>
      </c>
      <c r="J44" s="19" t="s">
        <v>106</v>
      </c>
    </row>
    <row r="45" ht="30" spans="1:10">
      <c r="A45" s="7" t="s">
        <v>115</v>
      </c>
      <c r="B45" s="45"/>
      <c r="C45" s="8" t="s">
        <v>116</v>
      </c>
      <c r="D45" s="9">
        <v>100</v>
      </c>
      <c r="E45" s="7" t="s">
        <v>16</v>
      </c>
      <c r="F45" s="46" t="s">
        <v>17</v>
      </c>
      <c r="G45" s="49">
        <v>0.42</v>
      </c>
      <c r="H45" s="48">
        <v>21</v>
      </c>
      <c r="I45" s="33">
        <f t="shared" si="1"/>
        <v>42</v>
      </c>
      <c r="J45" s="19" t="s">
        <v>106</v>
      </c>
    </row>
    <row r="46" ht="30" spans="1:10">
      <c r="A46" s="7" t="s">
        <v>117</v>
      </c>
      <c r="B46" s="45" t="s">
        <v>118</v>
      </c>
      <c r="C46" s="8" t="s">
        <v>119</v>
      </c>
      <c r="D46" s="9">
        <v>50</v>
      </c>
      <c r="E46" s="7" t="s">
        <v>16</v>
      </c>
      <c r="F46" s="46" t="s">
        <v>17</v>
      </c>
      <c r="G46" s="49">
        <v>0.43</v>
      </c>
      <c r="H46" s="48">
        <v>21</v>
      </c>
      <c r="I46" s="33">
        <f t="shared" si="1"/>
        <v>21.5</v>
      </c>
      <c r="J46" s="19" t="s">
        <v>106</v>
      </c>
    </row>
    <row r="47" ht="30" spans="1:10">
      <c r="A47" s="7" t="s">
        <v>120</v>
      </c>
      <c r="B47" s="45"/>
      <c r="C47" s="8" t="s">
        <v>121</v>
      </c>
      <c r="D47" s="9">
        <v>20</v>
      </c>
      <c r="E47" s="7" t="s">
        <v>16</v>
      </c>
      <c r="F47" s="46" t="s">
        <v>17</v>
      </c>
      <c r="G47" s="49">
        <v>0.52</v>
      </c>
      <c r="H47" s="48">
        <v>21</v>
      </c>
      <c r="I47" s="33">
        <f t="shared" si="1"/>
        <v>10.4</v>
      </c>
      <c r="J47" s="19" t="s">
        <v>106</v>
      </c>
    </row>
    <row r="48" ht="30" spans="1:10">
      <c r="A48" s="7" t="s">
        <v>122</v>
      </c>
      <c r="B48" s="45"/>
      <c r="C48" s="8" t="s">
        <v>123</v>
      </c>
      <c r="D48" s="9">
        <v>20</v>
      </c>
      <c r="E48" s="7" t="s">
        <v>16</v>
      </c>
      <c r="F48" s="46" t="s">
        <v>17</v>
      </c>
      <c r="G48" s="49">
        <v>1.13</v>
      </c>
      <c r="H48" s="48">
        <v>21</v>
      </c>
      <c r="I48" s="33">
        <f t="shared" si="1"/>
        <v>22.6</v>
      </c>
      <c r="J48" s="13" t="s">
        <v>106</v>
      </c>
    </row>
    <row r="49" ht="30" spans="1:10">
      <c r="A49" s="7" t="s">
        <v>124</v>
      </c>
      <c r="B49" s="45"/>
      <c r="C49" s="8" t="s">
        <v>125</v>
      </c>
      <c r="D49" s="9">
        <v>20</v>
      </c>
      <c r="E49" s="7" t="s">
        <v>16</v>
      </c>
      <c r="F49" s="46" t="s">
        <v>17</v>
      </c>
      <c r="G49" s="49">
        <v>1.12</v>
      </c>
      <c r="H49" s="48">
        <v>21</v>
      </c>
      <c r="I49" s="33">
        <f t="shared" si="1"/>
        <v>22.4</v>
      </c>
      <c r="J49" s="19" t="s">
        <v>126</v>
      </c>
    </row>
    <row r="50" ht="30" spans="1:10">
      <c r="A50" s="7" t="s">
        <v>127</v>
      </c>
      <c r="B50" s="45"/>
      <c r="C50" s="8" t="s">
        <v>128</v>
      </c>
      <c r="D50" s="9">
        <v>10</v>
      </c>
      <c r="E50" s="7" t="s">
        <v>16</v>
      </c>
      <c r="F50" s="46" t="s">
        <v>17</v>
      </c>
      <c r="G50" s="49">
        <v>1.12</v>
      </c>
      <c r="H50" s="48">
        <v>21</v>
      </c>
      <c r="I50" s="33">
        <f t="shared" si="1"/>
        <v>11.2</v>
      </c>
      <c r="J50" s="19" t="s">
        <v>129</v>
      </c>
    </row>
    <row r="51" ht="30" spans="1:10">
      <c r="A51" s="7" t="s">
        <v>130</v>
      </c>
      <c r="B51" s="45"/>
      <c r="C51" s="8" t="s">
        <v>131</v>
      </c>
      <c r="D51" s="9">
        <v>50</v>
      </c>
      <c r="E51" s="7" t="s">
        <v>16</v>
      </c>
      <c r="F51" s="46" t="s">
        <v>17</v>
      </c>
      <c r="G51" s="49">
        <v>0.12</v>
      </c>
      <c r="H51" s="48">
        <v>21</v>
      </c>
      <c r="I51" s="33">
        <f t="shared" si="1"/>
        <v>6</v>
      </c>
      <c r="J51" s="19" t="s">
        <v>106</v>
      </c>
    </row>
    <row r="52" ht="30" spans="1:10">
      <c r="A52" s="7" t="s">
        <v>132</v>
      </c>
      <c r="B52" s="45"/>
      <c r="C52" s="8" t="s">
        <v>133</v>
      </c>
      <c r="D52" s="9">
        <v>10</v>
      </c>
      <c r="E52" s="7" t="s">
        <v>16</v>
      </c>
      <c r="F52" s="46" t="s">
        <v>17</v>
      </c>
      <c r="G52" s="49">
        <v>0.15</v>
      </c>
      <c r="H52" s="48">
        <v>21</v>
      </c>
      <c r="I52" s="33">
        <f t="shared" si="1"/>
        <v>1.5</v>
      </c>
      <c r="J52" s="19" t="s">
        <v>106</v>
      </c>
    </row>
    <row r="53" ht="30" spans="1:10">
      <c r="A53" s="7" t="s">
        <v>134</v>
      </c>
      <c r="B53" s="45"/>
      <c r="C53" s="8" t="s">
        <v>135</v>
      </c>
      <c r="D53" s="9">
        <v>10</v>
      </c>
      <c r="E53" s="7" t="s">
        <v>16</v>
      </c>
      <c r="F53" s="46" t="s">
        <v>17</v>
      </c>
      <c r="G53" s="49">
        <v>0.26</v>
      </c>
      <c r="H53" s="48">
        <v>21</v>
      </c>
      <c r="I53" s="33">
        <f t="shared" si="1"/>
        <v>2.6</v>
      </c>
      <c r="J53" s="19" t="s">
        <v>106</v>
      </c>
    </row>
    <row r="54" ht="30" spans="1:10">
      <c r="A54" s="7" t="s">
        <v>136</v>
      </c>
      <c r="B54" s="45" t="s">
        <v>137</v>
      </c>
      <c r="C54" s="8" t="s">
        <v>138</v>
      </c>
      <c r="D54" s="9">
        <v>1000</v>
      </c>
      <c r="E54" s="7" t="s">
        <v>16</v>
      </c>
      <c r="F54" s="46" t="s">
        <v>17</v>
      </c>
      <c r="G54" s="8">
        <v>0.0012</v>
      </c>
      <c r="H54" s="48">
        <v>21</v>
      </c>
      <c r="I54" s="33">
        <f t="shared" si="1"/>
        <v>1.2</v>
      </c>
      <c r="J54" s="19" t="s">
        <v>139</v>
      </c>
    </row>
    <row r="55" ht="30" spans="1:10">
      <c r="A55" s="7" t="s">
        <v>140</v>
      </c>
      <c r="B55" s="45"/>
      <c r="C55" s="8" t="s">
        <v>141</v>
      </c>
      <c r="D55" s="9">
        <v>1000</v>
      </c>
      <c r="E55" s="7" t="s">
        <v>16</v>
      </c>
      <c r="F55" s="46" t="s">
        <v>17</v>
      </c>
      <c r="G55" s="47">
        <v>0.003</v>
      </c>
      <c r="H55" s="48">
        <v>21</v>
      </c>
      <c r="I55" s="33">
        <f t="shared" si="1"/>
        <v>3</v>
      </c>
      <c r="J55" s="19" t="s">
        <v>139</v>
      </c>
    </row>
    <row r="56" ht="30" spans="1:10">
      <c r="A56" s="7" t="s">
        <v>142</v>
      </c>
      <c r="B56" s="45"/>
      <c r="C56" s="8" t="s">
        <v>143</v>
      </c>
      <c r="D56" s="9">
        <v>1000</v>
      </c>
      <c r="E56" s="7" t="s">
        <v>16</v>
      </c>
      <c r="F56" s="46" t="s">
        <v>17</v>
      </c>
      <c r="G56" s="8">
        <v>0.0069</v>
      </c>
      <c r="H56" s="48">
        <v>21</v>
      </c>
      <c r="I56" s="33">
        <f t="shared" si="1"/>
        <v>6.9</v>
      </c>
      <c r="J56" s="19" t="s">
        <v>139</v>
      </c>
    </row>
    <row r="57" ht="30" spans="1:10">
      <c r="A57" s="7" t="s">
        <v>144</v>
      </c>
      <c r="B57" s="45"/>
      <c r="C57" s="8" t="s">
        <v>145</v>
      </c>
      <c r="D57" s="9">
        <v>1000</v>
      </c>
      <c r="E57" s="7" t="s">
        <v>16</v>
      </c>
      <c r="F57" s="46" t="s">
        <v>17</v>
      </c>
      <c r="G57" s="8">
        <v>0.0044</v>
      </c>
      <c r="H57" s="48">
        <v>21</v>
      </c>
      <c r="I57" s="33">
        <f t="shared" si="1"/>
        <v>4.4</v>
      </c>
      <c r="J57" s="19" t="s">
        <v>139</v>
      </c>
    </row>
    <row r="58" ht="30" spans="1:10">
      <c r="A58" s="7" t="s">
        <v>146</v>
      </c>
      <c r="B58" s="45"/>
      <c r="C58" s="8" t="s">
        <v>147</v>
      </c>
      <c r="D58" s="9">
        <v>1000</v>
      </c>
      <c r="E58" s="7" t="s">
        <v>16</v>
      </c>
      <c r="F58" s="46" t="s">
        <v>17</v>
      </c>
      <c r="G58" s="8">
        <v>0.0061</v>
      </c>
      <c r="H58" s="48">
        <v>21</v>
      </c>
      <c r="I58" s="33">
        <f t="shared" si="1"/>
        <v>6.1</v>
      </c>
      <c r="J58" s="19" t="s">
        <v>139</v>
      </c>
    </row>
    <row r="59" ht="30" spans="1:10">
      <c r="A59" s="7" t="s">
        <v>148</v>
      </c>
      <c r="B59" s="45"/>
      <c r="C59" s="8" t="s">
        <v>149</v>
      </c>
      <c r="D59" s="9">
        <v>1000</v>
      </c>
      <c r="E59" s="7" t="s">
        <v>16</v>
      </c>
      <c r="F59" s="46" t="s">
        <v>17</v>
      </c>
      <c r="G59" s="8">
        <v>0.0079</v>
      </c>
      <c r="H59" s="48">
        <v>21</v>
      </c>
      <c r="I59" s="33">
        <f t="shared" si="1"/>
        <v>7.9</v>
      </c>
      <c r="J59" s="19" t="s">
        <v>139</v>
      </c>
    </row>
    <row r="60" ht="30" spans="1:10">
      <c r="A60" s="7" t="s">
        <v>150</v>
      </c>
      <c r="B60" s="45"/>
      <c r="C60" s="8" t="s">
        <v>151</v>
      </c>
      <c r="D60" s="9">
        <v>1000</v>
      </c>
      <c r="E60" s="7" t="s">
        <v>16</v>
      </c>
      <c r="F60" s="46" t="s">
        <v>17</v>
      </c>
      <c r="G60" s="8">
        <v>0.0044</v>
      </c>
      <c r="H60" s="48">
        <v>21</v>
      </c>
      <c r="I60" s="33">
        <f t="shared" si="1"/>
        <v>4.4</v>
      </c>
      <c r="J60" s="19" t="s">
        <v>139</v>
      </c>
    </row>
    <row r="61" ht="30" spans="1:10">
      <c r="A61" s="7" t="s">
        <v>152</v>
      </c>
      <c r="B61" s="45"/>
      <c r="C61" s="8" t="s">
        <v>153</v>
      </c>
      <c r="D61" s="9">
        <v>1000</v>
      </c>
      <c r="E61" s="7" t="s">
        <v>16</v>
      </c>
      <c r="F61" s="46" t="s">
        <v>17</v>
      </c>
      <c r="G61" s="8">
        <v>0.0068</v>
      </c>
      <c r="H61" s="48">
        <v>21</v>
      </c>
      <c r="I61" s="33">
        <f t="shared" si="1"/>
        <v>6.8</v>
      </c>
      <c r="J61" s="19" t="s">
        <v>139</v>
      </c>
    </row>
    <row r="62" ht="30" spans="1:10">
      <c r="A62" s="7" t="s">
        <v>154</v>
      </c>
      <c r="B62" s="45"/>
      <c r="C62" s="8" t="s">
        <v>155</v>
      </c>
      <c r="D62" s="9">
        <v>1000</v>
      </c>
      <c r="E62" s="7" t="s">
        <v>16</v>
      </c>
      <c r="F62" s="46" t="s">
        <v>17</v>
      </c>
      <c r="G62" s="8">
        <v>0.0057</v>
      </c>
      <c r="H62" s="48">
        <v>21</v>
      </c>
      <c r="I62" s="33">
        <f t="shared" si="1"/>
        <v>5.7</v>
      </c>
      <c r="J62" s="19" t="s">
        <v>139</v>
      </c>
    </row>
    <row r="63" ht="30" spans="1:10">
      <c r="A63" s="7" t="s">
        <v>156</v>
      </c>
      <c r="B63" s="45"/>
      <c r="C63" s="8" t="s">
        <v>157</v>
      </c>
      <c r="D63" s="9">
        <v>1000</v>
      </c>
      <c r="E63" s="7" t="s">
        <v>16</v>
      </c>
      <c r="F63" s="46" t="s">
        <v>17</v>
      </c>
      <c r="G63" s="8">
        <v>0.0068</v>
      </c>
      <c r="H63" s="48">
        <v>21</v>
      </c>
      <c r="I63" s="33">
        <f t="shared" si="1"/>
        <v>6.8</v>
      </c>
      <c r="J63" s="19" t="s">
        <v>139</v>
      </c>
    </row>
    <row r="64" ht="30" spans="1:10">
      <c r="A64" s="7" t="s">
        <v>158</v>
      </c>
      <c r="B64" s="45"/>
      <c r="C64" s="8" t="s">
        <v>159</v>
      </c>
      <c r="D64" s="9">
        <v>1000</v>
      </c>
      <c r="E64" s="7" t="s">
        <v>16</v>
      </c>
      <c r="F64" s="46" t="s">
        <v>17</v>
      </c>
      <c r="G64" s="8">
        <v>0.0074</v>
      </c>
      <c r="H64" s="48">
        <v>21</v>
      </c>
      <c r="I64" s="33">
        <f t="shared" si="1"/>
        <v>7.4</v>
      </c>
      <c r="J64" s="19" t="s">
        <v>139</v>
      </c>
    </row>
    <row r="65" ht="30" spans="1:10">
      <c r="A65" s="7" t="s">
        <v>160</v>
      </c>
      <c r="B65" s="45"/>
      <c r="C65" s="8" t="s">
        <v>161</v>
      </c>
      <c r="D65" s="9">
        <v>1000</v>
      </c>
      <c r="E65" s="7" t="s">
        <v>16</v>
      </c>
      <c r="F65" s="46" t="s">
        <v>17</v>
      </c>
      <c r="G65" s="8">
        <v>0.0083</v>
      </c>
      <c r="H65" s="48">
        <v>21</v>
      </c>
      <c r="I65" s="33">
        <f t="shared" si="1"/>
        <v>8.3</v>
      </c>
      <c r="J65" s="19" t="s">
        <v>139</v>
      </c>
    </row>
    <row r="66" ht="30" spans="1:10">
      <c r="A66" s="7" t="s">
        <v>162</v>
      </c>
      <c r="B66" s="45"/>
      <c r="C66" s="8" t="s">
        <v>163</v>
      </c>
      <c r="D66" s="9">
        <v>1000</v>
      </c>
      <c r="E66" s="7" t="s">
        <v>16</v>
      </c>
      <c r="F66" s="46" t="s">
        <v>17</v>
      </c>
      <c r="G66" s="8">
        <v>0.01</v>
      </c>
      <c r="H66" s="48">
        <v>21</v>
      </c>
      <c r="I66" s="33">
        <f t="shared" si="1"/>
        <v>10</v>
      </c>
      <c r="J66" s="19" t="s">
        <v>139</v>
      </c>
    </row>
    <row r="67" ht="30" spans="1:10">
      <c r="A67" s="7" t="s">
        <v>164</v>
      </c>
      <c r="B67" s="45"/>
      <c r="C67" s="8" t="s">
        <v>165</v>
      </c>
      <c r="D67" s="9">
        <v>1000</v>
      </c>
      <c r="E67" s="7" t="s">
        <v>16</v>
      </c>
      <c r="F67" s="46" t="s">
        <v>17</v>
      </c>
      <c r="G67" s="8">
        <v>0.01</v>
      </c>
      <c r="H67" s="48">
        <v>21</v>
      </c>
      <c r="I67" s="33">
        <f t="shared" si="1"/>
        <v>10</v>
      </c>
      <c r="J67" s="19" t="s">
        <v>139</v>
      </c>
    </row>
    <row r="68" ht="30" spans="1:10">
      <c r="A68" s="7" t="s">
        <v>166</v>
      </c>
      <c r="B68" s="45"/>
      <c r="C68" s="8" t="s">
        <v>167</v>
      </c>
      <c r="D68" s="9">
        <v>1000</v>
      </c>
      <c r="E68" s="7" t="s">
        <v>16</v>
      </c>
      <c r="F68" s="46" t="s">
        <v>17</v>
      </c>
      <c r="G68" s="8">
        <v>0.0165</v>
      </c>
      <c r="H68" s="48">
        <v>21</v>
      </c>
      <c r="I68" s="33">
        <f t="shared" si="1"/>
        <v>16.5</v>
      </c>
      <c r="J68" s="19" t="s">
        <v>139</v>
      </c>
    </row>
    <row r="69" ht="30" spans="1:10">
      <c r="A69" s="7" t="s">
        <v>168</v>
      </c>
      <c r="B69" s="45"/>
      <c r="C69" s="8" t="s">
        <v>169</v>
      </c>
      <c r="D69" s="9">
        <v>1000</v>
      </c>
      <c r="E69" s="7" t="s">
        <v>16</v>
      </c>
      <c r="F69" s="46" t="s">
        <v>17</v>
      </c>
      <c r="G69" s="8">
        <v>0.0086</v>
      </c>
      <c r="H69" s="48">
        <v>21</v>
      </c>
      <c r="I69" s="33">
        <f t="shared" si="1"/>
        <v>8.6</v>
      </c>
      <c r="J69" s="19" t="s">
        <v>139</v>
      </c>
    </row>
    <row r="70" ht="30" spans="1:10">
      <c r="A70" s="7" t="s">
        <v>170</v>
      </c>
      <c r="B70" s="45"/>
      <c r="C70" s="8" t="s">
        <v>171</v>
      </c>
      <c r="D70" s="9">
        <v>1000</v>
      </c>
      <c r="E70" s="7" t="s">
        <v>16</v>
      </c>
      <c r="F70" s="46" t="s">
        <v>17</v>
      </c>
      <c r="G70" s="8">
        <v>0.0118</v>
      </c>
      <c r="H70" s="48">
        <v>21</v>
      </c>
      <c r="I70" s="33">
        <f t="shared" si="1"/>
        <v>11.8</v>
      </c>
      <c r="J70" s="19" t="s">
        <v>139</v>
      </c>
    </row>
    <row r="71" ht="30" spans="1:10">
      <c r="A71" s="7" t="s">
        <v>172</v>
      </c>
      <c r="B71" s="45"/>
      <c r="C71" s="8" t="s">
        <v>173</v>
      </c>
      <c r="D71" s="9">
        <v>1000</v>
      </c>
      <c r="E71" s="7" t="s">
        <v>16</v>
      </c>
      <c r="F71" s="46" t="s">
        <v>17</v>
      </c>
      <c r="G71" s="8">
        <v>0.0282</v>
      </c>
      <c r="H71" s="48">
        <v>21</v>
      </c>
      <c r="I71" s="33">
        <f t="shared" si="1"/>
        <v>28.2</v>
      </c>
      <c r="J71" s="19" t="s">
        <v>139</v>
      </c>
    </row>
    <row r="72" ht="30" spans="1:10">
      <c r="A72" s="7" t="s">
        <v>174</v>
      </c>
      <c r="B72" s="45"/>
      <c r="C72" s="8" t="s">
        <v>175</v>
      </c>
      <c r="D72" s="9">
        <v>1000</v>
      </c>
      <c r="E72" s="7" t="s">
        <v>16</v>
      </c>
      <c r="F72" s="46" t="s">
        <v>17</v>
      </c>
      <c r="G72" s="8">
        <v>0.0234</v>
      </c>
      <c r="H72" s="48">
        <v>21</v>
      </c>
      <c r="I72" s="33">
        <f t="shared" ref="I72:I103" si="2">G72*D72</f>
        <v>23.4</v>
      </c>
      <c r="J72" s="19" t="s">
        <v>139</v>
      </c>
    </row>
    <row r="73" ht="30" spans="1:10">
      <c r="A73" s="7" t="s">
        <v>176</v>
      </c>
      <c r="B73" s="45"/>
      <c r="C73" s="8" t="s">
        <v>177</v>
      </c>
      <c r="D73" s="9">
        <v>1000</v>
      </c>
      <c r="E73" s="7" t="s">
        <v>16</v>
      </c>
      <c r="F73" s="46" t="s">
        <v>17</v>
      </c>
      <c r="G73" s="8">
        <v>0.0024</v>
      </c>
      <c r="H73" s="48">
        <v>21</v>
      </c>
      <c r="I73" s="33">
        <f t="shared" si="2"/>
        <v>2.4</v>
      </c>
      <c r="J73" s="19" t="s">
        <v>139</v>
      </c>
    </row>
    <row r="74" ht="30" spans="1:10">
      <c r="A74" s="7" t="s">
        <v>178</v>
      </c>
      <c r="B74" s="45" t="s">
        <v>179</v>
      </c>
      <c r="C74" s="8" t="s">
        <v>180</v>
      </c>
      <c r="D74" s="9">
        <v>1000</v>
      </c>
      <c r="E74" s="7" t="s">
        <v>16</v>
      </c>
      <c r="F74" s="46" t="s">
        <v>17</v>
      </c>
      <c r="G74" s="47">
        <v>0.003</v>
      </c>
      <c r="H74" s="48">
        <v>21</v>
      </c>
      <c r="I74" s="33">
        <f t="shared" si="2"/>
        <v>3</v>
      </c>
      <c r="J74" s="19" t="s">
        <v>139</v>
      </c>
    </row>
    <row r="75" ht="30" spans="1:10">
      <c r="A75" s="7" t="s">
        <v>181</v>
      </c>
      <c r="B75" s="45"/>
      <c r="C75" s="8" t="s">
        <v>182</v>
      </c>
      <c r="D75" s="9">
        <v>1000</v>
      </c>
      <c r="E75" s="7" t="s">
        <v>16</v>
      </c>
      <c r="F75" s="46" t="s">
        <v>17</v>
      </c>
      <c r="G75" s="8">
        <v>0.0044</v>
      </c>
      <c r="H75" s="48">
        <v>21</v>
      </c>
      <c r="I75" s="33">
        <f t="shared" si="2"/>
        <v>4.4</v>
      </c>
      <c r="J75" s="19" t="s">
        <v>139</v>
      </c>
    </row>
    <row r="76" ht="45" spans="1:10">
      <c r="A76" s="7" t="s">
        <v>183</v>
      </c>
      <c r="B76" s="45"/>
      <c r="C76" s="8" t="s">
        <v>184</v>
      </c>
      <c r="D76" s="9">
        <v>1000</v>
      </c>
      <c r="E76" s="7" t="s">
        <v>16</v>
      </c>
      <c r="F76" s="46" t="s">
        <v>17</v>
      </c>
      <c r="G76" s="8">
        <v>0.03</v>
      </c>
      <c r="H76" s="48">
        <v>21</v>
      </c>
      <c r="I76" s="33">
        <f t="shared" si="2"/>
        <v>30</v>
      </c>
      <c r="J76" s="19" t="s">
        <v>185</v>
      </c>
    </row>
    <row r="77" ht="45" spans="1:10">
      <c r="A77" s="7" t="s">
        <v>186</v>
      </c>
      <c r="B77" s="45"/>
      <c r="C77" s="8" t="s">
        <v>187</v>
      </c>
      <c r="D77" s="9">
        <v>1000</v>
      </c>
      <c r="E77" s="7" t="s">
        <v>16</v>
      </c>
      <c r="F77" s="46" t="s">
        <v>17</v>
      </c>
      <c r="G77" s="8">
        <v>0.0372</v>
      </c>
      <c r="H77" s="48">
        <v>21</v>
      </c>
      <c r="I77" s="33">
        <f t="shared" si="2"/>
        <v>37.2</v>
      </c>
      <c r="J77" s="19" t="s">
        <v>188</v>
      </c>
    </row>
    <row r="78" ht="30" spans="1:10">
      <c r="A78" s="7" t="s">
        <v>189</v>
      </c>
      <c r="B78" s="45"/>
      <c r="C78" s="8" t="s">
        <v>190</v>
      </c>
      <c r="D78" s="9">
        <v>1000</v>
      </c>
      <c r="E78" s="7" t="s">
        <v>16</v>
      </c>
      <c r="F78" s="46" t="s">
        <v>17</v>
      </c>
      <c r="G78" s="8">
        <v>0.0106</v>
      </c>
      <c r="H78" s="48">
        <v>21</v>
      </c>
      <c r="I78" s="33">
        <f t="shared" si="2"/>
        <v>10.6</v>
      </c>
      <c r="J78" s="19" t="s">
        <v>139</v>
      </c>
    </row>
    <row r="79" ht="30" spans="1:10">
      <c r="A79" s="7" t="s">
        <v>191</v>
      </c>
      <c r="B79" s="45"/>
      <c r="C79" s="8" t="s">
        <v>192</v>
      </c>
      <c r="D79" s="9">
        <v>1000</v>
      </c>
      <c r="E79" s="7" t="s">
        <v>16</v>
      </c>
      <c r="F79" s="46" t="s">
        <v>17</v>
      </c>
      <c r="G79" s="8">
        <v>0.0282</v>
      </c>
      <c r="H79" s="48">
        <v>21</v>
      </c>
      <c r="I79" s="33">
        <f t="shared" si="2"/>
        <v>28.2</v>
      </c>
      <c r="J79" s="19" t="s">
        <v>139</v>
      </c>
    </row>
    <row r="80" ht="45" spans="1:10">
      <c r="A80" s="7" t="s">
        <v>193</v>
      </c>
      <c r="B80" s="45"/>
      <c r="C80" s="8" t="s">
        <v>194</v>
      </c>
      <c r="D80" s="9">
        <v>1000</v>
      </c>
      <c r="E80" s="7" t="s">
        <v>16</v>
      </c>
      <c r="F80" s="46" t="s">
        <v>17</v>
      </c>
      <c r="G80" s="8">
        <v>0.0367</v>
      </c>
      <c r="H80" s="48">
        <v>21</v>
      </c>
      <c r="I80" s="33">
        <f t="shared" si="2"/>
        <v>36.7</v>
      </c>
      <c r="J80" s="19" t="s">
        <v>195</v>
      </c>
    </row>
    <row r="81" ht="45" spans="1:10">
      <c r="A81" s="7" t="s">
        <v>196</v>
      </c>
      <c r="B81" s="45"/>
      <c r="C81" s="8" t="s">
        <v>197</v>
      </c>
      <c r="D81" s="9">
        <v>1000</v>
      </c>
      <c r="E81" s="7" t="s">
        <v>16</v>
      </c>
      <c r="F81" s="46" t="s">
        <v>17</v>
      </c>
      <c r="G81" s="8">
        <v>0.0475</v>
      </c>
      <c r="H81" s="48">
        <v>21</v>
      </c>
      <c r="I81" s="33">
        <f t="shared" si="2"/>
        <v>47.5</v>
      </c>
      <c r="J81" s="19" t="s">
        <v>195</v>
      </c>
    </row>
    <row r="82" ht="30" spans="1:10">
      <c r="A82" s="7" t="s">
        <v>198</v>
      </c>
      <c r="B82" s="45" t="s">
        <v>179</v>
      </c>
      <c r="C82" s="8" t="s">
        <v>199</v>
      </c>
      <c r="D82" s="9">
        <v>1000</v>
      </c>
      <c r="E82" s="7" t="s">
        <v>16</v>
      </c>
      <c r="F82" s="46" t="s">
        <v>17</v>
      </c>
      <c r="G82" s="8">
        <v>0.0054</v>
      </c>
      <c r="H82" s="48">
        <v>21</v>
      </c>
      <c r="I82" s="33">
        <f t="shared" si="2"/>
        <v>5.4</v>
      </c>
      <c r="J82" s="19" t="s">
        <v>200</v>
      </c>
    </row>
    <row r="83" ht="30" spans="1:10">
      <c r="A83" s="7" t="s">
        <v>201</v>
      </c>
      <c r="B83" s="45"/>
      <c r="C83" s="8" t="s">
        <v>202</v>
      </c>
      <c r="D83" s="9">
        <v>1000</v>
      </c>
      <c r="E83" s="7" t="s">
        <v>16</v>
      </c>
      <c r="F83" s="46" t="s">
        <v>17</v>
      </c>
      <c r="G83" s="8">
        <v>0.0064</v>
      </c>
      <c r="H83" s="48">
        <v>21</v>
      </c>
      <c r="I83" s="33">
        <f t="shared" si="2"/>
        <v>6.4</v>
      </c>
      <c r="J83" s="19" t="s">
        <v>200</v>
      </c>
    </row>
    <row r="84" ht="30" spans="1:10">
      <c r="A84" s="7" t="s">
        <v>203</v>
      </c>
      <c r="B84" s="45"/>
      <c r="C84" s="8" t="s">
        <v>204</v>
      </c>
      <c r="D84" s="9">
        <v>1000</v>
      </c>
      <c r="E84" s="7" t="s">
        <v>16</v>
      </c>
      <c r="F84" s="46" t="s">
        <v>17</v>
      </c>
      <c r="G84" s="8">
        <v>0.0069</v>
      </c>
      <c r="H84" s="48">
        <v>21</v>
      </c>
      <c r="I84" s="33">
        <f t="shared" si="2"/>
        <v>6.9</v>
      </c>
      <c r="J84" s="19" t="s">
        <v>200</v>
      </c>
    </row>
    <row r="85" ht="30" spans="1:10">
      <c r="A85" s="7" t="s">
        <v>205</v>
      </c>
      <c r="B85" s="45"/>
      <c r="C85" s="8" t="s">
        <v>206</v>
      </c>
      <c r="D85" s="9">
        <v>1000</v>
      </c>
      <c r="E85" s="7" t="s">
        <v>16</v>
      </c>
      <c r="F85" s="46" t="s">
        <v>17</v>
      </c>
      <c r="G85" s="8">
        <v>0.0075</v>
      </c>
      <c r="H85" s="48">
        <v>21</v>
      </c>
      <c r="I85" s="33">
        <f t="shared" si="2"/>
        <v>7.5</v>
      </c>
      <c r="J85" s="19" t="s">
        <v>200</v>
      </c>
    </row>
    <row r="86" ht="30" spans="1:10">
      <c r="A86" s="7" t="s">
        <v>207</v>
      </c>
      <c r="B86" s="45"/>
      <c r="C86" s="8" t="s">
        <v>208</v>
      </c>
      <c r="D86" s="9">
        <v>1000</v>
      </c>
      <c r="E86" s="7" t="s">
        <v>16</v>
      </c>
      <c r="F86" s="46" t="s">
        <v>17</v>
      </c>
      <c r="G86" s="8">
        <v>0.0086</v>
      </c>
      <c r="H86" s="48">
        <v>21</v>
      </c>
      <c r="I86" s="33">
        <f t="shared" si="2"/>
        <v>8.6</v>
      </c>
      <c r="J86" s="19" t="s">
        <v>200</v>
      </c>
    </row>
    <row r="87" ht="30" spans="1:10">
      <c r="A87" s="7" t="s">
        <v>209</v>
      </c>
      <c r="B87" s="45"/>
      <c r="C87" s="8" t="s">
        <v>210</v>
      </c>
      <c r="D87" s="9">
        <v>1000</v>
      </c>
      <c r="E87" s="7" t="s">
        <v>16</v>
      </c>
      <c r="F87" s="46" t="s">
        <v>17</v>
      </c>
      <c r="G87" s="8">
        <v>0.0091</v>
      </c>
      <c r="H87" s="48">
        <v>21</v>
      </c>
      <c r="I87" s="33">
        <f t="shared" si="2"/>
        <v>9.1</v>
      </c>
      <c r="J87" s="19" t="s">
        <v>200</v>
      </c>
    </row>
    <row r="88" ht="30" spans="1:10">
      <c r="A88" s="7" t="s">
        <v>211</v>
      </c>
      <c r="B88" s="45"/>
      <c r="C88" s="8" t="s">
        <v>212</v>
      </c>
      <c r="D88" s="9">
        <v>1000</v>
      </c>
      <c r="E88" s="7" t="s">
        <v>16</v>
      </c>
      <c r="F88" s="46" t="s">
        <v>17</v>
      </c>
      <c r="G88" s="8">
        <v>0.0097</v>
      </c>
      <c r="H88" s="48">
        <v>21</v>
      </c>
      <c r="I88" s="33">
        <f t="shared" si="2"/>
        <v>9.7</v>
      </c>
      <c r="J88" s="19" t="s">
        <v>200</v>
      </c>
    </row>
    <row r="89" ht="30" spans="1:10">
      <c r="A89" s="7" t="s">
        <v>213</v>
      </c>
      <c r="B89" s="45"/>
      <c r="C89" s="8" t="s">
        <v>214</v>
      </c>
      <c r="D89" s="9">
        <v>1000</v>
      </c>
      <c r="E89" s="7" t="s">
        <v>16</v>
      </c>
      <c r="F89" s="46" t="s">
        <v>17</v>
      </c>
      <c r="G89" s="8">
        <v>0.0135</v>
      </c>
      <c r="H89" s="48">
        <v>21</v>
      </c>
      <c r="I89" s="33">
        <f t="shared" si="2"/>
        <v>13.5</v>
      </c>
      <c r="J89" s="19" t="s">
        <v>200</v>
      </c>
    </row>
    <row r="90" ht="30" spans="1:10">
      <c r="A90" s="7" t="s">
        <v>215</v>
      </c>
      <c r="B90" s="45" t="s">
        <v>179</v>
      </c>
      <c r="C90" s="8" t="s">
        <v>216</v>
      </c>
      <c r="D90" s="9">
        <v>1000</v>
      </c>
      <c r="E90" s="7" t="s">
        <v>16</v>
      </c>
      <c r="F90" s="46" t="s">
        <v>17</v>
      </c>
      <c r="G90" s="8">
        <v>0.0188</v>
      </c>
      <c r="H90" s="48">
        <v>21</v>
      </c>
      <c r="I90" s="33">
        <f t="shared" si="2"/>
        <v>18.8</v>
      </c>
      <c r="J90" s="19" t="s">
        <v>200</v>
      </c>
    </row>
    <row r="91" ht="30" spans="1:10">
      <c r="A91" s="7" t="s">
        <v>217</v>
      </c>
      <c r="B91" s="45"/>
      <c r="C91" s="8" t="s">
        <v>218</v>
      </c>
      <c r="D91" s="9">
        <v>1000</v>
      </c>
      <c r="E91" s="7" t="s">
        <v>16</v>
      </c>
      <c r="F91" s="46" t="s">
        <v>17</v>
      </c>
      <c r="G91" s="8">
        <v>0.0297</v>
      </c>
      <c r="H91" s="48">
        <v>21</v>
      </c>
      <c r="I91" s="33">
        <f t="shared" si="2"/>
        <v>29.7</v>
      </c>
      <c r="J91" s="19" t="s">
        <v>200</v>
      </c>
    </row>
    <row r="92" ht="30" spans="1:10">
      <c r="A92" s="7" t="s">
        <v>219</v>
      </c>
      <c r="B92" s="45"/>
      <c r="C92" s="8" t="s">
        <v>220</v>
      </c>
      <c r="D92" s="9">
        <v>1000</v>
      </c>
      <c r="E92" s="7" t="s">
        <v>16</v>
      </c>
      <c r="F92" s="46" t="s">
        <v>17</v>
      </c>
      <c r="G92" s="8">
        <v>0.0864</v>
      </c>
      <c r="H92" s="48">
        <v>21</v>
      </c>
      <c r="I92" s="33">
        <f t="shared" si="2"/>
        <v>86.4</v>
      </c>
      <c r="J92" s="19" t="s">
        <v>200</v>
      </c>
    </row>
    <row r="93" ht="30" spans="1:10">
      <c r="A93" s="7" t="s">
        <v>221</v>
      </c>
      <c r="B93" s="45" t="s">
        <v>179</v>
      </c>
      <c r="C93" s="8" t="s">
        <v>222</v>
      </c>
      <c r="D93" s="9">
        <v>1000</v>
      </c>
      <c r="E93" s="7" t="s">
        <v>16</v>
      </c>
      <c r="F93" s="46" t="s">
        <v>17</v>
      </c>
      <c r="G93" s="47">
        <v>0.007</v>
      </c>
      <c r="H93" s="48">
        <v>21</v>
      </c>
      <c r="I93" s="33">
        <f t="shared" si="2"/>
        <v>7</v>
      </c>
      <c r="J93" s="19" t="s">
        <v>200</v>
      </c>
    </row>
    <row r="94" ht="30" spans="1:10">
      <c r="A94" s="7" t="s">
        <v>223</v>
      </c>
      <c r="B94" s="45"/>
      <c r="C94" s="8" t="s">
        <v>224</v>
      </c>
      <c r="D94" s="9">
        <v>10000</v>
      </c>
      <c r="E94" s="7" t="s">
        <v>16</v>
      </c>
      <c r="F94" s="46" t="s">
        <v>17</v>
      </c>
      <c r="G94" s="8">
        <v>0.0052</v>
      </c>
      <c r="H94" s="48">
        <v>21</v>
      </c>
      <c r="I94" s="33">
        <f t="shared" si="2"/>
        <v>52</v>
      </c>
      <c r="J94" s="19" t="s">
        <v>200</v>
      </c>
    </row>
    <row r="95" ht="30" spans="1:10">
      <c r="A95" s="7" t="s">
        <v>225</v>
      </c>
      <c r="B95" s="45"/>
      <c r="C95" s="8" t="s">
        <v>226</v>
      </c>
      <c r="D95" s="9">
        <v>1000</v>
      </c>
      <c r="E95" s="7" t="s">
        <v>16</v>
      </c>
      <c r="F95" s="46" t="s">
        <v>17</v>
      </c>
      <c r="G95" s="47">
        <v>0.006</v>
      </c>
      <c r="H95" s="48">
        <v>21</v>
      </c>
      <c r="I95" s="33">
        <f t="shared" si="2"/>
        <v>6</v>
      </c>
      <c r="J95" s="19" t="s">
        <v>200</v>
      </c>
    </row>
    <row r="96" ht="30" spans="1:10">
      <c r="A96" s="7" t="s">
        <v>227</v>
      </c>
      <c r="B96" s="45"/>
      <c r="C96" s="8" t="s">
        <v>228</v>
      </c>
      <c r="D96" s="9">
        <v>10000</v>
      </c>
      <c r="E96" s="7" t="s">
        <v>16</v>
      </c>
      <c r="F96" s="46" t="s">
        <v>17</v>
      </c>
      <c r="G96" s="8">
        <v>0.0075</v>
      </c>
      <c r="H96" s="48">
        <v>21</v>
      </c>
      <c r="I96" s="33">
        <f t="shared" si="2"/>
        <v>75</v>
      </c>
      <c r="J96" s="19" t="s">
        <v>200</v>
      </c>
    </row>
    <row r="97" ht="30" spans="1:10">
      <c r="A97" s="7" t="s">
        <v>229</v>
      </c>
      <c r="B97" s="45"/>
      <c r="C97" s="8" t="s">
        <v>230</v>
      </c>
      <c r="D97" s="9">
        <v>30000</v>
      </c>
      <c r="E97" s="7" t="s">
        <v>16</v>
      </c>
      <c r="F97" s="46" t="s">
        <v>17</v>
      </c>
      <c r="G97" s="8">
        <v>0.0086</v>
      </c>
      <c r="H97" s="48">
        <v>21</v>
      </c>
      <c r="I97" s="33">
        <f t="shared" si="2"/>
        <v>258</v>
      </c>
      <c r="J97" s="19" t="s">
        <v>200</v>
      </c>
    </row>
    <row r="98" ht="30" spans="1:10">
      <c r="A98" s="7" t="s">
        <v>231</v>
      </c>
      <c r="B98" s="45"/>
      <c r="C98" s="8" t="s">
        <v>232</v>
      </c>
      <c r="D98" s="9">
        <v>30000</v>
      </c>
      <c r="E98" s="7" t="s">
        <v>16</v>
      </c>
      <c r="F98" s="46" t="s">
        <v>17</v>
      </c>
      <c r="G98" s="8">
        <v>0.0091</v>
      </c>
      <c r="H98" s="48">
        <v>21</v>
      </c>
      <c r="I98" s="33">
        <f t="shared" si="2"/>
        <v>273</v>
      </c>
      <c r="J98" s="19" t="s">
        <v>200</v>
      </c>
    </row>
    <row r="99" ht="30" spans="1:10">
      <c r="A99" s="7" t="s">
        <v>233</v>
      </c>
      <c r="B99" s="45"/>
      <c r="C99" s="8" t="s">
        <v>234</v>
      </c>
      <c r="D99" s="9">
        <v>30000</v>
      </c>
      <c r="E99" s="7" t="s">
        <v>16</v>
      </c>
      <c r="F99" s="46" t="s">
        <v>17</v>
      </c>
      <c r="G99" s="8">
        <v>0.0097</v>
      </c>
      <c r="H99" s="48">
        <v>21</v>
      </c>
      <c r="I99" s="33">
        <f t="shared" si="2"/>
        <v>291</v>
      </c>
      <c r="J99" s="19" t="s">
        <v>200</v>
      </c>
    </row>
    <row r="100" ht="30" spans="1:10">
      <c r="A100" s="7" t="s">
        <v>235</v>
      </c>
      <c r="B100" s="45"/>
      <c r="C100" s="8" t="s">
        <v>236</v>
      </c>
      <c r="D100" s="9">
        <v>10000</v>
      </c>
      <c r="E100" s="7" t="s">
        <v>16</v>
      </c>
      <c r="F100" s="46" t="s">
        <v>17</v>
      </c>
      <c r="G100" s="8">
        <v>0.0134</v>
      </c>
      <c r="H100" s="48">
        <v>21</v>
      </c>
      <c r="I100" s="33">
        <f t="shared" si="2"/>
        <v>134</v>
      </c>
      <c r="J100" s="19" t="s">
        <v>200</v>
      </c>
    </row>
    <row r="101" ht="45" spans="1:10">
      <c r="A101" s="7" t="s">
        <v>237</v>
      </c>
      <c r="B101" s="45" t="s">
        <v>179</v>
      </c>
      <c r="C101" s="8" t="s">
        <v>238</v>
      </c>
      <c r="D101" s="9">
        <v>10000</v>
      </c>
      <c r="E101" s="7" t="s">
        <v>16</v>
      </c>
      <c r="F101" s="46" t="s">
        <v>17</v>
      </c>
      <c r="G101" s="8">
        <v>0.0085</v>
      </c>
      <c r="H101" s="48">
        <v>21</v>
      </c>
      <c r="I101" s="33">
        <f t="shared" si="2"/>
        <v>85</v>
      </c>
      <c r="J101" s="19" t="s">
        <v>200</v>
      </c>
    </row>
    <row r="102" ht="45" spans="1:10">
      <c r="A102" s="7" t="s">
        <v>239</v>
      </c>
      <c r="B102" s="45"/>
      <c r="C102" s="8" t="s">
        <v>240</v>
      </c>
      <c r="D102" s="9">
        <v>5000</v>
      </c>
      <c r="E102" s="7" t="s">
        <v>16</v>
      </c>
      <c r="F102" s="46" t="s">
        <v>17</v>
      </c>
      <c r="G102" s="8">
        <v>0.0096</v>
      </c>
      <c r="H102" s="48">
        <v>21</v>
      </c>
      <c r="I102" s="33">
        <f t="shared" si="2"/>
        <v>48</v>
      </c>
      <c r="J102" s="19" t="s">
        <v>200</v>
      </c>
    </row>
    <row r="103" ht="45" spans="1:10">
      <c r="A103" s="7" t="s">
        <v>241</v>
      </c>
      <c r="B103" s="45"/>
      <c r="C103" s="8" t="s">
        <v>242</v>
      </c>
      <c r="D103" s="9">
        <v>10000</v>
      </c>
      <c r="E103" s="7" t="s">
        <v>16</v>
      </c>
      <c r="F103" s="46" t="s">
        <v>17</v>
      </c>
      <c r="G103" s="8">
        <v>0.0108</v>
      </c>
      <c r="H103" s="48">
        <v>21</v>
      </c>
      <c r="I103" s="33">
        <f t="shared" si="2"/>
        <v>108</v>
      </c>
      <c r="J103" s="19" t="s">
        <v>200</v>
      </c>
    </row>
    <row r="104" ht="30" spans="1:10">
      <c r="A104" s="7" t="s">
        <v>243</v>
      </c>
      <c r="B104" s="45"/>
      <c r="C104" s="8" t="s">
        <v>244</v>
      </c>
      <c r="D104" s="9">
        <v>10000</v>
      </c>
      <c r="E104" s="7" t="s">
        <v>16</v>
      </c>
      <c r="F104" s="46" t="s">
        <v>17</v>
      </c>
      <c r="G104" s="8">
        <v>0.0135</v>
      </c>
      <c r="H104" s="48">
        <v>21</v>
      </c>
      <c r="I104" s="33">
        <f t="shared" ref="I104:I135" si="3">G104*D104</f>
        <v>135</v>
      </c>
      <c r="J104" s="19" t="s">
        <v>200</v>
      </c>
    </row>
    <row r="105" ht="30" spans="1:10">
      <c r="A105" s="7" t="s">
        <v>245</v>
      </c>
      <c r="B105" s="45" t="s">
        <v>246</v>
      </c>
      <c r="C105" s="8" t="s">
        <v>247</v>
      </c>
      <c r="D105" s="9">
        <v>5000</v>
      </c>
      <c r="E105" s="7" t="s">
        <v>16</v>
      </c>
      <c r="F105" s="46" t="s">
        <v>17</v>
      </c>
      <c r="G105" s="8">
        <v>0.0075</v>
      </c>
      <c r="H105" s="48">
        <v>21</v>
      </c>
      <c r="I105" s="33">
        <f t="shared" si="3"/>
        <v>37.5</v>
      </c>
      <c r="J105" s="19" t="s">
        <v>200</v>
      </c>
    </row>
    <row r="106" ht="30" spans="1:10">
      <c r="A106" s="7" t="s">
        <v>248</v>
      </c>
      <c r="B106" s="45"/>
      <c r="C106" s="8" t="s">
        <v>249</v>
      </c>
      <c r="D106" s="9">
        <v>5000</v>
      </c>
      <c r="E106" s="7" t="s">
        <v>16</v>
      </c>
      <c r="F106" s="46" t="s">
        <v>17</v>
      </c>
      <c r="G106" s="8">
        <v>0.0078</v>
      </c>
      <c r="H106" s="48">
        <v>21</v>
      </c>
      <c r="I106" s="33">
        <f t="shared" si="3"/>
        <v>39</v>
      </c>
      <c r="J106" s="19" t="s">
        <v>200</v>
      </c>
    </row>
    <row r="107" ht="30" spans="1:10">
      <c r="A107" s="7" t="s">
        <v>250</v>
      </c>
      <c r="B107" s="45"/>
      <c r="C107" s="8" t="s">
        <v>251</v>
      </c>
      <c r="D107" s="9">
        <v>5000</v>
      </c>
      <c r="E107" s="7" t="s">
        <v>16</v>
      </c>
      <c r="F107" s="46" t="s">
        <v>17</v>
      </c>
      <c r="G107" s="47">
        <v>0.008</v>
      </c>
      <c r="H107" s="48">
        <v>21</v>
      </c>
      <c r="I107" s="33">
        <f t="shared" si="3"/>
        <v>40</v>
      </c>
      <c r="J107" s="19" t="s">
        <v>200</v>
      </c>
    </row>
    <row r="108" ht="30" spans="1:10">
      <c r="A108" s="7" t="s">
        <v>252</v>
      </c>
      <c r="B108" s="45"/>
      <c r="C108" s="8" t="s">
        <v>253</v>
      </c>
      <c r="D108" s="9">
        <v>5000</v>
      </c>
      <c r="E108" s="7" t="s">
        <v>16</v>
      </c>
      <c r="F108" s="46" t="s">
        <v>17</v>
      </c>
      <c r="G108" s="8">
        <v>0.0124</v>
      </c>
      <c r="H108" s="48">
        <v>21</v>
      </c>
      <c r="I108" s="33">
        <f t="shared" si="3"/>
        <v>62</v>
      </c>
      <c r="J108" s="19" t="s">
        <v>200</v>
      </c>
    </row>
    <row r="109" ht="30" spans="1:10">
      <c r="A109" s="7" t="s">
        <v>254</v>
      </c>
      <c r="B109" s="45"/>
      <c r="C109" s="8" t="s">
        <v>255</v>
      </c>
      <c r="D109" s="9">
        <v>5000</v>
      </c>
      <c r="E109" s="7" t="s">
        <v>16</v>
      </c>
      <c r="F109" s="46" t="s">
        <v>17</v>
      </c>
      <c r="G109" s="47">
        <v>0.014</v>
      </c>
      <c r="H109" s="48">
        <v>21</v>
      </c>
      <c r="I109" s="33">
        <f t="shared" si="3"/>
        <v>70</v>
      </c>
      <c r="J109" s="19" t="s">
        <v>200</v>
      </c>
    </row>
    <row r="110" ht="30" spans="1:10">
      <c r="A110" s="7" t="s">
        <v>256</v>
      </c>
      <c r="B110" s="45"/>
      <c r="C110" s="8" t="s">
        <v>257</v>
      </c>
      <c r="D110" s="9">
        <v>5000</v>
      </c>
      <c r="E110" s="7" t="s">
        <v>16</v>
      </c>
      <c r="F110" s="46" t="s">
        <v>17</v>
      </c>
      <c r="G110" s="8">
        <v>0.0151</v>
      </c>
      <c r="H110" s="48">
        <v>21</v>
      </c>
      <c r="I110" s="33">
        <f t="shared" si="3"/>
        <v>75.5</v>
      </c>
      <c r="J110" s="19" t="s">
        <v>200</v>
      </c>
    </row>
    <row r="111" ht="30" spans="1:10">
      <c r="A111" s="7" t="s">
        <v>258</v>
      </c>
      <c r="B111" s="45" t="s">
        <v>259</v>
      </c>
      <c r="C111" s="8" t="s">
        <v>260</v>
      </c>
      <c r="D111" s="9">
        <v>1000</v>
      </c>
      <c r="E111" s="7" t="s">
        <v>16</v>
      </c>
      <c r="F111" s="46" t="s">
        <v>17</v>
      </c>
      <c r="G111" s="8">
        <v>0.0086</v>
      </c>
      <c r="H111" s="48">
        <v>21</v>
      </c>
      <c r="I111" s="33">
        <f t="shared" si="3"/>
        <v>8.6</v>
      </c>
      <c r="J111" s="19" t="s">
        <v>200</v>
      </c>
    </row>
    <row r="112" ht="30" spans="1:10">
      <c r="A112" s="7" t="s">
        <v>261</v>
      </c>
      <c r="B112" s="45"/>
      <c r="C112" s="8" t="s">
        <v>262</v>
      </c>
      <c r="D112" s="9">
        <v>1000</v>
      </c>
      <c r="E112" s="7" t="s">
        <v>16</v>
      </c>
      <c r="F112" s="46" t="s">
        <v>17</v>
      </c>
      <c r="G112" s="8">
        <v>0.0097</v>
      </c>
      <c r="H112" s="48">
        <v>21</v>
      </c>
      <c r="I112" s="33">
        <f t="shared" si="3"/>
        <v>9.7</v>
      </c>
      <c r="J112" s="19" t="s">
        <v>200</v>
      </c>
    </row>
    <row r="113" ht="30" spans="1:10">
      <c r="A113" s="7" t="s">
        <v>263</v>
      </c>
      <c r="B113" s="45"/>
      <c r="C113" s="8" t="s">
        <v>264</v>
      </c>
      <c r="D113" s="9">
        <v>1000</v>
      </c>
      <c r="E113" s="7" t="s">
        <v>16</v>
      </c>
      <c r="F113" s="46" t="s">
        <v>17</v>
      </c>
      <c r="G113" s="8">
        <v>0.0108</v>
      </c>
      <c r="H113" s="48">
        <v>21</v>
      </c>
      <c r="I113" s="33">
        <f t="shared" si="3"/>
        <v>10.8</v>
      </c>
      <c r="J113" s="19" t="s">
        <v>200</v>
      </c>
    </row>
    <row r="114" ht="30" spans="1:10">
      <c r="A114" s="7" t="s">
        <v>265</v>
      </c>
      <c r="B114" s="45"/>
      <c r="C114" s="8" t="s">
        <v>266</v>
      </c>
      <c r="D114" s="9">
        <v>1000</v>
      </c>
      <c r="E114" s="7" t="s">
        <v>16</v>
      </c>
      <c r="F114" s="46" t="s">
        <v>17</v>
      </c>
      <c r="G114" s="8">
        <v>0.0118</v>
      </c>
      <c r="H114" s="48">
        <v>21</v>
      </c>
      <c r="I114" s="33">
        <f t="shared" si="3"/>
        <v>11.8</v>
      </c>
      <c r="J114" s="19" t="s">
        <v>200</v>
      </c>
    </row>
    <row r="115" ht="30" spans="1:10">
      <c r="A115" s="7" t="s">
        <v>267</v>
      </c>
      <c r="B115" s="45"/>
      <c r="C115" s="8" t="s">
        <v>268</v>
      </c>
      <c r="D115" s="9">
        <v>1000</v>
      </c>
      <c r="E115" s="7" t="s">
        <v>16</v>
      </c>
      <c r="F115" s="46" t="s">
        <v>17</v>
      </c>
      <c r="G115" s="8">
        <v>0.0134</v>
      </c>
      <c r="H115" s="48">
        <v>21</v>
      </c>
      <c r="I115" s="33">
        <f t="shared" si="3"/>
        <v>13.4</v>
      </c>
      <c r="J115" s="19" t="s">
        <v>200</v>
      </c>
    </row>
    <row r="116" ht="30" spans="1:10">
      <c r="A116" s="7" t="s">
        <v>269</v>
      </c>
      <c r="B116" s="45"/>
      <c r="C116" s="8" t="s">
        <v>270</v>
      </c>
      <c r="D116" s="9">
        <v>1000</v>
      </c>
      <c r="E116" s="7" t="s">
        <v>16</v>
      </c>
      <c r="F116" s="46" t="s">
        <v>17</v>
      </c>
      <c r="G116" s="8">
        <v>0.0151</v>
      </c>
      <c r="H116" s="48">
        <v>21</v>
      </c>
      <c r="I116" s="33">
        <f t="shared" si="3"/>
        <v>15.1</v>
      </c>
      <c r="J116" s="19" t="s">
        <v>200</v>
      </c>
    </row>
    <row r="117" ht="30" spans="1:10">
      <c r="A117" s="7" t="s">
        <v>271</v>
      </c>
      <c r="B117" s="45" t="s">
        <v>272</v>
      </c>
      <c r="C117" s="8" t="s">
        <v>273</v>
      </c>
      <c r="D117" s="9">
        <v>5</v>
      </c>
      <c r="E117" s="7" t="s">
        <v>16</v>
      </c>
      <c r="F117" s="46" t="s">
        <v>17</v>
      </c>
      <c r="G117" s="49">
        <v>0.34</v>
      </c>
      <c r="H117" s="48">
        <v>21</v>
      </c>
      <c r="I117" s="33">
        <f t="shared" si="3"/>
        <v>1.7</v>
      </c>
      <c r="J117" s="19" t="s">
        <v>274</v>
      </c>
    </row>
    <row r="118" ht="30" spans="1:10">
      <c r="A118" s="7" t="s">
        <v>275</v>
      </c>
      <c r="B118" s="45"/>
      <c r="C118" s="8" t="s">
        <v>276</v>
      </c>
      <c r="D118" s="9">
        <v>5</v>
      </c>
      <c r="E118" s="7" t="s">
        <v>16</v>
      </c>
      <c r="F118" s="46" t="s">
        <v>17</v>
      </c>
      <c r="G118" s="49">
        <v>0.64</v>
      </c>
      <c r="H118" s="48">
        <v>21</v>
      </c>
      <c r="I118" s="33">
        <f t="shared" si="3"/>
        <v>3.2</v>
      </c>
      <c r="J118" s="19" t="s">
        <v>274</v>
      </c>
    </row>
    <row r="119" ht="30" spans="1:10">
      <c r="A119" s="7" t="s">
        <v>277</v>
      </c>
      <c r="B119" s="45"/>
      <c r="C119" s="8" t="s">
        <v>278</v>
      </c>
      <c r="D119" s="9">
        <v>5</v>
      </c>
      <c r="E119" s="7" t="s">
        <v>16</v>
      </c>
      <c r="F119" s="46" t="s">
        <v>17</v>
      </c>
      <c r="G119" s="49">
        <v>0.45</v>
      </c>
      <c r="H119" s="48">
        <v>21</v>
      </c>
      <c r="I119" s="33">
        <f t="shared" si="3"/>
        <v>2.25</v>
      </c>
      <c r="J119" s="19" t="s">
        <v>274</v>
      </c>
    </row>
    <row r="120" ht="30" spans="1:10">
      <c r="A120" s="7" t="s">
        <v>279</v>
      </c>
      <c r="B120" s="45"/>
      <c r="C120" s="8" t="s">
        <v>280</v>
      </c>
      <c r="D120" s="9">
        <v>5</v>
      </c>
      <c r="E120" s="7" t="s">
        <v>16</v>
      </c>
      <c r="F120" s="46" t="s">
        <v>17</v>
      </c>
      <c r="G120" s="49">
        <v>1.08</v>
      </c>
      <c r="H120" s="48">
        <v>21</v>
      </c>
      <c r="I120" s="33">
        <f t="shared" si="3"/>
        <v>5.4</v>
      </c>
      <c r="J120" s="19" t="s">
        <v>274</v>
      </c>
    </row>
    <row r="121" ht="30" spans="1:10">
      <c r="A121" s="7" t="s">
        <v>281</v>
      </c>
      <c r="B121" s="45"/>
      <c r="C121" s="8" t="s">
        <v>282</v>
      </c>
      <c r="D121" s="9">
        <v>5</v>
      </c>
      <c r="E121" s="7" t="s">
        <v>16</v>
      </c>
      <c r="F121" s="46" t="s">
        <v>17</v>
      </c>
      <c r="G121" s="49">
        <v>0.75</v>
      </c>
      <c r="H121" s="48">
        <v>21</v>
      </c>
      <c r="I121" s="33">
        <f t="shared" si="3"/>
        <v>3.75</v>
      </c>
      <c r="J121" s="19" t="s">
        <v>274</v>
      </c>
    </row>
    <row r="122" ht="30" spans="1:10">
      <c r="A122" s="7" t="s">
        <v>283</v>
      </c>
      <c r="B122" s="45"/>
      <c r="C122" s="8" t="s">
        <v>284</v>
      </c>
      <c r="D122" s="9">
        <v>5</v>
      </c>
      <c r="E122" s="7" t="s">
        <v>16</v>
      </c>
      <c r="F122" s="46" t="s">
        <v>17</v>
      </c>
      <c r="G122" s="49">
        <v>1.7</v>
      </c>
      <c r="H122" s="48">
        <v>21</v>
      </c>
      <c r="I122" s="33">
        <f t="shared" si="3"/>
        <v>8.5</v>
      </c>
      <c r="J122" s="19" t="s">
        <v>274</v>
      </c>
    </row>
    <row r="123" ht="30" spans="1:10">
      <c r="A123" s="7" t="s">
        <v>285</v>
      </c>
      <c r="B123" s="45"/>
      <c r="C123" s="8" t="s">
        <v>286</v>
      </c>
      <c r="D123" s="9">
        <v>5</v>
      </c>
      <c r="E123" s="7" t="s">
        <v>16</v>
      </c>
      <c r="F123" s="46" t="s">
        <v>17</v>
      </c>
      <c r="G123" s="49">
        <v>1.03</v>
      </c>
      <c r="H123" s="48">
        <v>21</v>
      </c>
      <c r="I123" s="33">
        <f t="shared" si="3"/>
        <v>5.15</v>
      </c>
      <c r="J123" s="19" t="s">
        <v>274</v>
      </c>
    </row>
    <row r="124" ht="30" spans="1:10">
      <c r="A124" s="7" t="s">
        <v>287</v>
      </c>
      <c r="B124" s="45"/>
      <c r="C124" s="8" t="s">
        <v>288</v>
      </c>
      <c r="D124" s="9">
        <v>5</v>
      </c>
      <c r="E124" s="7" t="s">
        <v>16</v>
      </c>
      <c r="F124" s="46" t="s">
        <v>17</v>
      </c>
      <c r="G124" s="49">
        <v>2.16</v>
      </c>
      <c r="H124" s="48">
        <v>21</v>
      </c>
      <c r="I124" s="33">
        <f t="shared" si="3"/>
        <v>10.8</v>
      </c>
      <c r="J124" s="19" t="s">
        <v>274</v>
      </c>
    </row>
    <row r="125" ht="30" spans="1:10">
      <c r="A125" s="7" t="s">
        <v>289</v>
      </c>
      <c r="B125" s="45"/>
      <c r="C125" s="8" t="s">
        <v>290</v>
      </c>
      <c r="D125" s="9">
        <v>5</v>
      </c>
      <c r="E125" s="7" t="s">
        <v>16</v>
      </c>
      <c r="F125" s="46" t="s">
        <v>17</v>
      </c>
      <c r="G125" s="49">
        <v>0.51</v>
      </c>
      <c r="H125" s="48">
        <v>21</v>
      </c>
      <c r="I125" s="33">
        <f t="shared" si="3"/>
        <v>2.55</v>
      </c>
      <c r="J125" s="19" t="s">
        <v>274</v>
      </c>
    </row>
    <row r="126" ht="30" spans="1:10">
      <c r="A126" s="7" t="s">
        <v>291</v>
      </c>
      <c r="B126" s="45"/>
      <c r="C126" s="8" t="s">
        <v>292</v>
      </c>
      <c r="D126" s="9">
        <v>5</v>
      </c>
      <c r="E126" s="7" t="s">
        <v>16</v>
      </c>
      <c r="F126" s="46" t="s">
        <v>17</v>
      </c>
      <c r="G126" s="49">
        <v>0.74</v>
      </c>
      <c r="H126" s="48">
        <v>21</v>
      </c>
      <c r="I126" s="33">
        <f t="shared" si="3"/>
        <v>3.7</v>
      </c>
      <c r="J126" s="19" t="s">
        <v>274</v>
      </c>
    </row>
    <row r="127" ht="30" spans="1:10">
      <c r="A127" s="7" t="s">
        <v>293</v>
      </c>
      <c r="B127" s="45"/>
      <c r="C127" s="8" t="s">
        <v>294</v>
      </c>
      <c r="D127" s="9">
        <v>5</v>
      </c>
      <c r="E127" s="7" t="s">
        <v>16</v>
      </c>
      <c r="F127" s="46" t="s">
        <v>17</v>
      </c>
      <c r="G127" s="49">
        <v>0.66</v>
      </c>
      <c r="H127" s="48">
        <v>21</v>
      </c>
      <c r="I127" s="33">
        <f t="shared" si="3"/>
        <v>3.3</v>
      </c>
      <c r="J127" s="19" t="s">
        <v>274</v>
      </c>
    </row>
    <row r="128" ht="30" spans="1:10">
      <c r="A128" s="7"/>
      <c r="B128" s="45"/>
      <c r="C128" s="8" t="s">
        <v>295</v>
      </c>
      <c r="D128" s="9">
        <v>5</v>
      </c>
      <c r="E128" s="7" t="s">
        <v>16</v>
      </c>
      <c r="F128" s="46" t="s">
        <v>17</v>
      </c>
      <c r="G128" s="49">
        <v>1.23</v>
      </c>
      <c r="H128" s="48">
        <v>21</v>
      </c>
      <c r="I128" s="33">
        <f t="shared" si="3"/>
        <v>6.15</v>
      </c>
      <c r="J128" s="19" t="s">
        <v>274</v>
      </c>
    </row>
    <row r="129" ht="30" spans="1:10">
      <c r="A129" s="7" t="s">
        <v>296</v>
      </c>
      <c r="B129" s="45" t="s">
        <v>297</v>
      </c>
      <c r="C129" s="8" t="s">
        <v>298</v>
      </c>
      <c r="D129" s="9">
        <v>5</v>
      </c>
      <c r="E129" s="7" t="s">
        <v>299</v>
      </c>
      <c r="F129" s="46" t="s">
        <v>17</v>
      </c>
      <c r="G129" s="49">
        <v>1.01</v>
      </c>
      <c r="H129" s="48">
        <v>21</v>
      </c>
      <c r="I129" s="33">
        <f t="shared" si="3"/>
        <v>5.05</v>
      </c>
      <c r="J129" s="19" t="s">
        <v>300</v>
      </c>
    </row>
    <row r="130" ht="30" spans="1:10">
      <c r="A130" s="7" t="s">
        <v>301</v>
      </c>
      <c r="B130" s="45"/>
      <c r="C130" s="8" t="s">
        <v>302</v>
      </c>
      <c r="D130" s="9">
        <v>5</v>
      </c>
      <c r="E130" s="7" t="s">
        <v>299</v>
      </c>
      <c r="F130" s="46" t="s">
        <v>17</v>
      </c>
      <c r="G130" s="49">
        <v>3.51</v>
      </c>
      <c r="H130" s="48">
        <v>21</v>
      </c>
      <c r="I130" s="33">
        <f t="shared" si="3"/>
        <v>17.55</v>
      </c>
      <c r="J130" s="19" t="s">
        <v>303</v>
      </c>
    </row>
    <row r="131" ht="30" spans="1:10">
      <c r="A131" s="7" t="s">
        <v>304</v>
      </c>
      <c r="B131" s="45"/>
      <c r="C131" s="8" t="s">
        <v>305</v>
      </c>
      <c r="D131" s="9">
        <v>5</v>
      </c>
      <c r="E131" s="7" t="s">
        <v>299</v>
      </c>
      <c r="F131" s="46" t="s">
        <v>17</v>
      </c>
      <c r="G131" s="49">
        <v>1.06</v>
      </c>
      <c r="H131" s="48">
        <v>21</v>
      </c>
      <c r="I131" s="33">
        <f t="shared" si="3"/>
        <v>5.3</v>
      </c>
      <c r="J131" s="19" t="s">
        <v>306</v>
      </c>
    </row>
    <row r="132" ht="30" spans="1:10">
      <c r="A132" s="7" t="s">
        <v>307</v>
      </c>
      <c r="B132" s="45"/>
      <c r="C132" s="8" t="s">
        <v>308</v>
      </c>
      <c r="D132" s="9">
        <v>5</v>
      </c>
      <c r="E132" s="7" t="s">
        <v>299</v>
      </c>
      <c r="F132" s="46" t="s">
        <v>17</v>
      </c>
      <c r="G132" s="49">
        <v>3.51</v>
      </c>
      <c r="H132" s="48">
        <v>21</v>
      </c>
      <c r="I132" s="33">
        <f t="shared" si="3"/>
        <v>17.55</v>
      </c>
      <c r="J132" s="19" t="s">
        <v>306</v>
      </c>
    </row>
    <row r="133" ht="30" spans="1:10">
      <c r="A133" s="7" t="s">
        <v>309</v>
      </c>
      <c r="B133" s="45"/>
      <c r="C133" s="8" t="s">
        <v>310</v>
      </c>
      <c r="D133" s="9">
        <v>5</v>
      </c>
      <c r="E133" s="7" t="s">
        <v>299</v>
      </c>
      <c r="F133" s="46" t="s">
        <v>17</v>
      </c>
      <c r="G133" s="49">
        <v>3.51</v>
      </c>
      <c r="H133" s="48">
        <v>21</v>
      </c>
      <c r="I133" s="33">
        <f t="shared" si="3"/>
        <v>17.55</v>
      </c>
      <c r="J133" s="19" t="s">
        <v>306</v>
      </c>
    </row>
    <row r="134" ht="30" spans="1:10">
      <c r="A134" s="7" t="s">
        <v>311</v>
      </c>
      <c r="B134" s="45"/>
      <c r="C134" s="8" t="s">
        <v>312</v>
      </c>
      <c r="D134" s="9">
        <v>5</v>
      </c>
      <c r="E134" s="7" t="s">
        <v>299</v>
      </c>
      <c r="F134" s="46" t="s">
        <v>17</v>
      </c>
      <c r="G134" s="49">
        <v>3.51</v>
      </c>
      <c r="H134" s="48">
        <v>21</v>
      </c>
      <c r="I134" s="33">
        <f t="shared" si="3"/>
        <v>17.55</v>
      </c>
      <c r="J134" s="19" t="s">
        <v>306</v>
      </c>
    </row>
    <row r="135" ht="30" spans="1:10">
      <c r="A135" s="7" t="s">
        <v>313</v>
      </c>
      <c r="B135" s="45"/>
      <c r="C135" s="8" t="s">
        <v>314</v>
      </c>
      <c r="D135" s="9">
        <v>5</v>
      </c>
      <c r="E135" s="7" t="s">
        <v>299</v>
      </c>
      <c r="F135" s="46" t="s">
        <v>17</v>
      </c>
      <c r="G135" s="49">
        <v>2.93</v>
      </c>
      <c r="H135" s="48">
        <v>21</v>
      </c>
      <c r="I135" s="33">
        <f t="shared" si="3"/>
        <v>14.65</v>
      </c>
      <c r="J135" s="19" t="s">
        <v>306</v>
      </c>
    </row>
    <row r="136" ht="30" spans="1:10">
      <c r="A136" s="7" t="s">
        <v>315</v>
      </c>
      <c r="B136" s="45"/>
      <c r="C136" s="8" t="s">
        <v>316</v>
      </c>
      <c r="D136" s="9">
        <v>5</v>
      </c>
      <c r="E136" s="7" t="s">
        <v>299</v>
      </c>
      <c r="F136" s="46" t="s">
        <v>17</v>
      </c>
      <c r="G136" s="49">
        <v>1.33</v>
      </c>
      <c r="H136" s="48">
        <v>21</v>
      </c>
      <c r="I136" s="33">
        <f t="shared" ref="I136:I159" si="4">G136*D136</f>
        <v>6.65</v>
      </c>
      <c r="J136" s="19" t="s">
        <v>306</v>
      </c>
    </row>
    <row r="137" ht="30" spans="1:10">
      <c r="A137" s="7" t="s">
        <v>317</v>
      </c>
      <c r="B137" s="45"/>
      <c r="C137" s="8" t="s">
        <v>318</v>
      </c>
      <c r="D137" s="9">
        <v>5</v>
      </c>
      <c r="E137" s="7" t="s">
        <v>299</v>
      </c>
      <c r="F137" s="46" t="s">
        <v>17</v>
      </c>
      <c r="G137" s="49">
        <v>1.42</v>
      </c>
      <c r="H137" s="48">
        <v>21</v>
      </c>
      <c r="I137" s="33">
        <f t="shared" si="4"/>
        <v>7.1</v>
      </c>
      <c r="J137" s="19" t="s">
        <v>306</v>
      </c>
    </row>
    <row r="138" ht="30" spans="1:10">
      <c r="A138" s="7" t="s">
        <v>319</v>
      </c>
      <c r="B138" s="45" t="s">
        <v>320</v>
      </c>
      <c r="C138" s="8" t="s">
        <v>321</v>
      </c>
      <c r="D138" s="9">
        <v>5</v>
      </c>
      <c r="E138" s="7" t="s">
        <v>299</v>
      </c>
      <c r="F138" s="46" t="s">
        <v>17</v>
      </c>
      <c r="G138" s="49">
        <v>3.83</v>
      </c>
      <c r="H138" s="48">
        <v>21</v>
      </c>
      <c r="I138" s="33">
        <f t="shared" si="4"/>
        <v>19.15</v>
      </c>
      <c r="J138" s="19" t="s">
        <v>322</v>
      </c>
    </row>
    <row r="139" ht="30" spans="1:10">
      <c r="A139" s="7" t="s">
        <v>323</v>
      </c>
      <c r="B139" s="45"/>
      <c r="C139" s="8" t="s">
        <v>324</v>
      </c>
      <c r="D139" s="9">
        <v>5</v>
      </c>
      <c r="E139" s="7" t="s">
        <v>299</v>
      </c>
      <c r="F139" s="46" t="s">
        <v>17</v>
      </c>
      <c r="G139" s="49">
        <v>4.59</v>
      </c>
      <c r="H139" s="48">
        <v>21</v>
      </c>
      <c r="I139" s="33">
        <f t="shared" si="4"/>
        <v>22.95</v>
      </c>
      <c r="J139" s="19" t="s">
        <v>322</v>
      </c>
    </row>
    <row r="140" ht="30" spans="1:10">
      <c r="A140" s="7" t="s">
        <v>325</v>
      </c>
      <c r="B140" s="45"/>
      <c r="C140" s="8" t="s">
        <v>326</v>
      </c>
      <c r="D140" s="9">
        <v>5</v>
      </c>
      <c r="E140" s="7" t="s">
        <v>299</v>
      </c>
      <c r="F140" s="46" t="s">
        <v>17</v>
      </c>
      <c r="G140" s="49">
        <v>4.59</v>
      </c>
      <c r="H140" s="48">
        <v>21</v>
      </c>
      <c r="I140" s="33">
        <f t="shared" si="4"/>
        <v>22.95</v>
      </c>
      <c r="J140" s="19" t="s">
        <v>322</v>
      </c>
    </row>
    <row r="141" ht="30" spans="1:10">
      <c r="A141" s="7" t="s">
        <v>327</v>
      </c>
      <c r="B141" s="45"/>
      <c r="C141" s="8" t="s">
        <v>328</v>
      </c>
      <c r="D141" s="9">
        <v>5</v>
      </c>
      <c r="E141" s="7" t="s">
        <v>299</v>
      </c>
      <c r="F141" s="46" t="s">
        <v>17</v>
      </c>
      <c r="G141" s="49">
        <v>4.59</v>
      </c>
      <c r="H141" s="48">
        <v>21</v>
      </c>
      <c r="I141" s="33">
        <f t="shared" si="4"/>
        <v>22.95</v>
      </c>
      <c r="J141" s="19" t="s">
        <v>322</v>
      </c>
    </row>
    <row r="142" ht="30" spans="1:10">
      <c r="A142" s="7" t="s">
        <v>329</v>
      </c>
      <c r="B142" s="45"/>
      <c r="C142" s="8" t="s">
        <v>330</v>
      </c>
      <c r="D142" s="9">
        <v>5</v>
      </c>
      <c r="E142" s="7" t="s">
        <v>299</v>
      </c>
      <c r="F142" s="46" t="s">
        <v>17</v>
      </c>
      <c r="G142" s="49">
        <v>1.23</v>
      </c>
      <c r="H142" s="48">
        <v>21</v>
      </c>
      <c r="I142" s="33">
        <f t="shared" si="4"/>
        <v>6.15</v>
      </c>
      <c r="J142" s="19" t="s">
        <v>322</v>
      </c>
    </row>
    <row r="143" ht="30" spans="1:10">
      <c r="A143" s="7" t="s">
        <v>331</v>
      </c>
      <c r="B143" s="45"/>
      <c r="C143" s="8" t="s">
        <v>332</v>
      </c>
      <c r="D143" s="9">
        <v>5</v>
      </c>
      <c r="E143" s="7" t="s">
        <v>299</v>
      </c>
      <c r="F143" s="46" t="s">
        <v>17</v>
      </c>
      <c r="G143" s="49">
        <v>1.5</v>
      </c>
      <c r="H143" s="48">
        <v>21</v>
      </c>
      <c r="I143" s="33">
        <f t="shared" si="4"/>
        <v>7.5</v>
      </c>
      <c r="J143" s="19" t="s">
        <v>322</v>
      </c>
    </row>
    <row r="144" ht="30" spans="1:10">
      <c r="A144" s="7" t="s">
        <v>333</v>
      </c>
      <c r="B144" s="45" t="s">
        <v>334</v>
      </c>
      <c r="C144" s="8" t="s">
        <v>335</v>
      </c>
      <c r="D144" s="9">
        <v>5</v>
      </c>
      <c r="E144" s="7" t="s">
        <v>299</v>
      </c>
      <c r="F144" s="46" t="s">
        <v>17</v>
      </c>
      <c r="G144" s="49">
        <v>2.75</v>
      </c>
      <c r="H144" s="48">
        <v>21</v>
      </c>
      <c r="I144" s="33">
        <f t="shared" si="4"/>
        <v>13.75</v>
      </c>
      <c r="J144" s="19" t="s">
        <v>336</v>
      </c>
    </row>
    <row r="145" ht="30" spans="1:10">
      <c r="A145" s="7" t="s">
        <v>337</v>
      </c>
      <c r="B145" s="45"/>
      <c r="C145" s="8" t="s">
        <v>338</v>
      </c>
      <c r="D145" s="9">
        <v>5</v>
      </c>
      <c r="E145" s="7" t="s">
        <v>299</v>
      </c>
      <c r="F145" s="46" t="s">
        <v>17</v>
      </c>
      <c r="G145" s="49">
        <v>3.3</v>
      </c>
      <c r="H145" s="48">
        <v>21</v>
      </c>
      <c r="I145" s="33">
        <f t="shared" si="4"/>
        <v>16.5</v>
      </c>
      <c r="J145" s="19" t="s">
        <v>336</v>
      </c>
    </row>
    <row r="146" ht="30" spans="1:10">
      <c r="A146" s="7" t="s">
        <v>339</v>
      </c>
      <c r="B146" s="45"/>
      <c r="C146" s="8" t="s">
        <v>340</v>
      </c>
      <c r="D146" s="9">
        <v>5</v>
      </c>
      <c r="E146" s="7" t="s">
        <v>299</v>
      </c>
      <c r="F146" s="46" t="s">
        <v>17</v>
      </c>
      <c r="G146" s="49">
        <v>3.3</v>
      </c>
      <c r="H146" s="48">
        <v>21</v>
      </c>
      <c r="I146" s="33">
        <f t="shared" si="4"/>
        <v>16.5</v>
      </c>
      <c r="J146" s="19" t="s">
        <v>336</v>
      </c>
    </row>
    <row r="147" ht="30" spans="1:10">
      <c r="A147" s="7" t="s">
        <v>341</v>
      </c>
      <c r="B147" s="45"/>
      <c r="C147" s="8" t="s">
        <v>342</v>
      </c>
      <c r="D147" s="9">
        <v>5</v>
      </c>
      <c r="E147" s="7" t="s">
        <v>299</v>
      </c>
      <c r="F147" s="46" t="s">
        <v>17</v>
      </c>
      <c r="G147" s="49">
        <v>3.3</v>
      </c>
      <c r="H147" s="48">
        <v>21</v>
      </c>
      <c r="I147" s="33">
        <f t="shared" si="4"/>
        <v>16.5</v>
      </c>
      <c r="J147" s="19" t="s">
        <v>336</v>
      </c>
    </row>
    <row r="148" ht="30" spans="1:10">
      <c r="A148" s="7" t="s">
        <v>343</v>
      </c>
      <c r="B148" s="45"/>
      <c r="C148" s="8" t="s">
        <v>344</v>
      </c>
      <c r="D148" s="9">
        <v>5</v>
      </c>
      <c r="E148" s="7" t="s">
        <v>299</v>
      </c>
      <c r="F148" s="46" t="s">
        <v>17</v>
      </c>
      <c r="G148" s="49">
        <v>1.07</v>
      </c>
      <c r="H148" s="48">
        <v>21</v>
      </c>
      <c r="I148" s="33">
        <f t="shared" si="4"/>
        <v>5.35</v>
      </c>
      <c r="J148" s="19" t="s">
        <v>336</v>
      </c>
    </row>
    <row r="149" ht="30" spans="1:10">
      <c r="A149" s="7" t="s">
        <v>345</v>
      </c>
      <c r="B149" s="45"/>
      <c r="C149" s="8" t="s">
        <v>346</v>
      </c>
      <c r="D149" s="9">
        <v>5</v>
      </c>
      <c r="E149" s="7" t="s">
        <v>299</v>
      </c>
      <c r="F149" s="46" t="s">
        <v>17</v>
      </c>
      <c r="G149" s="49">
        <v>1.29</v>
      </c>
      <c r="H149" s="48">
        <v>21</v>
      </c>
      <c r="I149" s="33">
        <f t="shared" si="4"/>
        <v>6.45</v>
      </c>
      <c r="J149" s="19" t="s">
        <v>336</v>
      </c>
    </row>
    <row r="150" ht="30" spans="1:10">
      <c r="A150" s="7" t="s">
        <v>347</v>
      </c>
      <c r="B150" s="45" t="s">
        <v>348</v>
      </c>
      <c r="C150" s="8" t="s">
        <v>335</v>
      </c>
      <c r="D150" s="9">
        <v>5</v>
      </c>
      <c r="E150" s="7" t="s">
        <v>299</v>
      </c>
      <c r="F150" s="46" t="s">
        <v>17</v>
      </c>
      <c r="G150" s="49">
        <v>2.76</v>
      </c>
      <c r="H150" s="48">
        <v>21</v>
      </c>
      <c r="I150" s="33">
        <f t="shared" si="4"/>
        <v>13.8</v>
      </c>
      <c r="J150" s="19" t="s">
        <v>349</v>
      </c>
    </row>
    <row r="151" ht="30" spans="1:10">
      <c r="A151" s="7" t="s">
        <v>350</v>
      </c>
      <c r="B151" s="45"/>
      <c r="C151" s="8" t="s">
        <v>338</v>
      </c>
      <c r="D151" s="9">
        <v>5</v>
      </c>
      <c r="E151" s="7" t="s">
        <v>299</v>
      </c>
      <c r="F151" s="46" t="s">
        <v>17</v>
      </c>
      <c r="G151" s="49">
        <v>3.31</v>
      </c>
      <c r="H151" s="48">
        <v>21</v>
      </c>
      <c r="I151" s="33">
        <f t="shared" si="4"/>
        <v>16.55</v>
      </c>
      <c r="J151" s="19" t="s">
        <v>349</v>
      </c>
    </row>
    <row r="152" ht="30" spans="1:10">
      <c r="A152" s="7" t="s">
        <v>351</v>
      </c>
      <c r="B152" s="45"/>
      <c r="C152" s="8" t="s">
        <v>340</v>
      </c>
      <c r="D152" s="9">
        <v>5</v>
      </c>
      <c r="E152" s="7" t="s">
        <v>299</v>
      </c>
      <c r="F152" s="46" t="s">
        <v>17</v>
      </c>
      <c r="G152" s="49">
        <v>3.31</v>
      </c>
      <c r="H152" s="48">
        <v>21</v>
      </c>
      <c r="I152" s="33">
        <f t="shared" si="4"/>
        <v>16.55</v>
      </c>
      <c r="J152" s="19" t="s">
        <v>349</v>
      </c>
    </row>
    <row r="153" ht="30" spans="1:10">
      <c r="A153" s="7" t="s">
        <v>352</v>
      </c>
      <c r="B153" s="45"/>
      <c r="C153" s="8" t="s">
        <v>342</v>
      </c>
      <c r="D153" s="9">
        <v>5</v>
      </c>
      <c r="E153" s="7" t="s">
        <v>299</v>
      </c>
      <c r="F153" s="46" t="s">
        <v>17</v>
      </c>
      <c r="G153" s="8">
        <v>3.31</v>
      </c>
      <c r="H153" s="48">
        <v>21</v>
      </c>
      <c r="I153" s="33">
        <f t="shared" si="4"/>
        <v>16.55</v>
      </c>
      <c r="J153" s="19" t="s">
        <v>349</v>
      </c>
    </row>
    <row r="154" ht="30" spans="1:10">
      <c r="A154" s="7" t="s">
        <v>353</v>
      </c>
      <c r="B154" s="45"/>
      <c r="C154" s="8" t="s">
        <v>344</v>
      </c>
      <c r="D154" s="9">
        <v>5</v>
      </c>
      <c r="E154" s="7" t="s">
        <v>299</v>
      </c>
      <c r="F154" s="46" t="s">
        <v>17</v>
      </c>
      <c r="G154" s="8">
        <v>1.16</v>
      </c>
      <c r="H154" s="48">
        <v>21</v>
      </c>
      <c r="I154" s="33">
        <f t="shared" si="4"/>
        <v>5.8</v>
      </c>
      <c r="J154" s="19" t="s">
        <v>349</v>
      </c>
    </row>
    <row r="155" ht="30" spans="1:10">
      <c r="A155" s="7" t="s">
        <v>354</v>
      </c>
      <c r="B155" s="45"/>
      <c r="C155" s="8" t="s">
        <v>346</v>
      </c>
      <c r="D155" s="9">
        <v>5</v>
      </c>
      <c r="E155" s="7" t="s">
        <v>299</v>
      </c>
      <c r="F155" s="46" t="s">
        <v>17</v>
      </c>
      <c r="G155" s="8">
        <v>1.35</v>
      </c>
      <c r="H155" s="48">
        <v>21</v>
      </c>
      <c r="I155" s="33">
        <f t="shared" si="4"/>
        <v>6.75</v>
      </c>
      <c r="J155" s="19" t="s">
        <v>349</v>
      </c>
    </row>
    <row r="156" ht="30" spans="1:10">
      <c r="A156" s="7" t="s">
        <v>355</v>
      </c>
      <c r="B156" s="45" t="s">
        <v>356</v>
      </c>
      <c r="C156" s="8" t="s">
        <v>357</v>
      </c>
      <c r="D156" s="9">
        <v>20</v>
      </c>
      <c r="E156" s="7" t="s">
        <v>358</v>
      </c>
      <c r="F156" s="46" t="s">
        <v>17</v>
      </c>
      <c r="G156" s="8">
        <v>1.75</v>
      </c>
      <c r="H156" s="48">
        <v>21</v>
      </c>
      <c r="I156" s="33">
        <f t="shared" si="4"/>
        <v>35</v>
      </c>
      <c r="J156" s="19" t="s">
        <v>359</v>
      </c>
    </row>
    <row r="157" ht="30" spans="1:10">
      <c r="A157" s="7" t="s">
        <v>360</v>
      </c>
      <c r="B157" s="45"/>
      <c r="C157" s="8" t="s">
        <v>361</v>
      </c>
      <c r="D157" s="9">
        <v>20</v>
      </c>
      <c r="E157" s="7" t="s">
        <v>358</v>
      </c>
      <c r="F157" s="46" t="s">
        <v>17</v>
      </c>
      <c r="G157" s="8">
        <v>5.23</v>
      </c>
      <c r="H157" s="48">
        <v>21</v>
      </c>
      <c r="I157" s="33">
        <f t="shared" si="4"/>
        <v>104.6</v>
      </c>
      <c r="J157" s="19" t="s">
        <v>359</v>
      </c>
    </row>
    <row r="158" ht="30" spans="1:10">
      <c r="A158" s="7" t="s">
        <v>362</v>
      </c>
      <c r="B158" s="45" t="s">
        <v>363</v>
      </c>
      <c r="C158" s="8" t="s">
        <v>364</v>
      </c>
      <c r="D158" s="9">
        <v>50</v>
      </c>
      <c r="E158" s="7" t="s">
        <v>16</v>
      </c>
      <c r="F158" s="46" t="s">
        <v>17</v>
      </c>
      <c r="G158" s="8">
        <v>0.025</v>
      </c>
      <c r="H158" s="48">
        <v>21</v>
      </c>
      <c r="I158" s="33">
        <f t="shared" si="4"/>
        <v>1.25</v>
      </c>
      <c r="J158" s="19" t="s">
        <v>365</v>
      </c>
    </row>
    <row r="159" ht="30" spans="1:10">
      <c r="A159" s="7" t="s">
        <v>366</v>
      </c>
      <c r="B159" s="45"/>
      <c r="C159" s="8" t="s">
        <v>367</v>
      </c>
      <c r="D159" s="9">
        <v>50</v>
      </c>
      <c r="E159" s="7" t="s">
        <v>16</v>
      </c>
      <c r="F159" s="46" t="s">
        <v>17</v>
      </c>
      <c r="G159" s="8">
        <v>0.034</v>
      </c>
      <c r="H159" s="48">
        <v>21</v>
      </c>
      <c r="I159" s="33">
        <f t="shared" si="4"/>
        <v>1.7</v>
      </c>
      <c r="J159" s="19" t="s">
        <v>368</v>
      </c>
    </row>
    <row r="160" customHeight="1" spans="1:10">
      <c r="A160" s="35" t="s">
        <v>369</v>
      </c>
      <c r="B160" s="36"/>
      <c r="C160" s="36"/>
      <c r="D160" s="36"/>
      <c r="E160" s="36"/>
      <c r="F160" s="36"/>
      <c r="G160" s="36"/>
      <c r="H160" s="36"/>
      <c r="I160" s="40"/>
      <c r="J160" s="27">
        <f>SUM(I7:I159)</f>
        <v>4927.15</v>
      </c>
    </row>
    <row r="161" customHeight="1" spans="1:10">
      <c r="A161" s="35" t="s">
        <v>370</v>
      </c>
      <c r="B161" s="36"/>
      <c r="C161" s="36"/>
      <c r="D161" s="36"/>
      <c r="E161" s="36"/>
      <c r="F161" s="36"/>
      <c r="G161" s="36"/>
      <c r="H161" s="36"/>
      <c r="I161" s="40"/>
      <c r="J161" s="27">
        <f>J162-J160</f>
        <v>1034.7015</v>
      </c>
    </row>
    <row r="162" customHeight="1" spans="1:10">
      <c r="A162" s="35" t="s">
        <v>371</v>
      </c>
      <c r="B162" s="36"/>
      <c r="C162" s="36"/>
      <c r="D162" s="36"/>
      <c r="E162" s="36"/>
      <c r="F162" s="36"/>
      <c r="G162" s="36"/>
      <c r="H162" s="36"/>
      <c r="I162" s="40"/>
      <c r="J162" s="27">
        <f>J160*1.21</f>
        <v>5961.8515</v>
      </c>
    </row>
    <row r="163" ht="60" customHeight="1" spans="1:10">
      <c r="A163" s="37" t="s">
        <v>372</v>
      </c>
      <c r="B163" s="37"/>
      <c r="C163" s="37"/>
      <c r="D163" s="37"/>
      <c r="E163" s="37"/>
      <c r="F163" s="37"/>
      <c r="G163" s="37"/>
      <c r="H163" s="37"/>
      <c r="I163" s="37"/>
      <c r="J163" s="37"/>
    </row>
    <row r="164" spans="1:1">
      <c r="A164" s="50"/>
    </row>
  </sheetData>
  <mergeCells count="33">
    <mergeCell ref="A1:J1"/>
    <mergeCell ref="A2:J2"/>
    <mergeCell ref="A3:J3"/>
    <mergeCell ref="A4:J4"/>
    <mergeCell ref="A5:J5"/>
    <mergeCell ref="A160:I160"/>
    <mergeCell ref="A161:I161"/>
    <mergeCell ref="A162:I162"/>
    <mergeCell ref="A163:J163"/>
    <mergeCell ref="A127:A128"/>
    <mergeCell ref="B7:B16"/>
    <mergeCell ref="B17:B19"/>
    <mergeCell ref="B20:B24"/>
    <mergeCell ref="B25:B28"/>
    <mergeCell ref="B30:B31"/>
    <mergeCell ref="B32:B34"/>
    <mergeCell ref="B35:B45"/>
    <mergeCell ref="B46:B53"/>
    <mergeCell ref="B54:B73"/>
    <mergeCell ref="B74:B81"/>
    <mergeCell ref="B82:B89"/>
    <mergeCell ref="B90:B92"/>
    <mergeCell ref="B93:B100"/>
    <mergeCell ref="B101:B104"/>
    <mergeCell ref="B105:B110"/>
    <mergeCell ref="B111:B116"/>
    <mergeCell ref="B117:B128"/>
    <mergeCell ref="B129:B137"/>
    <mergeCell ref="B138:B143"/>
    <mergeCell ref="B144:B149"/>
    <mergeCell ref="B150:B155"/>
    <mergeCell ref="B156:B157"/>
    <mergeCell ref="B158:B159"/>
  </mergeCells>
  <hyperlinks>
    <hyperlink ref="J48" r:id="rId1" display="http://www.argtvirtinimas.lt/tvirtinimo-elementai/ankeriai.html"/>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1"/>
  <sheetViews>
    <sheetView topLeftCell="A109" workbookViewId="0">
      <selection activeCell="J116" sqref="J116"/>
    </sheetView>
  </sheetViews>
  <sheetFormatPr defaultColWidth="9" defaultRowHeight="15"/>
  <cols>
    <col min="1" max="1" width="6.57142857142857" customWidth="1"/>
    <col min="2" max="2" width="16.1428571428571" customWidth="1"/>
    <col min="3" max="3" width="31.2857142857143" customWidth="1"/>
    <col min="4" max="4" width="8.42857142857143" customWidth="1"/>
    <col min="5" max="5" width="8" customWidth="1"/>
    <col min="6" max="6" width="16" customWidth="1"/>
    <col min="7" max="7" width="8.71428571428571" customWidth="1"/>
    <col min="9" max="9" width="8.71428571428571" customWidth="1"/>
    <col min="10" max="10" width="31.1428571428571" customWidth="1"/>
  </cols>
  <sheetData>
    <row r="1" spans="1:9">
      <c r="A1" s="1" t="s">
        <v>373</v>
      </c>
      <c r="B1" s="1"/>
      <c r="C1" s="1"/>
      <c r="D1" s="1"/>
      <c r="E1" s="1"/>
      <c r="F1" s="1"/>
      <c r="G1" s="1"/>
      <c r="H1" s="1"/>
      <c r="I1" s="1"/>
    </row>
    <row r="2" spans="1:9">
      <c r="A2" s="1"/>
      <c r="B2" s="1"/>
      <c r="C2" s="1"/>
      <c r="D2" s="1"/>
      <c r="E2" s="1"/>
      <c r="F2" s="1"/>
      <c r="G2" s="1"/>
      <c r="H2" s="1"/>
      <c r="I2" s="1"/>
    </row>
    <row r="3" ht="15.75" customHeight="1" spans="1:11">
      <c r="A3" s="2" t="s">
        <v>1</v>
      </c>
      <c r="B3" s="2"/>
      <c r="C3" s="2"/>
      <c r="D3" s="2"/>
      <c r="E3" s="2"/>
      <c r="F3" s="2"/>
      <c r="G3" s="2"/>
      <c r="H3" s="2"/>
      <c r="I3" s="2"/>
      <c r="J3" s="2"/>
      <c r="K3" s="2"/>
    </row>
    <row r="4" ht="23.25" customHeight="1" spans="1:11">
      <c r="A4" s="3" t="s">
        <v>2</v>
      </c>
      <c r="B4" s="3"/>
      <c r="C4" s="3"/>
      <c r="D4" s="3"/>
      <c r="E4" s="3"/>
      <c r="F4" s="3"/>
      <c r="G4" s="3"/>
      <c r="H4" s="3"/>
      <c r="I4" s="3"/>
      <c r="J4" s="3"/>
      <c r="K4" s="3"/>
    </row>
    <row r="5" spans="1:9">
      <c r="A5" s="4"/>
      <c r="B5" s="4"/>
      <c r="C5" s="5"/>
      <c r="D5" s="4"/>
      <c r="E5" s="4"/>
      <c r="F5" s="4"/>
      <c r="G5" s="4"/>
      <c r="H5" s="4"/>
      <c r="I5" s="4"/>
    </row>
    <row r="6" ht="219.75" customHeight="1" spans="1:10">
      <c r="A6" s="6" t="s">
        <v>3</v>
      </c>
      <c r="B6" s="6" t="s">
        <v>4</v>
      </c>
      <c r="C6" s="6" t="s">
        <v>5</v>
      </c>
      <c r="D6" s="6" t="s">
        <v>6</v>
      </c>
      <c r="E6" s="6" t="s">
        <v>7</v>
      </c>
      <c r="F6" s="6" t="s">
        <v>8</v>
      </c>
      <c r="G6" s="6" t="s">
        <v>9</v>
      </c>
      <c r="H6" s="6" t="s">
        <v>10</v>
      </c>
      <c r="I6" s="6" t="s">
        <v>11</v>
      </c>
      <c r="J6" s="18" t="s">
        <v>12</v>
      </c>
    </row>
    <row r="7" ht="45" spans="1:10">
      <c r="A7" s="7" t="s">
        <v>13</v>
      </c>
      <c r="B7" s="8" t="s">
        <v>374</v>
      </c>
      <c r="C7" s="8" t="s">
        <v>375</v>
      </c>
      <c r="D7" s="9">
        <v>20</v>
      </c>
      <c r="E7" s="7" t="s">
        <v>16</v>
      </c>
      <c r="F7" s="29" t="s">
        <v>376</v>
      </c>
      <c r="G7" s="11">
        <v>13.59</v>
      </c>
      <c r="H7" s="12">
        <v>21</v>
      </c>
      <c r="I7" s="11">
        <f>G7*D7</f>
        <v>271.8</v>
      </c>
      <c r="J7" s="31" t="s">
        <v>377</v>
      </c>
    </row>
    <row r="8" ht="45" spans="1:10">
      <c r="A8" s="7" t="s">
        <v>19</v>
      </c>
      <c r="B8" s="8"/>
      <c r="C8" s="8" t="s">
        <v>378</v>
      </c>
      <c r="D8" s="9">
        <v>20</v>
      </c>
      <c r="E8" s="7" t="s">
        <v>16</v>
      </c>
      <c r="F8" s="30" t="s">
        <v>376</v>
      </c>
      <c r="G8" s="11">
        <v>13.17</v>
      </c>
      <c r="H8" s="12">
        <v>21</v>
      </c>
      <c r="I8" s="11">
        <f t="shared" ref="I8:I39" si="0">G8*D8</f>
        <v>263.4</v>
      </c>
      <c r="J8" s="31" t="s">
        <v>379</v>
      </c>
    </row>
    <row r="9" ht="129.75" customHeight="1" spans="1:10">
      <c r="A9" s="7" t="s">
        <v>22</v>
      </c>
      <c r="B9" s="8"/>
      <c r="C9" s="8" t="s">
        <v>380</v>
      </c>
      <c r="D9" s="9">
        <v>15</v>
      </c>
      <c r="E9" s="7" t="s">
        <v>16</v>
      </c>
      <c r="F9" s="30" t="s">
        <v>381</v>
      </c>
      <c r="G9" s="11">
        <v>26.28</v>
      </c>
      <c r="H9" s="12">
        <v>21</v>
      </c>
      <c r="I9" s="11">
        <f t="shared" si="0"/>
        <v>394.2</v>
      </c>
      <c r="J9" s="31" t="s">
        <v>382</v>
      </c>
    </row>
    <row r="10" ht="123.75" customHeight="1" spans="1:10">
      <c r="A10" s="7" t="s">
        <v>24</v>
      </c>
      <c r="B10" s="8"/>
      <c r="C10" s="8" t="s">
        <v>383</v>
      </c>
      <c r="D10" s="9">
        <v>20</v>
      </c>
      <c r="E10" s="7" t="s">
        <v>16</v>
      </c>
      <c r="F10" s="30" t="s">
        <v>381</v>
      </c>
      <c r="G10" s="11">
        <v>5.28</v>
      </c>
      <c r="H10" s="12">
        <v>21</v>
      </c>
      <c r="I10" s="11">
        <f t="shared" si="0"/>
        <v>105.6</v>
      </c>
      <c r="J10" s="31" t="s">
        <v>382</v>
      </c>
    </row>
    <row r="11" ht="112.5" customHeight="1" spans="1:10">
      <c r="A11" s="7" t="s">
        <v>26</v>
      </c>
      <c r="B11" s="8"/>
      <c r="C11" s="8" t="s">
        <v>384</v>
      </c>
      <c r="D11" s="9">
        <v>20</v>
      </c>
      <c r="E11" s="7" t="s">
        <v>16</v>
      </c>
      <c r="F11" s="30" t="s">
        <v>381</v>
      </c>
      <c r="G11" s="11">
        <v>6.28</v>
      </c>
      <c r="H11" s="12">
        <v>21</v>
      </c>
      <c r="I11" s="11">
        <f t="shared" si="0"/>
        <v>125.6</v>
      </c>
      <c r="J11" s="31" t="s">
        <v>382</v>
      </c>
    </row>
    <row r="12" ht="90" spans="1:10">
      <c r="A12" s="7" t="s">
        <v>28</v>
      </c>
      <c r="B12" s="8"/>
      <c r="C12" s="8" t="s">
        <v>385</v>
      </c>
      <c r="D12" s="9">
        <v>20</v>
      </c>
      <c r="E12" s="7" t="s">
        <v>16</v>
      </c>
      <c r="F12" s="30" t="s">
        <v>381</v>
      </c>
      <c r="G12" s="11">
        <v>5.1</v>
      </c>
      <c r="H12" s="12">
        <v>21</v>
      </c>
      <c r="I12" s="11">
        <f t="shared" si="0"/>
        <v>102</v>
      </c>
      <c r="J12" s="31" t="s">
        <v>386</v>
      </c>
    </row>
    <row r="13" ht="75" spans="1:10">
      <c r="A13" s="7" t="s">
        <v>30</v>
      </c>
      <c r="B13" s="8"/>
      <c r="C13" s="8" t="s">
        <v>387</v>
      </c>
      <c r="D13" s="9">
        <v>20</v>
      </c>
      <c r="E13" s="7" t="s">
        <v>16</v>
      </c>
      <c r="F13" s="30" t="s">
        <v>381</v>
      </c>
      <c r="G13" s="11">
        <v>5.99</v>
      </c>
      <c r="H13" s="12">
        <v>21</v>
      </c>
      <c r="I13" s="11">
        <f t="shared" si="0"/>
        <v>119.8</v>
      </c>
      <c r="J13" s="31" t="s">
        <v>388</v>
      </c>
    </row>
    <row r="14" ht="30" spans="1:10">
      <c r="A14" s="7" t="s">
        <v>32</v>
      </c>
      <c r="B14" s="8"/>
      <c r="C14" s="8" t="s">
        <v>389</v>
      </c>
      <c r="D14" s="9">
        <v>40</v>
      </c>
      <c r="E14" s="7" t="s">
        <v>16</v>
      </c>
      <c r="F14" s="30" t="s">
        <v>381</v>
      </c>
      <c r="G14" s="11">
        <v>11.37</v>
      </c>
      <c r="H14" s="12">
        <v>21</v>
      </c>
      <c r="I14" s="11">
        <f t="shared" si="0"/>
        <v>454.8</v>
      </c>
      <c r="J14" s="19" t="s">
        <v>390</v>
      </c>
    </row>
    <row r="15" ht="45" spans="1:10">
      <c r="A15" s="7" t="s">
        <v>34</v>
      </c>
      <c r="B15" s="8"/>
      <c r="C15" s="8" t="s">
        <v>391</v>
      </c>
      <c r="D15" s="9">
        <v>20</v>
      </c>
      <c r="E15" s="7" t="s">
        <v>16</v>
      </c>
      <c r="F15" s="30" t="s">
        <v>392</v>
      </c>
      <c r="G15" s="11">
        <v>6.96</v>
      </c>
      <c r="H15" s="12">
        <v>21</v>
      </c>
      <c r="I15" s="11">
        <f t="shared" si="0"/>
        <v>139.2</v>
      </c>
      <c r="J15" s="31" t="s">
        <v>393</v>
      </c>
    </row>
    <row r="16" ht="45" spans="1:10">
      <c r="A16" s="7" t="s">
        <v>36</v>
      </c>
      <c r="B16" s="8"/>
      <c r="C16" s="8" t="s">
        <v>394</v>
      </c>
      <c r="D16" s="9">
        <v>20</v>
      </c>
      <c r="E16" s="7" t="s">
        <v>16</v>
      </c>
      <c r="F16" s="30" t="s">
        <v>395</v>
      </c>
      <c r="G16" s="11">
        <v>3.88</v>
      </c>
      <c r="H16" s="12">
        <v>21</v>
      </c>
      <c r="I16" s="11">
        <f t="shared" si="0"/>
        <v>77.6</v>
      </c>
      <c r="J16" s="31" t="s">
        <v>396</v>
      </c>
    </row>
    <row r="17" ht="45" spans="1:10">
      <c r="A17" s="7" t="s">
        <v>38</v>
      </c>
      <c r="B17" s="8"/>
      <c r="C17" s="8" t="s">
        <v>397</v>
      </c>
      <c r="D17" s="9">
        <v>20</v>
      </c>
      <c r="E17" s="7" t="s">
        <v>16</v>
      </c>
      <c r="F17" s="30" t="s">
        <v>395</v>
      </c>
      <c r="G17" s="11">
        <v>11.52</v>
      </c>
      <c r="H17" s="12">
        <v>21</v>
      </c>
      <c r="I17" s="11">
        <f t="shared" si="0"/>
        <v>230.4</v>
      </c>
      <c r="J17" s="31" t="s">
        <v>396</v>
      </c>
    </row>
    <row r="18" ht="60" spans="1:10">
      <c r="A18" s="7" t="s">
        <v>42</v>
      </c>
      <c r="B18" s="8"/>
      <c r="C18" s="8" t="s">
        <v>398</v>
      </c>
      <c r="D18" s="9">
        <v>20</v>
      </c>
      <c r="E18" s="7" t="s">
        <v>16</v>
      </c>
      <c r="F18" s="30" t="s">
        <v>399</v>
      </c>
      <c r="G18" s="11">
        <v>5.5</v>
      </c>
      <c r="H18" s="12">
        <v>21</v>
      </c>
      <c r="I18" s="11">
        <f t="shared" si="0"/>
        <v>110</v>
      </c>
      <c r="J18" s="31" t="s">
        <v>400</v>
      </c>
    </row>
    <row r="19" ht="60" spans="1:10">
      <c r="A19" s="7" t="s">
        <v>44</v>
      </c>
      <c r="B19" s="8"/>
      <c r="C19" s="8" t="s">
        <v>401</v>
      </c>
      <c r="D19" s="9">
        <v>20</v>
      </c>
      <c r="E19" s="7" t="s">
        <v>16</v>
      </c>
      <c r="F19" s="30" t="s">
        <v>399</v>
      </c>
      <c r="G19" s="11">
        <v>18.6</v>
      </c>
      <c r="H19" s="12">
        <v>21</v>
      </c>
      <c r="I19" s="11">
        <f t="shared" si="0"/>
        <v>372</v>
      </c>
      <c r="J19" s="31" t="s">
        <v>400</v>
      </c>
    </row>
    <row r="20" ht="60" spans="1:10">
      <c r="A20" s="7" t="s">
        <v>46</v>
      </c>
      <c r="B20" s="8"/>
      <c r="C20" s="8" t="s">
        <v>402</v>
      </c>
      <c r="D20" s="9">
        <v>20</v>
      </c>
      <c r="E20" s="7" t="s">
        <v>16</v>
      </c>
      <c r="F20" s="30" t="s">
        <v>399</v>
      </c>
      <c r="G20" s="11">
        <v>6.28</v>
      </c>
      <c r="H20" s="12">
        <v>21</v>
      </c>
      <c r="I20" s="11">
        <f t="shared" si="0"/>
        <v>125.6</v>
      </c>
      <c r="J20" s="31" t="s">
        <v>400</v>
      </c>
    </row>
    <row r="21" ht="60" spans="1:10">
      <c r="A21" s="7" t="s">
        <v>51</v>
      </c>
      <c r="B21" s="8"/>
      <c r="C21" s="8" t="s">
        <v>403</v>
      </c>
      <c r="D21" s="9">
        <v>20</v>
      </c>
      <c r="E21" s="7" t="s">
        <v>16</v>
      </c>
      <c r="F21" s="30" t="s">
        <v>399</v>
      </c>
      <c r="G21" s="11">
        <v>20.28</v>
      </c>
      <c r="H21" s="12">
        <v>21</v>
      </c>
      <c r="I21" s="11">
        <f t="shared" si="0"/>
        <v>405.6</v>
      </c>
      <c r="J21" s="31" t="s">
        <v>400</v>
      </c>
    </row>
    <row r="22" ht="60" spans="1:10">
      <c r="A22" s="7" t="s">
        <v>54</v>
      </c>
      <c r="B22" s="8"/>
      <c r="C22" s="8" t="s">
        <v>404</v>
      </c>
      <c r="D22" s="9">
        <v>20</v>
      </c>
      <c r="E22" s="7" t="s">
        <v>16</v>
      </c>
      <c r="F22" s="30" t="s">
        <v>399</v>
      </c>
      <c r="G22" s="11">
        <v>20.88</v>
      </c>
      <c r="H22" s="12">
        <v>21</v>
      </c>
      <c r="I22" s="11">
        <f t="shared" si="0"/>
        <v>417.6</v>
      </c>
      <c r="J22" s="31" t="s">
        <v>400</v>
      </c>
    </row>
    <row r="23" ht="75" spans="1:10">
      <c r="A23" s="7" t="s">
        <v>57</v>
      </c>
      <c r="B23" s="8"/>
      <c r="C23" s="8" t="s">
        <v>405</v>
      </c>
      <c r="D23" s="9">
        <v>20</v>
      </c>
      <c r="E23" s="7" t="s">
        <v>16</v>
      </c>
      <c r="F23" s="30" t="s">
        <v>399</v>
      </c>
      <c r="G23" s="11">
        <v>8.28</v>
      </c>
      <c r="H23" s="12">
        <v>21</v>
      </c>
      <c r="I23" s="11">
        <f t="shared" si="0"/>
        <v>165.6</v>
      </c>
      <c r="J23" s="31" t="s">
        <v>406</v>
      </c>
    </row>
    <row r="24" ht="75" spans="1:10">
      <c r="A24" s="7" t="s">
        <v>60</v>
      </c>
      <c r="B24" s="8"/>
      <c r="C24" s="8" t="s">
        <v>407</v>
      </c>
      <c r="D24" s="9">
        <v>20</v>
      </c>
      <c r="E24" s="7" t="s">
        <v>16</v>
      </c>
      <c r="F24" s="30" t="s">
        <v>399</v>
      </c>
      <c r="G24" s="11">
        <v>20.88</v>
      </c>
      <c r="H24" s="12">
        <v>21</v>
      </c>
      <c r="I24" s="11">
        <f t="shared" si="0"/>
        <v>417.6</v>
      </c>
      <c r="J24" s="21" t="s">
        <v>406</v>
      </c>
    </row>
    <row r="25" ht="75" spans="1:10">
      <c r="A25" s="7" t="s">
        <v>63</v>
      </c>
      <c r="B25" s="8"/>
      <c r="C25" s="8" t="s">
        <v>408</v>
      </c>
      <c r="D25" s="9">
        <v>20</v>
      </c>
      <c r="E25" s="7" t="s">
        <v>16</v>
      </c>
      <c r="F25" s="30" t="s">
        <v>399</v>
      </c>
      <c r="G25" s="11">
        <v>21</v>
      </c>
      <c r="H25" s="12">
        <v>21</v>
      </c>
      <c r="I25" s="11">
        <f t="shared" si="0"/>
        <v>420</v>
      </c>
      <c r="J25" s="21" t="s">
        <v>406</v>
      </c>
    </row>
    <row r="26" ht="75" spans="1:10">
      <c r="A26" s="7" t="s">
        <v>66</v>
      </c>
      <c r="B26" s="8"/>
      <c r="C26" s="8" t="s">
        <v>409</v>
      </c>
      <c r="D26" s="9">
        <v>20</v>
      </c>
      <c r="E26" s="7" t="s">
        <v>16</v>
      </c>
      <c r="F26" s="30" t="s">
        <v>399</v>
      </c>
      <c r="G26" s="11">
        <v>5.2</v>
      </c>
      <c r="H26" s="12">
        <v>21</v>
      </c>
      <c r="I26" s="11">
        <f t="shared" si="0"/>
        <v>104</v>
      </c>
      <c r="J26" s="21" t="s">
        <v>406</v>
      </c>
    </row>
    <row r="27" ht="45" spans="1:10">
      <c r="A27" s="7" t="s">
        <v>68</v>
      </c>
      <c r="B27" s="8"/>
      <c r="C27" s="8" t="s">
        <v>410</v>
      </c>
      <c r="D27" s="9">
        <v>10</v>
      </c>
      <c r="E27" s="7" t="s">
        <v>16</v>
      </c>
      <c r="F27" s="30" t="s">
        <v>411</v>
      </c>
      <c r="G27" s="11">
        <v>10.68</v>
      </c>
      <c r="H27" s="12">
        <v>21</v>
      </c>
      <c r="I27" s="11">
        <f t="shared" si="0"/>
        <v>106.8</v>
      </c>
      <c r="J27" s="21" t="s">
        <v>412</v>
      </c>
    </row>
    <row r="28" ht="45" spans="1:10">
      <c r="A28" s="7" t="s">
        <v>70</v>
      </c>
      <c r="B28" s="8"/>
      <c r="C28" s="8" t="s">
        <v>413</v>
      </c>
      <c r="D28" s="9">
        <v>10</v>
      </c>
      <c r="E28" s="7" t="s">
        <v>16</v>
      </c>
      <c r="F28" s="30" t="s">
        <v>411</v>
      </c>
      <c r="G28" s="11">
        <v>5.29</v>
      </c>
      <c r="H28" s="12">
        <v>21</v>
      </c>
      <c r="I28" s="11">
        <f t="shared" si="0"/>
        <v>52.9</v>
      </c>
      <c r="J28" s="21" t="s">
        <v>412</v>
      </c>
    </row>
    <row r="29" ht="45" spans="1:10">
      <c r="A29" s="7" t="s">
        <v>72</v>
      </c>
      <c r="B29" s="8"/>
      <c r="C29" s="8" t="s">
        <v>414</v>
      </c>
      <c r="D29" s="9">
        <v>10</v>
      </c>
      <c r="E29" s="7" t="s">
        <v>16</v>
      </c>
      <c r="F29" s="30" t="s">
        <v>411</v>
      </c>
      <c r="G29" s="11">
        <v>11</v>
      </c>
      <c r="H29" s="12">
        <v>21</v>
      </c>
      <c r="I29" s="11">
        <f t="shared" si="0"/>
        <v>110</v>
      </c>
      <c r="J29" s="21" t="s">
        <v>412</v>
      </c>
    </row>
    <row r="30" ht="45" spans="1:10">
      <c r="A30" s="7" t="s">
        <v>76</v>
      </c>
      <c r="B30" s="8"/>
      <c r="C30" s="8" t="s">
        <v>415</v>
      </c>
      <c r="D30" s="9">
        <v>10</v>
      </c>
      <c r="E30" s="7" t="s">
        <v>16</v>
      </c>
      <c r="F30" s="30" t="s">
        <v>392</v>
      </c>
      <c r="G30" s="11">
        <v>7.08</v>
      </c>
      <c r="H30" s="12">
        <v>21</v>
      </c>
      <c r="I30" s="11">
        <f t="shared" si="0"/>
        <v>70.8</v>
      </c>
      <c r="J30" s="13" t="s">
        <v>416</v>
      </c>
    </row>
    <row r="31" ht="45" spans="1:10">
      <c r="A31" s="7" t="s">
        <v>81</v>
      </c>
      <c r="B31" s="8"/>
      <c r="C31" s="8" t="s">
        <v>417</v>
      </c>
      <c r="D31" s="9">
        <v>10</v>
      </c>
      <c r="E31" s="7" t="s">
        <v>16</v>
      </c>
      <c r="F31" s="30" t="s">
        <v>392</v>
      </c>
      <c r="G31" s="11">
        <v>5.76</v>
      </c>
      <c r="H31" s="12">
        <v>21</v>
      </c>
      <c r="I31" s="11">
        <f t="shared" si="0"/>
        <v>57.6</v>
      </c>
      <c r="J31" s="13" t="s">
        <v>418</v>
      </c>
    </row>
    <row r="32" ht="45" spans="1:10">
      <c r="A32" s="7" t="s">
        <v>84</v>
      </c>
      <c r="B32" s="8"/>
      <c r="C32" s="8" t="s">
        <v>419</v>
      </c>
      <c r="D32" s="9">
        <v>10</v>
      </c>
      <c r="E32" s="7" t="s">
        <v>16</v>
      </c>
      <c r="F32" s="30" t="s">
        <v>392</v>
      </c>
      <c r="G32" s="11">
        <v>2.6</v>
      </c>
      <c r="H32" s="12">
        <v>21</v>
      </c>
      <c r="I32" s="11">
        <f t="shared" si="0"/>
        <v>26</v>
      </c>
      <c r="J32" s="13" t="s">
        <v>418</v>
      </c>
    </row>
    <row r="33" ht="45" spans="1:10">
      <c r="A33" s="7" t="s">
        <v>88</v>
      </c>
      <c r="B33" s="8"/>
      <c r="C33" s="8" t="s">
        <v>420</v>
      </c>
      <c r="D33" s="9">
        <v>10</v>
      </c>
      <c r="E33" s="7" t="s">
        <v>16</v>
      </c>
      <c r="F33" s="30" t="s">
        <v>392</v>
      </c>
      <c r="G33" s="11">
        <v>5.76</v>
      </c>
      <c r="H33" s="12">
        <v>21</v>
      </c>
      <c r="I33" s="11">
        <f t="shared" si="0"/>
        <v>57.6</v>
      </c>
      <c r="J33" s="13" t="s">
        <v>416</v>
      </c>
    </row>
    <row r="34" ht="75" spans="1:10">
      <c r="A34" s="7" t="s">
        <v>90</v>
      </c>
      <c r="B34" s="8"/>
      <c r="C34" s="8" t="s">
        <v>421</v>
      </c>
      <c r="D34" s="9">
        <v>10</v>
      </c>
      <c r="E34" s="7" t="s">
        <v>16</v>
      </c>
      <c r="F34" s="30" t="s">
        <v>422</v>
      </c>
      <c r="G34" s="11">
        <v>44.4</v>
      </c>
      <c r="H34" s="12">
        <v>21</v>
      </c>
      <c r="I34" s="11">
        <f t="shared" si="0"/>
        <v>444</v>
      </c>
      <c r="J34" s="21" t="s">
        <v>423</v>
      </c>
    </row>
    <row r="35" ht="75" spans="1:10">
      <c r="A35" s="7" t="s">
        <v>92</v>
      </c>
      <c r="B35" s="8"/>
      <c r="C35" s="8" t="s">
        <v>424</v>
      </c>
      <c r="D35" s="9">
        <v>10</v>
      </c>
      <c r="E35" s="7" t="s">
        <v>16</v>
      </c>
      <c r="F35" s="30" t="s">
        <v>422</v>
      </c>
      <c r="G35" s="11">
        <v>9</v>
      </c>
      <c r="H35" s="12">
        <v>21</v>
      </c>
      <c r="I35" s="11">
        <f t="shared" si="0"/>
        <v>90</v>
      </c>
      <c r="J35" s="21" t="s">
        <v>425</v>
      </c>
    </row>
    <row r="36" ht="45" spans="1:10">
      <c r="A36" s="7" t="s">
        <v>96</v>
      </c>
      <c r="B36" s="8"/>
      <c r="C36" s="8" t="s">
        <v>426</v>
      </c>
      <c r="D36" s="9">
        <v>10</v>
      </c>
      <c r="E36" s="7" t="s">
        <v>16</v>
      </c>
      <c r="F36" s="30" t="s">
        <v>427</v>
      </c>
      <c r="G36" s="11">
        <v>62.4</v>
      </c>
      <c r="H36" s="12">
        <v>21</v>
      </c>
      <c r="I36" s="11">
        <f t="shared" si="0"/>
        <v>624</v>
      </c>
      <c r="J36" s="13" t="s">
        <v>428</v>
      </c>
    </row>
    <row r="37" ht="60" spans="1:10">
      <c r="A37" s="7" t="s">
        <v>98</v>
      </c>
      <c r="B37" s="8"/>
      <c r="C37" s="8" t="s">
        <v>429</v>
      </c>
      <c r="D37" s="9">
        <v>10</v>
      </c>
      <c r="E37" s="7" t="s">
        <v>16</v>
      </c>
      <c r="F37" s="29" t="s">
        <v>376</v>
      </c>
      <c r="G37" s="11">
        <v>14.28</v>
      </c>
      <c r="H37" s="12">
        <v>21</v>
      </c>
      <c r="I37" s="11">
        <f t="shared" si="0"/>
        <v>142.8</v>
      </c>
      <c r="J37" s="13" t="s">
        <v>430</v>
      </c>
    </row>
    <row r="38" ht="90" spans="1:10">
      <c r="A38" s="7" t="s">
        <v>100</v>
      </c>
      <c r="B38" s="8"/>
      <c r="C38" s="8" t="s">
        <v>431</v>
      </c>
      <c r="D38" s="9">
        <v>10</v>
      </c>
      <c r="E38" s="7" t="s">
        <v>16</v>
      </c>
      <c r="F38" s="30" t="s">
        <v>381</v>
      </c>
      <c r="G38" s="11">
        <v>33.72</v>
      </c>
      <c r="H38" s="12">
        <v>21</v>
      </c>
      <c r="I38" s="11">
        <f t="shared" si="0"/>
        <v>337.2</v>
      </c>
      <c r="J38" s="21" t="s">
        <v>432</v>
      </c>
    </row>
    <row r="39" ht="60" spans="1:10">
      <c r="A39" s="7" t="s">
        <v>102</v>
      </c>
      <c r="B39" s="8"/>
      <c r="C39" s="8" t="s">
        <v>433</v>
      </c>
      <c r="D39" s="9">
        <v>10</v>
      </c>
      <c r="E39" s="7" t="s">
        <v>16</v>
      </c>
      <c r="F39" s="30" t="s">
        <v>434</v>
      </c>
      <c r="G39" s="11">
        <v>12.72</v>
      </c>
      <c r="H39" s="12">
        <v>21</v>
      </c>
      <c r="I39" s="11">
        <f t="shared" si="0"/>
        <v>127.2</v>
      </c>
      <c r="J39" s="19" t="s">
        <v>435</v>
      </c>
    </row>
    <row r="40" ht="75" spans="1:10">
      <c r="A40" s="7" t="s">
        <v>104</v>
      </c>
      <c r="B40" s="8"/>
      <c r="C40" s="8" t="s">
        <v>436</v>
      </c>
      <c r="D40" s="9">
        <v>10</v>
      </c>
      <c r="E40" s="7" t="s">
        <v>16</v>
      </c>
      <c r="F40" s="30" t="s">
        <v>437</v>
      </c>
      <c r="G40" s="11">
        <v>15.3</v>
      </c>
      <c r="H40" s="12">
        <v>21</v>
      </c>
      <c r="I40" s="11">
        <f t="shared" ref="I40:I71" si="1">G40*D40</f>
        <v>153</v>
      </c>
      <c r="J40" s="21" t="s">
        <v>438</v>
      </c>
    </row>
    <row r="41" ht="75" spans="1:10">
      <c r="A41" s="7" t="s">
        <v>107</v>
      </c>
      <c r="B41" s="8"/>
      <c r="C41" s="8" t="s">
        <v>439</v>
      </c>
      <c r="D41" s="9">
        <v>10</v>
      </c>
      <c r="E41" s="7" t="s">
        <v>16</v>
      </c>
      <c r="F41" s="30" t="s">
        <v>437</v>
      </c>
      <c r="G41" s="11">
        <v>12.75</v>
      </c>
      <c r="H41" s="12">
        <v>21</v>
      </c>
      <c r="I41" s="11">
        <f t="shared" si="1"/>
        <v>127.5</v>
      </c>
      <c r="J41" s="21" t="s">
        <v>438</v>
      </c>
    </row>
    <row r="42" ht="75" spans="1:10">
      <c r="A42" s="7" t="s">
        <v>109</v>
      </c>
      <c r="B42" s="8"/>
      <c r="C42" s="8" t="s">
        <v>440</v>
      </c>
      <c r="D42" s="9">
        <v>10</v>
      </c>
      <c r="E42" s="7" t="s">
        <v>16</v>
      </c>
      <c r="F42" s="30" t="s">
        <v>437</v>
      </c>
      <c r="G42" s="11">
        <v>3.99</v>
      </c>
      <c r="H42" s="12">
        <v>21</v>
      </c>
      <c r="I42" s="11">
        <f t="shared" si="1"/>
        <v>39.9</v>
      </c>
      <c r="J42" s="21" t="s">
        <v>438</v>
      </c>
    </row>
    <row r="43" ht="90" spans="1:10">
      <c r="A43" s="7" t="s">
        <v>111</v>
      </c>
      <c r="B43" s="8"/>
      <c r="C43" s="8" t="s">
        <v>441</v>
      </c>
      <c r="D43" s="9">
        <v>10</v>
      </c>
      <c r="E43" s="7" t="s">
        <v>16</v>
      </c>
      <c r="F43" s="30" t="s">
        <v>442</v>
      </c>
      <c r="G43" s="11">
        <v>48</v>
      </c>
      <c r="H43" s="12">
        <v>21</v>
      </c>
      <c r="I43" s="11">
        <f t="shared" si="1"/>
        <v>480</v>
      </c>
      <c r="J43" s="21" t="s">
        <v>443</v>
      </c>
    </row>
    <row r="44" ht="90" spans="1:10">
      <c r="A44" s="7" t="s">
        <v>113</v>
      </c>
      <c r="B44" s="8"/>
      <c r="C44" s="8" t="s">
        <v>444</v>
      </c>
      <c r="D44" s="9">
        <v>10</v>
      </c>
      <c r="E44" s="7" t="s">
        <v>16</v>
      </c>
      <c r="F44" s="30" t="s">
        <v>381</v>
      </c>
      <c r="G44" s="11">
        <v>12.456</v>
      </c>
      <c r="H44" s="12">
        <v>21</v>
      </c>
      <c r="I44" s="11">
        <f t="shared" si="1"/>
        <v>124.56</v>
      </c>
      <c r="J44" s="21" t="s">
        <v>445</v>
      </c>
    </row>
    <row r="45" ht="45" spans="1:10">
      <c r="A45" s="7" t="s">
        <v>115</v>
      </c>
      <c r="B45" s="8" t="s">
        <v>446</v>
      </c>
      <c r="C45" s="8" t="s">
        <v>447</v>
      </c>
      <c r="D45" s="9">
        <v>100</v>
      </c>
      <c r="E45" s="7" t="s">
        <v>16</v>
      </c>
      <c r="F45" s="30" t="s">
        <v>376</v>
      </c>
      <c r="G45" s="11">
        <v>3.96</v>
      </c>
      <c r="H45" s="12">
        <v>21</v>
      </c>
      <c r="I45" s="11">
        <f t="shared" si="1"/>
        <v>396</v>
      </c>
      <c r="J45" s="13" t="s">
        <v>448</v>
      </c>
    </row>
    <row r="46" ht="45" spans="1:10">
      <c r="A46" s="7" t="s">
        <v>117</v>
      </c>
      <c r="B46" s="8"/>
      <c r="C46" s="8" t="s">
        <v>449</v>
      </c>
      <c r="D46" s="9">
        <v>100</v>
      </c>
      <c r="E46" s="7" t="s">
        <v>16</v>
      </c>
      <c r="F46" s="30" t="s">
        <v>376</v>
      </c>
      <c r="G46" s="11">
        <v>5.35</v>
      </c>
      <c r="H46" s="12">
        <v>21</v>
      </c>
      <c r="I46" s="11">
        <f t="shared" si="1"/>
        <v>535</v>
      </c>
      <c r="J46" s="13" t="s">
        <v>448</v>
      </c>
    </row>
    <row r="47" s="28" customFormat="1" ht="30" spans="1:10">
      <c r="A47" s="7" t="s">
        <v>120</v>
      </c>
      <c r="B47" s="8"/>
      <c r="C47" s="8" t="s">
        <v>450</v>
      </c>
      <c r="D47" s="9">
        <v>150</v>
      </c>
      <c r="E47" s="7" t="s">
        <v>16</v>
      </c>
      <c r="F47" s="30" t="s">
        <v>451</v>
      </c>
      <c r="G47" s="11">
        <v>4.08</v>
      </c>
      <c r="H47" s="12">
        <v>21</v>
      </c>
      <c r="I47" s="11">
        <f t="shared" si="1"/>
        <v>612</v>
      </c>
      <c r="J47" s="19" t="s">
        <v>452</v>
      </c>
    </row>
    <row r="48" ht="30" spans="1:10">
      <c r="A48" s="7" t="s">
        <v>122</v>
      </c>
      <c r="B48" s="8"/>
      <c r="C48" s="8" t="s">
        <v>453</v>
      </c>
      <c r="D48" s="9">
        <v>150</v>
      </c>
      <c r="E48" s="7" t="s">
        <v>16</v>
      </c>
      <c r="F48" s="30" t="s">
        <v>451</v>
      </c>
      <c r="G48" s="11">
        <v>1.57</v>
      </c>
      <c r="H48" s="12">
        <v>21</v>
      </c>
      <c r="I48" s="11">
        <f t="shared" si="1"/>
        <v>235.5</v>
      </c>
      <c r="J48" s="19" t="s">
        <v>454</v>
      </c>
    </row>
    <row r="49" ht="45" spans="1:10">
      <c r="A49" s="7" t="s">
        <v>124</v>
      </c>
      <c r="B49" s="8"/>
      <c r="C49" s="8" t="s">
        <v>455</v>
      </c>
      <c r="D49" s="9">
        <v>100</v>
      </c>
      <c r="E49" s="7" t="s">
        <v>16</v>
      </c>
      <c r="F49" s="30" t="s">
        <v>376</v>
      </c>
      <c r="G49" s="11">
        <v>4.3</v>
      </c>
      <c r="H49" s="12">
        <v>21</v>
      </c>
      <c r="I49" s="11">
        <f t="shared" si="1"/>
        <v>430</v>
      </c>
      <c r="J49" s="31" t="s">
        <v>448</v>
      </c>
    </row>
    <row r="50" ht="30" spans="1:10">
      <c r="A50" s="7" t="s">
        <v>127</v>
      </c>
      <c r="B50" s="8"/>
      <c r="C50" s="8" t="s">
        <v>456</v>
      </c>
      <c r="D50" s="9">
        <v>50</v>
      </c>
      <c r="E50" s="7" t="s">
        <v>16</v>
      </c>
      <c r="F50" s="30" t="s">
        <v>451</v>
      </c>
      <c r="G50" s="11">
        <v>5.79</v>
      </c>
      <c r="H50" s="12">
        <v>21</v>
      </c>
      <c r="I50" s="11">
        <f t="shared" si="1"/>
        <v>289.5</v>
      </c>
      <c r="J50" s="19" t="s">
        <v>457</v>
      </c>
    </row>
    <row r="51" ht="30" spans="1:10">
      <c r="A51" s="7" t="s">
        <v>130</v>
      </c>
      <c r="B51" s="8"/>
      <c r="C51" s="8" t="s">
        <v>458</v>
      </c>
      <c r="D51" s="9">
        <v>50</v>
      </c>
      <c r="E51" s="7" t="s">
        <v>16</v>
      </c>
      <c r="F51" s="30" t="s">
        <v>451</v>
      </c>
      <c r="G51" s="11">
        <v>1.26</v>
      </c>
      <c r="H51" s="12">
        <v>21</v>
      </c>
      <c r="I51" s="11">
        <f t="shared" si="1"/>
        <v>63</v>
      </c>
      <c r="J51" s="19" t="s">
        <v>459</v>
      </c>
    </row>
    <row r="52" ht="30" spans="1:10">
      <c r="A52" s="7" t="s">
        <v>132</v>
      </c>
      <c r="B52" s="8"/>
      <c r="C52" s="8" t="s">
        <v>460</v>
      </c>
      <c r="D52" s="9">
        <v>50</v>
      </c>
      <c r="E52" s="7" t="s">
        <v>16</v>
      </c>
      <c r="F52" s="30" t="s">
        <v>451</v>
      </c>
      <c r="G52" s="11">
        <v>4.3</v>
      </c>
      <c r="H52" s="12">
        <v>21</v>
      </c>
      <c r="I52" s="11">
        <f t="shared" si="1"/>
        <v>215</v>
      </c>
      <c r="J52" s="19" t="s">
        <v>461</v>
      </c>
    </row>
    <row r="53" ht="30" spans="1:10">
      <c r="A53" s="7" t="s">
        <v>134</v>
      </c>
      <c r="B53" s="8"/>
      <c r="C53" s="8" t="s">
        <v>462</v>
      </c>
      <c r="D53" s="9">
        <v>50</v>
      </c>
      <c r="E53" s="7" t="s">
        <v>16</v>
      </c>
      <c r="F53" s="30" t="s">
        <v>451</v>
      </c>
      <c r="G53" s="11">
        <v>4.62</v>
      </c>
      <c r="H53" s="12">
        <v>21</v>
      </c>
      <c r="I53" s="11">
        <f t="shared" si="1"/>
        <v>231</v>
      </c>
      <c r="J53" s="19" t="s">
        <v>463</v>
      </c>
    </row>
    <row r="54" ht="30" spans="1:10">
      <c r="A54" s="7" t="s">
        <v>136</v>
      </c>
      <c r="B54" s="8"/>
      <c r="C54" s="8" t="s">
        <v>464</v>
      </c>
      <c r="D54" s="9">
        <v>50</v>
      </c>
      <c r="E54" s="7" t="s">
        <v>16</v>
      </c>
      <c r="F54" s="30" t="s">
        <v>451</v>
      </c>
      <c r="G54" s="11">
        <v>1.52</v>
      </c>
      <c r="H54" s="12">
        <v>21</v>
      </c>
      <c r="I54" s="11">
        <f t="shared" si="1"/>
        <v>76</v>
      </c>
      <c r="J54" s="19" t="s">
        <v>465</v>
      </c>
    </row>
    <row r="55" ht="30" spans="1:10">
      <c r="A55" s="7" t="s">
        <v>140</v>
      </c>
      <c r="B55" s="8"/>
      <c r="C55" s="8" t="s">
        <v>466</v>
      </c>
      <c r="D55" s="9">
        <v>30</v>
      </c>
      <c r="E55" s="7" t="s">
        <v>16</v>
      </c>
      <c r="F55" s="30" t="s">
        <v>451</v>
      </c>
      <c r="G55" s="11">
        <v>5.28</v>
      </c>
      <c r="H55" s="12">
        <v>21</v>
      </c>
      <c r="I55" s="11">
        <f t="shared" si="1"/>
        <v>158.4</v>
      </c>
      <c r="J55" s="19" t="s">
        <v>467</v>
      </c>
    </row>
    <row r="56" ht="30" spans="1:10">
      <c r="A56" s="7" t="s">
        <v>142</v>
      </c>
      <c r="B56" s="8"/>
      <c r="C56" s="8" t="s">
        <v>468</v>
      </c>
      <c r="D56" s="9">
        <v>30</v>
      </c>
      <c r="E56" s="7" t="s">
        <v>16</v>
      </c>
      <c r="F56" s="30" t="s">
        <v>451</v>
      </c>
      <c r="G56" s="11">
        <v>1.52</v>
      </c>
      <c r="H56" s="12">
        <v>21</v>
      </c>
      <c r="I56" s="11">
        <f t="shared" si="1"/>
        <v>45.6</v>
      </c>
      <c r="J56" s="19" t="s">
        <v>469</v>
      </c>
    </row>
    <row r="57" ht="30" spans="1:10">
      <c r="A57" s="7" t="s">
        <v>144</v>
      </c>
      <c r="B57" s="8"/>
      <c r="C57" s="8" t="s">
        <v>470</v>
      </c>
      <c r="D57" s="9">
        <v>30</v>
      </c>
      <c r="E57" s="7" t="s">
        <v>16</v>
      </c>
      <c r="F57" s="30" t="s">
        <v>451</v>
      </c>
      <c r="G57" s="11">
        <v>1.18</v>
      </c>
      <c r="H57" s="12">
        <v>21</v>
      </c>
      <c r="I57" s="11">
        <f t="shared" si="1"/>
        <v>35.4</v>
      </c>
      <c r="J57" s="19" t="s">
        <v>471</v>
      </c>
    </row>
    <row r="58" ht="30" spans="1:10">
      <c r="A58" s="7" t="s">
        <v>146</v>
      </c>
      <c r="B58" s="8"/>
      <c r="C58" s="8" t="s">
        <v>472</v>
      </c>
      <c r="D58" s="9">
        <v>30</v>
      </c>
      <c r="E58" s="7" t="s">
        <v>16</v>
      </c>
      <c r="F58" s="30" t="s">
        <v>451</v>
      </c>
      <c r="G58" s="11">
        <v>11.89</v>
      </c>
      <c r="H58" s="12">
        <v>21</v>
      </c>
      <c r="I58" s="11">
        <f t="shared" si="1"/>
        <v>356.7</v>
      </c>
      <c r="J58" s="19" t="s">
        <v>473</v>
      </c>
    </row>
    <row r="59" ht="60" spans="1:10">
      <c r="A59" s="7" t="s">
        <v>148</v>
      </c>
      <c r="B59" s="8"/>
      <c r="C59" s="8" t="s">
        <v>474</v>
      </c>
      <c r="D59" s="9">
        <v>20</v>
      </c>
      <c r="E59" s="7" t="s">
        <v>16</v>
      </c>
      <c r="F59" s="30" t="s">
        <v>381</v>
      </c>
      <c r="G59" s="11">
        <v>9.6</v>
      </c>
      <c r="H59" s="12">
        <v>21</v>
      </c>
      <c r="I59" s="11">
        <f t="shared" si="1"/>
        <v>192</v>
      </c>
      <c r="J59" s="21" t="s">
        <v>475</v>
      </c>
    </row>
    <row r="60" ht="90" spans="1:10">
      <c r="A60" s="7" t="s">
        <v>150</v>
      </c>
      <c r="B60" s="8" t="s">
        <v>476</v>
      </c>
      <c r="C60" s="8" t="s">
        <v>477</v>
      </c>
      <c r="D60" s="9">
        <v>20</v>
      </c>
      <c r="E60" s="7" t="s">
        <v>16</v>
      </c>
      <c r="F60" s="30" t="s">
        <v>478</v>
      </c>
      <c r="G60" s="11">
        <v>69.42</v>
      </c>
      <c r="H60" s="12">
        <v>21</v>
      </c>
      <c r="I60" s="11">
        <f t="shared" si="1"/>
        <v>1388.4</v>
      </c>
      <c r="J60" s="21" t="s">
        <v>479</v>
      </c>
    </row>
    <row r="61" ht="60" spans="1:10">
      <c r="A61" s="7" t="s">
        <v>152</v>
      </c>
      <c r="B61" s="8"/>
      <c r="C61" s="8" t="s">
        <v>480</v>
      </c>
      <c r="D61" s="9">
        <v>5</v>
      </c>
      <c r="E61" s="7" t="s">
        <v>16</v>
      </c>
      <c r="F61" s="30" t="s">
        <v>478</v>
      </c>
      <c r="G61" s="11">
        <v>69.42</v>
      </c>
      <c r="H61" s="12">
        <v>21</v>
      </c>
      <c r="I61" s="11">
        <f t="shared" si="1"/>
        <v>347.1</v>
      </c>
      <c r="J61" s="21" t="s">
        <v>479</v>
      </c>
    </row>
    <row r="62" ht="45" spans="1:10">
      <c r="A62" s="7" t="s">
        <v>154</v>
      </c>
      <c r="B62" s="8" t="s">
        <v>481</v>
      </c>
      <c r="C62" s="8" t="s">
        <v>482</v>
      </c>
      <c r="D62" s="9">
        <v>10</v>
      </c>
      <c r="E62" s="7" t="s">
        <v>16</v>
      </c>
      <c r="F62" s="30" t="s">
        <v>483</v>
      </c>
      <c r="G62" s="11">
        <v>17.4</v>
      </c>
      <c r="H62" s="12">
        <v>21</v>
      </c>
      <c r="I62" s="11">
        <f t="shared" si="1"/>
        <v>174</v>
      </c>
      <c r="J62" s="19" t="s">
        <v>484</v>
      </c>
    </row>
    <row r="63" ht="30" spans="1:10">
      <c r="A63" s="7" t="s">
        <v>156</v>
      </c>
      <c r="B63" s="8" t="s">
        <v>481</v>
      </c>
      <c r="C63" s="8" t="s">
        <v>485</v>
      </c>
      <c r="D63" s="9">
        <v>10</v>
      </c>
      <c r="E63" s="7" t="s">
        <v>16</v>
      </c>
      <c r="F63" s="30" t="s">
        <v>483</v>
      </c>
      <c r="G63" s="11">
        <v>22.68</v>
      </c>
      <c r="H63" s="12">
        <v>21</v>
      </c>
      <c r="I63" s="11">
        <f t="shared" si="1"/>
        <v>226.8</v>
      </c>
      <c r="J63" s="19" t="s">
        <v>486</v>
      </c>
    </row>
    <row r="64" ht="75" spans="1:10">
      <c r="A64" s="7" t="s">
        <v>158</v>
      </c>
      <c r="B64" s="8" t="s">
        <v>481</v>
      </c>
      <c r="C64" s="8" t="s">
        <v>487</v>
      </c>
      <c r="D64" s="9">
        <v>5</v>
      </c>
      <c r="E64" s="7" t="s">
        <v>16</v>
      </c>
      <c r="F64" s="30" t="s">
        <v>483</v>
      </c>
      <c r="G64" s="11">
        <v>41.2</v>
      </c>
      <c r="H64" s="12">
        <v>21</v>
      </c>
      <c r="I64" s="11">
        <f t="shared" si="1"/>
        <v>206</v>
      </c>
      <c r="J64" s="19" t="s">
        <v>488</v>
      </c>
    </row>
    <row r="65" ht="60" spans="1:10">
      <c r="A65" s="7" t="s">
        <v>160</v>
      </c>
      <c r="B65" s="8" t="s">
        <v>489</v>
      </c>
      <c r="C65" s="8" t="s">
        <v>490</v>
      </c>
      <c r="D65" s="9">
        <v>10</v>
      </c>
      <c r="E65" s="7" t="s">
        <v>16</v>
      </c>
      <c r="F65" s="30" t="s">
        <v>491</v>
      </c>
      <c r="G65" s="11">
        <v>13.22</v>
      </c>
      <c r="H65" s="12">
        <v>21</v>
      </c>
      <c r="I65" s="11">
        <f t="shared" si="1"/>
        <v>132.2</v>
      </c>
      <c r="J65" s="31" t="s">
        <v>492</v>
      </c>
    </row>
    <row r="66" ht="60" spans="1:10">
      <c r="A66" s="7" t="s">
        <v>162</v>
      </c>
      <c r="B66" s="8"/>
      <c r="C66" s="8" t="s">
        <v>493</v>
      </c>
      <c r="D66" s="9">
        <v>20</v>
      </c>
      <c r="E66" s="7" t="s">
        <v>16</v>
      </c>
      <c r="F66" s="30" t="s">
        <v>494</v>
      </c>
      <c r="G66" s="11">
        <v>3.34</v>
      </c>
      <c r="H66" s="12">
        <v>21</v>
      </c>
      <c r="I66" s="11">
        <f t="shared" si="1"/>
        <v>66.8</v>
      </c>
      <c r="J66" s="19" t="s">
        <v>495</v>
      </c>
    </row>
    <row r="67" ht="60" spans="1:10">
      <c r="A67" s="7" t="s">
        <v>164</v>
      </c>
      <c r="B67" s="8"/>
      <c r="C67" s="8" t="s">
        <v>496</v>
      </c>
      <c r="D67" s="9">
        <v>30</v>
      </c>
      <c r="E67" s="7" t="s">
        <v>16</v>
      </c>
      <c r="F67" s="30" t="s">
        <v>494</v>
      </c>
      <c r="G67" s="11">
        <v>4.68</v>
      </c>
      <c r="H67" s="12">
        <v>21</v>
      </c>
      <c r="I67" s="11">
        <f t="shared" si="1"/>
        <v>140.4</v>
      </c>
      <c r="J67" s="19" t="s">
        <v>497</v>
      </c>
    </row>
    <row r="68" ht="60" spans="1:10">
      <c r="A68" s="7" t="s">
        <v>166</v>
      </c>
      <c r="B68" s="8"/>
      <c r="C68" s="8" t="s">
        <v>498</v>
      </c>
      <c r="D68" s="9">
        <v>30</v>
      </c>
      <c r="E68" s="7" t="s">
        <v>16</v>
      </c>
      <c r="F68" s="30" t="s">
        <v>494</v>
      </c>
      <c r="G68" s="11">
        <v>3.85</v>
      </c>
      <c r="H68" s="12">
        <v>21</v>
      </c>
      <c r="I68" s="11">
        <f t="shared" si="1"/>
        <v>115.5</v>
      </c>
      <c r="J68" s="19" t="s">
        <v>499</v>
      </c>
    </row>
    <row r="69" ht="60" spans="1:10">
      <c r="A69" s="7" t="s">
        <v>168</v>
      </c>
      <c r="B69" s="8" t="s">
        <v>500</v>
      </c>
      <c r="C69" s="8" t="s">
        <v>501</v>
      </c>
      <c r="D69" s="9">
        <v>200</v>
      </c>
      <c r="E69" s="7" t="s">
        <v>16</v>
      </c>
      <c r="F69" s="30" t="s">
        <v>502</v>
      </c>
      <c r="G69" s="11">
        <v>1.5</v>
      </c>
      <c r="H69" s="12">
        <v>21</v>
      </c>
      <c r="I69" s="11">
        <f t="shared" si="1"/>
        <v>300</v>
      </c>
      <c r="J69" s="21" t="s">
        <v>503</v>
      </c>
    </row>
    <row r="70" ht="90" spans="1:10">
      <c r="A70" s="7" t="s">
        <v>170</v>
      </c>
      <c r="B70" s="8" t="s">
        <v>504</v>
      </c>
      <c r="C70" s="8" t="s">
        <v>505</v>
      </c>
      <c r="D70" s="9">
        <v>100</v>
      </c>
      <c r="E70" s="7" t="s">
        <v>16</v>
      </c>
      <c r="F70" s="30" t="s">
        <v>506</v>
      </c>
      <c r="G70" s="11">
        <v>3.5</v>
      </c>
      <c r="H70" s="12">
        <v>21</v>
      </c>
      <c r="I70" s="11">
        <f t="shared" si="1"/>
        <v>350</v>
      </c>
      <c r="J70" s="21" t="s">
        <v>507</v>
      </c>
    </row>
    <row r="71" ht="202.5" customHeight="1" spans="1:10">
      <c r="A71" s="7" t="s">
        <v>172</v>
      </c>
      <c r="B71" s="8" t="s">
        <v>508</v>
      </c>
      <c r="C71" s="8" t="s">
        <v>509</v>
      </c>
      <c r="D71" s="9">
        <v>20</v>
      </c>
      <c r="E71" s="7" t="s">
        <v>16</v>
      </c>
      <c r="F71" s="30" t="s">
        <v>510</v>
      </c>
      <c r="G71" s="11">
        <v>9.38</v>
      </c>
      <c r="H71" s="12">
        <v>21</v>
      </c>
      <c r="I71" s="11">
        <f t="shared" si="1"/>
        <v>187.6</v>
      </c>
      <c r="J71" s="21" t="s">
        <v>511</v>
      </c>
    </row>
    <row r="72" ht="195" spans="1:10">
      <c r="A72" s="7" t="s">
        <v>174</v>
      </c>
      <c r="B72" s="8"/>
      <c r="C72" s="8" t="s">
        <v>512</v>
      </c>
      <c r="D72" s="9">
        <v>20</v>
      </c>
      <c r="E72" s="7" t="s">
        <v>16</v>
      </c>
      <c r="F72" s="30" t="s">
        <v>510</v>
      </c>
      <c r="G72" s="11">
        <v>32.4</v>
      </c>
      <c r="H72" s="12">
        <v>21</v>
      </c>
      <c r="I72" s="11">
        <f t="shared" ref="I72:I103" si="2">G72*D72</f>
        <v>648</v>
      </c>
      <c r="J72" s="21" t="s">
        <v>511</v>
      </c>
    </row>
    <row r="73" ht="195" spans="1:10">
      <c r="A73" s="7" t="s">
        <v>176</v>
      </c>
      <c r="B73" s="8"/>
      <c r="C73" s="8" t="s">
        <v>513</v>
      </c>
      <c r="D73" s="9">
        <v>20</v>
      </c>
      <c r="E73" s="7" t="s">
        <v>16</v>
      </c>
      <c r="F73" s="30" t="s">
        <v>510</v>
      </c>
      <c r="G73" s="11">
        <v>70.2</v>
      </c>
      <c r="H73" s="12">
        <v>21</v>
      </c>
      <c r="I73" s="11">
        <f t="shared" si="2"/>
        <v>1404</v>
      </c>
      <c r="J73" s="21" t="s">
        <v>514</v>
      </c>
    </row>
    <row r="74" ht="210" spans="1:10">
      <c r="A74" s="7" t="s">
        <v>178</v>
      </c>
      <c r="B74" s="8"/>
      <c r="C74" s="8" t="s">
        <v>515</v>
      </c>
      <c r="D74" s="9">
        <v>20</v>
      </c>
      <c r="E74" s="7" t="s">
        <v>16</v>
      </c>
      <c r="F74" s="30" t="s">
        <v>381</v>
      </c>
      <c r="G74" s="11">
        <v>20.94</v>
      </c>
      <c r="H74" s="12">
        <v>21</v>
      </c>
      <c r="I74" s="11">
        <f t="shared" si="2"/>
        <v>418.8</v>
      </c>
      <c r="J74" s="21" t="s">
        <v>516</v>
      </c>
    </row>
    <row r="75" ht="30" spans="1:10">
      <c r="A75" s="7" t="s">
        <v>181</v>
      </c>
      <c r="B75" s="8" t="s">
        <v>517</v>
      </c>
      <c r="C75" s="8" t="s">
        <v>518</v>
      </c>
      <c r="D75" s="9">
        <v>20</v>
      </c>
      <c r="E75" s="7" t="s">
        <v>16</v>
      </c>
      <c r="F75" s="30" t="s">
        <v>451</v>
      </c>
      <c r="G75" s="11">
        <v>4.56</v>
      </c>
      <c r="H75" s="12">
        <v>21</v>
      </c>
      <c r="I75" s="11">
        <f t="shared" si="2"/>
        <v>91.2</v>
      </c>
      <c r="J75" s="21" t="s">
        <v>519</v>
      </c>
    </row>
    <row r="76" ht="195" spans="1:10">
      <c r="A76" s="7" t="s">
        <v>183</v>
      </c>
      <c r="B76" s="8" t="s">
        <v>520</v>
      </c>
      <c r="C76" s="8" t="s">
        <v>521</v>
      </c>
      <c r="D76" s="9">
        <v>10</v>
      </c>
      <c r="E76" s="7" t="s">
        <v>16</v>
      </c>
      <c r="F76" s="30" t="s">
        <v>522</v>
      </c>
      <c r="G76" s="11">
        <v>10.44</v>
      </c>
      <c r="H76" s="12">
        <v>21</v>
      </c>
      <c r="I76" s="11">
        <f t="shared" si="2"/>
        <v>104.4</v>
      </c>
      <c r="J76" s="21" t="s">
        <v>523</v>
      </c>
    </row>
    <row r="77" ht="60" spans="1:10">
      <c r="A77" s="7" t="s">
        <v>186</v>
      </c>
      <c r="B77" s="8" t="s">
        <v>524</v>
      </c>
      <c r="C77" s="32" t="s">
        <v>525</v>
      </c>
      <c r="D77" s="9">
        <v>10</v>
      </c>
      <c r="E77" s="7" t="s">
        <v>16</v>
      </c>
      <c r="F77" s="30" t="s">
        <v>376</v>
      </c>
      <c r="G77" s="11">
        <v>4.77</v>
      </c>
      <c r="H77" s="12">
        <v>21</v>
      </c>
      <c r="I77" s="11">
        <f t="shared" si="2"/>
        <v>47.7</v>
      </c>
      <c r="J77" s="13" t="s">
        <v>526</v>
      </c>
    </row>
    <row r="78" ht="60" spans="1:10">
      <c r="A78" s="7" t="s">
        <v>189</v>
      </c>
      <c r="B78" s="8"/>
      <c r="C78" s="32" t="s">
        <v>527</v>
      </c>
      <c r="D78" s="9">
        <v>10</v>
      </c>
      <c r="E78" s="7" t="s">
        <v>16</v>
      </c>
      <c r="F78" s="30" t="s">
        <v>376</v>
      </c>
      <c r="G78" s="11">
        <v>1.34</v>
      </c>
      <c r="H78" s="12">
        <v>21</v>
      </c>
      <c r="I78" s="11">
        <f t="shared" si="2"/>
        <v>13.4</v>
      </c>
      <c r="J78" s="13" t="s">
        <v>526</v>
      </c>
    </row>
    <row r="79" ht="90" spans="1:10">
      <c r="A79" s="7" t="s">
        <v>191</v>
      </c>
      <c r="B79" s="8"/>
      <c r="C79" s="32" t="s">
        <v>528</v>
      </c>
      <c r="D79" s="9">
        <v>10</v>
      </c>
      <c r="E79" s="7" t="s">
        <v>16</v>
      </c>
      <c r="F79" s="30" t="s">
        <v>522</v>
      </c>
      <c r="G79" s="11">
        <v>11.58</v>
      </c>
      <c r="H79" s="12">
        <v>21</v>
      </c>
      <c r="I79" s="11">
        <f t="shared" si="2"/>
        <v>115.8</v>
      </c>
      <c r="J79" s="13" t="s">
        <v>529</v>
      </c>
    </row>
    <row r="80" ht="90" spans="1:10">
      <c r="A80" s="7" t="s">
        <v>193</v>
      </c>
      <c r="B80" s="8"/>
      <c r="C80" s="32" t="s">
        <v>530</v>
      </c>
      <c r="D80" s="9">
        <v>10</v>
      </c>
      <c r="E80" s="7" t="s">
        <v>16</v>
      </c>
      <c r="F80" s="30" t="s">
        <v>522</v>
      </c>
      <c r="G80" s="11">
        <v>3.99</v>
      </c>
      <c r="H80" s="12">
        <v>21</v>
      </c>
      <c r="I80" s="11">
        <f t="shared" si="2"/>
        <v>39.9</v>
      </c>
      <c r="J80" s="21" t="s">
        <v>531</v>
      </c>
    </row>
    <row r="81" ht="90" spans="1:10">
      <c r="A81" s="7" t="s">
        <v>196</v>
      </c>
      <c r="B81" s="8"/>
      <c r="C81" s="32" t="s">
        <v>532</v>
      </c>
      <c r="D81" s="9">
        <v>10</v>
      </c>
      <c r="E81" s="7" t="s">
        <v>16</v>
      </c>
      <c r="F81" s="30" t="s">
        <v>533</v>
      </c>
      <c r="G81" s="11">
        <v>7.57</v>
      </c>
      <c r="H81" s="12">
        <v>21</v>
      </c>
      <c r="I81" s="11">
        <f t="shared" si="2"/>
        <v>75.7</v>
      </c>
      <c r="J81" s="19" t="s">
        <v>534</v>
      </c>
    </row>
    <row r="82" ht="75" spans="1:10">
      <c r="A82" s="7" t="s">
        <v>198</v>
      </c>
      <c r="B82" s="8"/>
      <c r="C82" s="32" t="s">
        <v>535</v>
      </c>
      <c r="D82" s="9">
        <v>10</v>
      </c>
      <c r="E82" s="7" t="s">
        <v>16</v>
      </c>
      <c r="F82" s="30" t="s">
        <v>533</v>
      </c>
      <c r="G82" s="11">
        <v>16.68</v>
      </c>
      <c r="H82" s="12">
        <v>21</v>
      </c>
      <c r="I82" s="11">
        <f t="shared" si="2"/>
        <v>166.8</v>
      </c>
      <c r="J82" s="19" t="s">
        <v>536</v>
      </c>
    </row>
    <row r="83" ht="95.25" customHeight="1" spans="1:10">
      <c r="A83" s="7" t="s">
        <v>201</v>
      </c>
      <c r="B83" s="8"/>
      <c r="C83" s="32" t="s">
        <v>537</v>
      </c>
      <c r="D83" s="9">
        <v>10</v>
      </c>
      <c r="E83" s="7" t="s">
        <v>16</v>
      </c>
      <c r="F83" s="30" t="s">
        <v>538</v>
      </c>
      <c r="G83" s="11">
        <v>4.68</v>
      </c>
      <c r="H83" s="12">
        <v>21</v>
      </c>
      <c r="I83" s="11">
        <f t="shared" si="2"/>
        <v>46.8</v>
      </c>
      <c r="J83" s="19" t="s">
        <v>539</v>
      </c>
    </row>
    <row r="84" ht="90" customHeight="1" spans="1:10">
      <c r="A84" s="7" t="s">
        <v>203</v>
      </c>
      <c r="B84" s="8"/>
      <c r="C84" s="32" t="s">
        <v>540</v>
      </c>
      <c r="D84" s="9">
        <v>50</v>
      </c>
      <c r="E84" s="7" t="s">
        <v>16</v>
      </c>
      <c r="F84" s="30" t="s">
        <v>538</v>
      </c>
      <c r="G84" s="11">
        <v>7.68</v>
      </c>
      <c r="H84" s="12">
        <v>21</v>
      </c>
      <c r="I84" s="11">
        <f t="shared" si="2"/>
        <v>384</v>
      </c>
      <c r="J84" s="19" t="s">
        <v>541</v>
      </c>
    </row>
    <row r="85" ht="91.5" customHeight="1" spans="1:10">
      <c r="A85" s="7" t="s">
        <v>205</v>
      </c>
      <c r="B85" s="8"/>
      <c r="C85" s="32" t="s">
        <v>542</v>
      </c>
      <c r="D85" s="9">
        <v>10</v>
      </c>
      <c r="E85" s="7" t="s">
        <v>16</v>
      </c>
      <c r="F85" s="30" t="s">
        <v>533</v>
      </c>
      <c r="G85" s="11">
        <v>16.68</v>
      </c>
      <c r="H85" s="12">
        <v>21</v>
      </c>
      <c r="I85" s="11">
        <f t="shared" si="2"/>
        <v>166.8</v>
      </c>
      <c r="J85" s="19" t="s">
        <v>543</v>
      </c>
    </row>
    <row r="86" ht="98.25" customHeight="1" spans="1:10">
      <c r="A86" s="7" t="s">
        <v>207</v>
      </c>
      <c r="B86" s="8"/>
      <c r="C86" s="8" t="s">
        <v>544</v>
      </c>
      <c r="D86" s="9">
        <v>5</v>
      </c>
      <c r="E86" s="7" t="s">
        <v>16</v>
      </c>
      <c r="F86" s="30" t="s">
        <v>545</v>
      </c>
      <c r="G86" s="11">
        <v>9.26</v>
      </c>
      <c r="H86" s="12">
        <v>21</v>
      </c>
      <c r="I86" s="11">
        <f t="shared" si="2"/>
        <v>46.3</v>
      </c>
      <c r="J86" s="19" t="s">
        <v>546</v>
      </c>
    </row>
    <row r="87" ht="75" spans="1:10">
      <c r="A87" s="7" t="s">
        <v>209</v>
      </c>
      <c r="B87" s="8"/>
      <c r="C87" s="8" t="s">
        <v>547</v>
      </c>
      <c r="D87" s="9">
        <v>10</v>
      </c>
      <c r="E87" s="7" t="s">
        <v>16</v>
      </c>
      <c r="F87" s="30" t="s">
        <v>522</v>
      </c>
      <c r="G87" s="11">
        <v>19.08</v>
      </c>
      <c r="H87" s="12">
        <v>21</v>
      </c>
      <c r="I87" s="11">
        <f t="shared" si="2"/>
        <v>190.8</v>
      </c>
      <c r="J87" s="19" t="s">
        <v>548</v>
      </c>
    </row>
    <row r="88" ht="109.5" customHeight="1" spans="1:10">
      <c r="A88" s="7" t="s">
        <v>211</v>
      </c>
      <c r="B88" s="8"/>
      <c r="C88" s="8" t="s">
        <v>549</v>
      </c>
      <c r="D88" s="9">
        <v>10</v>
      </c>
      <c r="E88" s="7" t="s">
        <v>16</v>
      </c>
      <c r="F88" s="14" t="s">
        <v>550</v>
      </c>
      <c r="G88" s="11">
        <v>6.89</v>
      </c>
      <c r="H88" s="12">
        <v>21</v>
      </c>
      <c r="I88" s="11">
        <f t="shared" si="2"/>
        <v>68.9</v>
      </c>
      <c r="J88" s="19" t="s">
        <v>551</v>
      </c>
    </row>
    <row r="89" ht="105" spans="1:10">
      <c r="A89" s="7" t="s">
        <v>213</v>
      </c>
      <c r="B89" s="8"/>
      <c r="C89" s="8" t="s">
        <v>552</v>
      </c>
      <c r="D89" s="9">
        <v>10</v>
      </c>
      <c r="E89" s="7" t="s">
        <v>16</v>
      </c>
      <c r="F89" s="14" t="s">
        <v>550</v>
      </c>
      <c r="G89" s="11">
        <v>15.48</v>
      </c>
      <c r="H89" s="12">
        <v>21</v>
      </c>
      <c r="I89" s="11">
        <f t="shared" si="2"/>
        <v>154.8</v>
      </c>
      <c r="J89" s="19" t="s">
        <v>553</v>
      </c>
    </row>
    <row r="90" ht="45" spans="1:10">
      <c r="A90" s="7" t="s">
        <v>215</v>
      </c>
      <c r="B90" s="8"/>
      <c r="C90" s="8" t="s">
        <v>554</v>
      </c>
      <c r="D90" s="9">
        <v>10</v>
      </c>
      <c r="E90" s="7" t="s">
        <v>555</v>
      </c>
      <c r="F90" s="30" t="s">
        <v>545</v>
      </c>
      <c r="G90" s="11">
        <v>9.6</v>
      </c>
      <c r="H90" s="12">
        <v>21</v>
      </c>
      <c r="I90" s="11">
        <f t="shared" si="2"/>
        <v>96</v>
      </c>
      <c r="J90" s="19" t="s">
        <v>556</v>
      </c>
    </row>
    <row r="91" ht="75" spans="1:10">
      <c r="A91" s="7" t="s">
        <v>217</v>
      </c>
      <c r="B91" s="8"/>
      <c r="C91" s="8" t="s">
        <v>557</v>
      </c>
      <c r="D91" s="9">
        <v>10</v>
      </c>
      <c r="E91" s="7" t="s">
        <v>16</v>
      </c>
      <c r="F91" s="30" t="s">
        <v>522</v>
      </c>
      <c r="G91" s="11">
        <v>19.68</v>
      </c>
      <c r="H91" s="12">
        <v>21</v>
      </c>
      <c r="I91" s="11">
        <f t="shared" si="2"/>
        <v>196.8</v>
      </c>
      <c r="J91" s="38" t="s">
        <v>558</v>
      </c>
    </row>
    <row r="92" ht="75" spans="1:10">
      <c r="A92" s="7" t="s">
        <v>219</v>
      </c>
      <c r="B92" s="8"/>
      <c r="C92" s="8" t="s">
        <v>559</v>
      </c>
      <c r="D92" s="9">
        <v>20</v>
      </c>
      <c r="E92" s="7" t="s">
        <v>16</v>
      </c>
      <c r="F92" s="30" t="s">
        <v>522</v>
      </c>
      <c r="G92" s="11">
        <v>4.68</v>
      </c>
      <c r="H92" s="12">
        <v>21</v>
      </c>
      <c r="I92" s="11">
        <f t="shared" si="2"/>
        <v>93.6</v>
      </c>
      <c r="J92" s="31" t="s">
        <v>560</v>
      </c>
    </row>
    <row r="93" ht="75" spans="1:10">
      <c r="A93" s="7" t="s">
        <v>221</v>
      </c>
      <c r="B93" s="8"/>
      <c r="C93" s="8" t="s">
        <v>561</v>
      </c>
      <c r="D93" s="9">
        <v>10</v>
      </c>
      <c r="E93" s="7" t="s">
        <v>16</v>
      </c>
      <c r="F93" s="30" t="s">
        <v>522</v>
      </c>
      <c r="G93" s="11">
        <v>19.68</v>
      </c>
      <c r="H93" s="12">
        <v>21</v>
      </c>
      <c r="I93" s="11">
        <f t="shared" si="2"/>
        <v>196.8</v>
      </c>
      <c r="J93" s="31" t="s">
        <v>558</v>
      </c>
    </row>
    <row r="94" ht="75" spans="1:10">
      <c r="A94" s="7" t="s">
        <v>223</v>
      </c>
      <c r="B94" s="8"/>
      <c r="C94" s="8" t="s">
        <v>562</v>
      </c>
      <c r="D94" s="9">
        <v>5</v>
      </c>
      <c r="E94" s="7" t="s">
        <v>16</v>
      </c>
      <c r="F94" s="30" t="s">
        <v>522</v>
      </c>
      <c r="G94" s="11">
        <v>19.68</v>
      </c>
      <c r="H94" s="12">
        <v>21</v>
      </c>
      <c r="I94" s="11">
        <f t="shared" si="2"/>
        <v>98.4</v>
      </c>
      <c r="J94" s="31" t="s">
        <v>560</v>
      </c>
    </row>
    <row r="95" ht="75" spans="1:10">
      <c r="A95" s="7" t="s">
        <v>225</v>
      </c>
      <c r="B95" s="8"/>
      <c r="C95" s="8" t="s">
        <v>563</v>
      </c>
      <c r="D95" s="9">
        <v>10</v>
      </c>
      <c r="E95" s="7" t="s">
        <v>16</v>
      </c>
      <c r="F95" s="30" t="s">
        <v>564</v>
      </c>
      <c r="G95" s="11">
        <v>3.3</v>
      </c>
      <c r="H95" s="12">
        <v>21</v>
      </c>
      <c r="I95" s="11">
        <f t="shared" si="2"/>
        <v>33</v>
      </c>
      <c r="J95" s="19" t="s">
        <v>565</v>
      </c>
    </row>
    <row r="96" ht="75" spans="1:10">
      <c r="A96" s="7" t="s">
        <v>227</v>
      </c>
      <c r="B96" s="8"/>
      <c r="C96" s="8" t="s">
        <v>566</v>
      </c>
      <c r="D96" s="9">
        <v>10</v>
      </c>
      <c r="E96" s="7" t="s">
        <v>16</v>
      </c>
      <c r="F96" s="30" t="s">
        <v>564</v>
      </c>
      <c r="G96" s="11">
        <v>3.48</v>
      </c>
      <c r="H96" s="12">
        <v>21</v>
      </c>
      <c r="I96" s="11">
        <f t="shared" si="2"/>
        <v>34.8</v>
      </c>
      <c r="J96" s="19" t="s">
        <v>567</v>
      </c>
    </row>
    <row r="97" ht="75" spans="1:10">
      <c r="A97" s="7" t="s">
        <v>229</v>
      </c>
      <c r="B97" s="8"/>
      <c r="C97" s="8" t="s">
        <v>568</v>
      </c>
      <c r="D97" s="9">
        <v>10</v>
      </c>
      <c r="E97" s="7" t="s">
        <v>16</v>
      </c>
      <c r="F97" s="30" t="s">
        <v>564</v>
      </c>
      <c r="G97" s="11">
        <v>1.04</v>
      </c>
      <c r="H97" s="12">
        <v>21</v>
      </c>
      <c r="I97" s="11">
        <f t="shared" si="2"/>
        <v>10.4</v>
      </c>
      <c r="J97" s="19" t="s">
        <v>569</v>
      </c>
    </row>
    <row r="98" ht="75" spans="1:10">
      <c r="A98" s="7" t="s">
        <v>231</v>
      </c>
      <c r="B98" s="8"/>
      <c r="C98" s="8" t="s">
        <v>570</v>
      </c>
      <c r="D98" s="9">
        <v>5</v>
      </c>
      <c r="E98" s="7" t="s">
        <v>16</v>
      </c>
      <c r="F98" s="30" t="s">
        <v>533</v>
      </c>
      <c r="G98" s="11">
        <v>11.97</v>
      </c>
      <c r="H98" s="12">
        <v>21</v>
      </c>
      <c r="I98" s="11">
        <f t="shared" si="2"/>
        <v>59.85</v>
      </c>
      <c r="J98" s="19" t="s">
        <v>571</v>
      </c>
    </row>
    <row r="99" s="28" customFormat="1" ht="60" spans="1:10">
      <c r="A99" s="7" t="s">
        <v>233</v>
      </c>
      <c r="B99" s="8"/>
      <c r="C99" s="8" t="s">
        <v>572</v>
      </c>
      <c r="D99" s="9">
        <v>10</v>
      </c>
      <c r="E99" s="7" t="s">
        <v>16</v>
      </c>
      <c r="F99" s="30" t="s">
        <v>573</v>
      </c>
      <c r="G99" s="11">
        <v>3.9</v>
      </c>
      <c r="H99" s="12">
        <v>21</v>
      </c>
      <c r="I99" s="11">
        <f t="shared" si="2"/>
        <v>39</v>
      </c>
      <c r="J99" s="19" t="s">
        <v>574</v>
      </c>
    </row>
    <row r="100" ht="60" spans="1:10">
      <c r="A100" s="7" t="s">
        <v>235</v>
      </c>
      <c r="B100" s="8" t="s">
        <v>575</v>
      </c>
      <c r="C100" s="8" t="s">
        <v>576</v>
      </c>
      <c r="D100" s="9">
        <v>10</v>
      </c>
      <c r="E100" s="7" t="s">
        <v>16</v>
      </c>
      <c r="F100" s="30" t="s">
        <v>577</v>
      </c>
      <c r="G100" s="11">
        <v>1.44</v>
      </c>
      <c r="H100" s="12">
        <v>21</v>
      </c>
      <c r="I100" s="11">
        <f t="shared" si="2"/>
        <v>14.4</v>
      </c>
      <c r="J100" s="19" t="s">
        <v>578</v>
      </c>
    </row>
    <row r="101" ht="60" spans="1:10">
      <c r="A101" s="7" t="s">
        <v>237</v>
      </c>
      <c r="B101" s="8"/>
      <c r="C101" s="8" t="s">
        <v>579</v>
      </c>
      <c r="D101" s="9">
        <v>10</v>
      </c>
      <c r="E101" s="7" t="s">
        <v>16</v>
      </c>
      <c r="F101" s="30" t="s">
        <v>577</v>
      </c>
      <c r="G101" s="11">
        <v>1.44</v>
      </c>
      <c r="H101" s="12">
        <v>21</v>
      </c>
      <c r="I101" s="11">
        <f t="shared" si="2"/>
        <v>14.4</v>
      </c>
      <c r="J101" s="19" t="s">
        <v>580</v>
      </c>
    </row>
    <row r="102" ht="45" spans="1:10">
      <c r="A102" s="7" t="s">
        <v>239</v>
      </c>
      <c r="B102" s="8" t="s">
        <v>581</v>
      </c>
      <c r="C102" s="8" t="s">
        <v>582</v>
      </c>
      <c r="D102" s="9">
        <v>20</v>
      </c>
      <c r="E102" s="7" t="s">
        <v>16</v>
      </c>
      <c r="F102" s="30" t="s">
        <v>550</v>
      </c>
      <c r="G102" s="11">
        <v>0.54</v>
      </c>
      <c r="H102" s="12">
        <v>21</v>
      </c>
      <c r="I102" s="11">
        <f t="shared" si="2"/>
        <v>10.8</v>
      </c>
      <c r="J102" s="31" t="s">
        <v>583</v>
      </c>
    </row>
    <row r="103" ht="45" spans="1:10">
      <c r="A103" s="7" t="s">
        <v>241</v>
      </c>
      <c r="B103" s="8" t="s">
        <v>584</v>
      </c>
      <c r="C103" s="8" t="s">
        <v>585</v>
      </c>
      <c r="D103" s="9">
        <v>100</v>
      </c>
      <c r="E103" s="7" t="s">
        <v>16</v>
      </c>
      <c r="F103" s="8" t="s">
        <v>399</v>
      </c>
      <c r="G103" s="33">
        <v>0.62</v>
      </c>
      <c r="H103" s="9">
        <v>21</v>
      </c>
      <c r="I103" s="11">
        <f t="shared" si="2"/>
        <v>62</v>
      </c>
      <c r="J103" s="19" t="s">
        <v>586</v>
      </c>
    </row>
    <row r="104" ht="60" spans="1:10">
      <c r="A104" s="7" t="s">
        <v>243</v>
      </c>
      <c r="B104" s="8" t="s">
        <v>587</v>
      </c>
      <c r="C104" s="8" t="s">
        <v>588</v>
      </c>
      <c r="D104" s="9">
        <v>1</v>
      </c>
      <c r="E104" s="7" t="s">
        <v>16</v>
      </c>
      <c r="F104" s="8" t="s">
        <v>589</v>
      </c>
      <c r="G104" s="33">
        <v>10.35</v>
      </c>
      <c r="H104" s="9">
        <v>21</v>
      </c>
      <c r="I104" s="11">
        <f>G104*D104</f>
        <v>10.35</v>
      </c>
      <c r="J104" s="19" t="s">
        <v>590</v>
      </c>
    </row>
    <row r="105" ht="60" spans="1:10">
      <c r="A105" s="7" t="s">
        <v>245</v>
      </c>
      <c r="B105" s="8"/>
      <c r="C105" s="8" t="s">
        <v>591</v>
      </c>
      <c r="D105" s="9">
        <v>5</v>
      </c>
      <c r="E105" s="7" t="s">
        <v>16</v>
      </c>
      <c r="F105" s="8" t="s">
        <v>589</v>
      </c>
      <c r="G105" s="33">
        <v>12.88</v>
      </c>
      <c r="H105" s="9">
        <v>21</v>
      </c>
      <c r="I105" s="11">
        <f>G105*D105</f>
        <v>64.4</v>
      </c>
      <c r="J105" s="19" t="s">
        <v>592</v>
      </c>
    </row>
    <row r="106" ht="60" spans="1:10">
      <c r="A106" s="7" t="s">
        <v>248</v>
      </c>
      <c r="B106" s="8"/>
      <c r="C106" s="8" t="s">
        <v>593</v>
      </c>
      <c r="D106" s="9">
        <v>5</v>
      </c>
      <c r="E106" s="7" t="s">
        <v>16</v>
      </c>
      <c r="F106" s="8" t="s">
        <v>589</v>
      </c>
      <c r="G106" s="33">
        <v>18.8</v>
      </c>
      <c r="H106" s="9">
        <v>21</v>
      </c>
      <c r="I106" s="11">
        <f>G106*D106</f>
        <v>94</v>
      </c>
      <c r="J106" s="19" t="s">
        <v>594</v>
      </c>
    </row>
    <row r="107" ht="45" spans="1:10">
      <c r="A107" s="7" t="s">
        <v>250</v>
      </c>
      <c r="B107" s="8" t="s">
        <v>595</v>
      </c>
      <c r="C107" s="8" t="s">
        <v>596</v>
      </c>
      <c r="D107" s="9">
        <v>30</v>
      </c>
      <c r="E107" s="7" t="s">
        <v>16</v>
      </c>
      <c r="F107" s="8" t="s">
        <v>522</v>
      </c>
      <c r="G107" s="33">
        <v>1.44</v>
      </c>
      <c r="H107" s="9">
        <v>21</v>
      </c>
      <c r="I107" s="11">
        <f>G107*D107</f>
        <v>43.2</v>
      </c>
      <c r="J107" s="19" t="s">
        <v>597</v>
      </c>
    </row>
    <row r="108" spans="1:10">
      <c r="A108" s="7" t="s">
        <v>252</v>
      </c>
      <c r="B108" s="8" t="s">
        <v>598</v>
      </c>
      <c r="C108" s="8" t="s">
        <v>599</v>
      </c>
      <c r="D108" s="9" t="s">
        <v>600</v>
      </c>
      <c r="E108" s="7" t="s">
        <v>601</v>
      </c>
      <c r="F108" s="8"/>
      <c r="G108" s="9">
        <v>73.93</v>
      </c>
      <c r="H108" s="9">
        <v>21</v>
      </c>
      <c r="I108" s="33">
        <v>147.86</v>
      </c>
      <c r="J108" s="39"/>
    </row>
    <row r="109" ht="135" spans="1:10">
      <c r="A109" s="7"/>
      <c r="B109" s="8"/>
      <c r="C109" s="8" t="s">
        <v>602</v>
      </c>
      <c r="D109" s="9"/>
      <c r="E109" s="7"/>
      <c r="F109" s="8" t="s">
        <v>603</v>
      </c>
      <c r="G109" s="9"/>
      <c r="H109" s="9">
        <v>21</v>
      </c>
      <c r="I109" s="33"/>
      <c r="J109" s="19" t="s">
        <v>604</v>
      </c>
    </row>
    <row r="110" spans="1:10">
      <c r="A110" s="7" t="s">
        <v>254</v>
      </c>
      <c r="B110" s="8"/>
      <c r="C110" s="8" t="s">
        <v>599</v>
      </c>
      <c r="D110" s="9" t="s">
        <v>600</v>
      </c>
      <c r="E110" s="7" t="s">
        <v>601</v>
      </c>
      <c r="F110" s="8"/>
      <c r="G110" s="9">
        <v>21.18</v>
      </c>
      <c r="H110" s="9">
        <v>21</v>
      </c>
      <c r="I110" s="33">
        <v>42.36</v>
      </c>
      <c r="J110" s="39"/>
    </row>
    <row r="111" ht="120" spans="1:10">
      <c r="A111" s="7"/>
      <c r="B111" s="8"/>
      <c r="C111" s="8" t="s">
        <v>605</v>
      </c>
      <c r="D111" s="9"/>
      <c r="E111" s="7"/>
      <c r="F111" s="8" t="s">
        <v>603</v>
      </c>
      <c r="G111" s="9"/>
      <c r="H111" s="9">
        <v>21</v>
      </c>
      <c r="I111" s="33"/>
      <c r="J111" s="19" t="s">
        <v>606</v>
      </c>
    </row>
    <row r="112" spans="1:10">
      <c r="A112" s="7" t="s">
        <v>256</v>
      </c>
      <c r="B112" s="8"/>
      <c r="C112" s="8" t="s">
        <v>599</v>
      </c>
      <c r="D112" s="9" t="s">
        <v>607</v>
      </c>
      <c r="E112" s="7" t="s">
        <v>601</v>
      </c>
      <c r="F112" s="8"/>
      <c r="G112" s="9">
        <v>51.32</v>
      </c>
      <c r="H112" s="9">
        <v>21</v>
      </c>
      <c r="I112" s="33">
        <v>256.6</v>
      </c>
      <c r="J112" s="39"/>
    </row>
    <row r="113" ht="60" spans="1:10">
      <c r="A113" s="7"/>
      <c r="B113" s="8"/>
      <c r="C113" s="8" t="s">
        <v>608</v>
      </c>
      <c r="D113" s="9"/>
      <c r="E113" s="7"/>
      <c r="F113" s="34" t="s">
        <v>609</v>
      </c>
      <c r="G113" s="9"/>
      <c r="H113" s="9">
        <v>21</v>
      </c>
      <c r="I113" s="33"/>
      <c r="J113" s="19" t="s">
        <v>610</v>
      </c>
    </row>
    <row r="114" spans="1:10">
      <c r="A114" s="7" t="s">
        <v>258</v>
      </c>
      <c r="B114" s="8"/>
      <c r="C114" s="8" t="s">
        <v>599</v>
      </c>
      <c r="D114" s="9" t="s">
        <v>600</v>
      </c>
      <c r="E114" s="7" t="s">
        <v>601</v>
      </c>
      <c r="F114" s="8"/>
      <c r="G114" s="9">
        <v>23.12</v>
      </c>
      <c r="H114" s="9">
        <v>21</v>
      </c>
      <c r="I114" s="33">
        <v>46.24</v>
      </c>
      <c r="J114" s="39"/>
    </row>
    <row r="115" ht="90" spans="1:10">
      <c r="A115" s="7"/>
      <c r="B115" s="8"/>
      <c r="C115" s="8" t="s">
        <v>611</v>
      </c>
      <c r="D115" s="9"/>
      <c r="E115" s="7"/>
      <c r="F115" s="8" t="s">
        <v>603</v>
      </c>
      <c r="G115" s="9"/>
      <c r="H115" s="9">
        <v>21</v>
      </c>
      <c r="I115" s="33"/>
      <c r="J115" s="19" t="s">
        <v>612</v>
      </c>
    </row>
    <row r="116" customHeight="1" spans="1:10">
      <c r="A116" s="35" t="s">
        <v>369</v>
      </c>
      <c r="B116" s="36"/>
      <c r="C116" s="36"/>
      <c r="D116" s="36"/>
      <c r="E116" s="36"/>
      <c r="F116" s="36"/>
      <c r="G116" s="36"/>
      <c r="H116" s="36"/>
      <c r="I116" s="40"/>
      <c r="J116" s="27">
        <f>SUM(I7:I115)</f>
        <v>21349.52</v>
      </c>
    </row>
    <row r="117" customHeight="1" spans="1:10">
      <c r="A117" s="35" t="s">
        <v>370</v>
      </c>
      <c r="B117" s="36"/>
      <c r="C117" s="36"/>
      <c r="D117" s="36"/>
      <c r="E117" s="36"/>
      <c r="F117" s="36"/>
      <c r="G117" s="36"/>
      <c r="H117" s="36"/>
      <c r="I117" s="40"/>
      <c r="J117" s="27">
        <f>J118-J116</f>
        <v>4483.3992</v>
      </c>
    </row>
    <row r="118" customHeight="1" spans="1:10">
      <c r="A118" s="35" t="s">
        <v>371</v>
      </c>
      <c r="B118" s="36"/>
      <c r="C118" s="36"/>
      <c r="D118" s="36"/>
      <c r="E118" s="36"/>
      <c r="F118" s="36"/>
      <c r="G118" s="36"/>
      <c r="H118" s="36"/>
      <c r="I118" s="40"/>
      <c r="J118" s="27">
        <f>J116*1.21</f>
        <v>25832.9192</v>
      </c>
    </row>
    <row r="119" ht="60" customHeight="1" spans="1:10">
      <c r="A119" s="37" t="s">
        <v>372</v>
      </c>
      <c r="B119" s="37"/>
      <c r="C119" s="37"/>
      <c r="D119" s="37"/>
      <c r="E119" s="37"/>
      <c r="F119" s="37"/>
      <c r="G119" s="37"/>
      <c r="H119" s="37"/>
      <c r="I119" s="37"/>
      <c r="J119" s="37"/>
    </row>
    <row r="121" spans="6:6">
      <c r="F121" s="4"/>
    </row>
  </sheetData>
  <mergeCells count="36">
    <mergeCell ref="A1:I1"/>
    <mergeCell ref="A3:J3"/>
    <mergeCell ref="A4:J4"/>
    <mergeCell ref="A116:I116"/>
    <mergeCell ref="A117:I117"/>
    <mergeCell ref="A118:I118"/>
    <mergeCell ref="A119:J119"/>
    <mergeCell ref="A108:A109"/>
    <mergeCell ref="A110:A111"/>
    <mergeCell ref="A112:A113"/>
    <mergeCell ref="A114:A115"/>
    <mergeCell ref="B7:B44"/>
    <mergeCell ref="B45:B59"/>
    <mergeCell ref="B60:B61"/>
    <mergeCell ref="B65:B68"/>
    <mergeCell ref="B71:B74"/>
    <mergeCell ref="B77:B99"/>
    <mergeCell ref="B100:B101"/>
    <mergeCell ref="B104:B106"/>
    <mergeCell ref="B108:B115"/>
    <mergeCell ref="D108:D109"/>
    <mergeCell ref="D110:D111"/>
    <mergeCell ref="D112:D113"/>
    <mergeCell ref="D114:D115"/>
    <mergeCell ref="E108:E109"/>
    <mergeCell ref="E110:E111"/>
    <mergeCell ref="E112:E113"/>
    <mergeCell ref="E114:E115"/>
    <mergeCell ref="G108:G109"/>
    <mergeCell ref="G110:G111"/>
    <mergeCell ref="G112:G113"/>
    <mergeCell ref="G114:G115"/>
    <mergeCell ref="I108:I109"/>
    <mergeCell ref="I110:I111"/>
    <mergeCell ref="I112:I113"/>
    <mergeCell ref="I114:I115"/>
  </mergeCells>
  <hyperlinks>
    <hyperlink ref="J30" r:id="rId1" display="https://hobes.cz/uploads/source/zamky-zadlabaci_catalog_pdf_CZ.pdf psl 4" tooltip="https://hobes.cz/uploads/source/zamky-zadlabaci_catalog_pdf_CZ.pdf psl 4"/>
    <hyperlink ref="J32" r:id="rId2" display="https://hobes.cz/uploads/source/zamky-zadlabaci_catalog_pdf_CZ.pdf psl 5" tooltip="https://hobes.cz/uploads/source/zamky-zadlabaci_catalog_pdf_CZ.pdf psl 5"/>
    <hyperlink ref="J31" r:id="rId2" display="https://hobes.cz/uploads/source/zamky-zadlabaci_catalog_pdf_CZ.pdf psl 5" tooltip="https://hobes.cz/uploads/source/zamky-zadlabaci_catalog_pdf_CZ.pdf psl 5"/>
    <hyperlink ref="J33" r:id="rId1" display="https://hobes.cz/uploads/source/zamky-zadlabaci_catalog_pdf_CZ.pdf psl 4" tooltip="https://hobes.cz/uploads/source/zamky-zadlabaci_catalog_pdf_CZ.pdf psl 4"/>
    <hyperlink ref="J36" r:id="rId3" display="https://www.mottura.it/pdf_mottura_web/pdf_catalogo/rus/52_RUSSO.pdf psl 240" tooltip="https://www.mottura.it/pdf_mottura_web/pdf_catalogo/rus/52_RUSSO.pdf psl 240"/>
    <hyperlink ref="J37" r:id="rId4" display="https://ka1.lv/wp-content/uploads/2016/06/Catalogue_KA1_3lang.pdf psl 8" tooltip="https://ka1.lv/wp-content/uploads/2016/06/Catalogue_KA1_3lang.pdf psl 8"/>
    <hyperlink ref="J24" r:id="rId5" display="https://www.g-u.com/en/products/door-technology/multi-point-door-locks/1205-narrow-stile-lock_20932.html"/>
    <hyperlink ref="J25" r:id="rId5" display="https://www.g-u.com/en/products/door-technology/multi-point-door-locks/1205-narrow-stile-lock_20932.html"/>
    <hyperlink ref="J26" r:id="rId5" display="https://www.g-u.com/en/products/door-technology/multi-point-door-locks/1205-narrow-stile-lock_20932.html"/>
    <hyperlink ref="J27" r:id="rId6" display="https://www.dom-security.com/es/en/products/mcm-1601"/>
    <hyperlink ref="J28" r:id="rId6" display="https://www.dom-security.com/es/en/products/mcm-1601"/>
    <hyperlink ref="J29" r:id="rId6" display="https://www.dom-security.com/es/en/products/mcm-1601"/>
    <hyperlink ref="J34" r:id="rId7" display="https://www.sparta.com.pl/pl/zamek-sobincoreynaers-8601-u22-35-92-mm-zapadkowo-zasuwkowy-sobinco-reynaers-z-czolem-typu-u-zamki-do-aluminium-zamki"/>
    <hyperlink ref="J35" r:id="rId8" display="https://www.sparta.com.pl/pl/zamek-sobincoreynaers-8611-u22-35-92-mm-rolka-sobinco-reynaers-z-czolem-typu-u-zamki-do-aluminium-zamki"/>
    <hyperlink ref="J38" r:id="rId9" display="http://www.trojus.net/kitos-spynos/spyna-assa-565.html"/>
    <hyperlink ref="J45" r:id="rId10" display="https://ka1.lv/wp-content/uploads/2016/06/Catalogue_KA1_3lang.pdf psl 18" tooltip="https://ka1.lv/wp-content/uploads/2016/06/Catalogue_KA1_3lang.pdf psl 18"/>
    <hyperlink ref="J46" r:id="rId10" display="https://ka1.lv/wp-content/uploads/2016/06/Catalogue_KA1_3lang.pdf psl 18" tooltip="https://ka1.lv/wp-content/uploads/2016/06/Catalogue_KA1_3lang.pdf psl 18"/>
    <hyperlink ref="J40" r:id="rId11" display="https://www.assaabloyopeningsolutions.pl/pl/produkty/rozwiazania-mechaniczne/zamki-wpuszczane/zamki-wskie/zamek-gowny/"/>
    <hyperlink ref="J41" r:id="rId11" display="https://www.assaabloyopeningsolutions.pl/pl/produkty/rozwiazania-mechaniczne/zamki-wpuszczane/zamki-wskie/zamek-gowny/"/>
    <hyperlink ref="J42" r:id="rId11" display="https://www.assaabloyopeningsolutions.pl/pl/produkty/rozwiazania-mechaniczne/zamki-wpuszczane/zamki-wskie/zamek-gowny/"/>
    <hyperlink ref="J43" r:id="rId12" display="https://nora-m.ru/catalog/zamki-nakladnye-kodovye/"/>
    <hyperlink ref="J44" r:id="rId13" display="https://www.assaabloyopeningsolutions.pl/pl/produkty2/rozwizania-mechaniczne/zamki2/din/zamek-wskoprofilowy-nemef-9600/"/>
    <hyperlink ref="J59" r:id="rId14" display="https://www.abloy.com/en/products2/product-catalogue/scandinavian-type-cylinders/scandinavian-type-cylinder-cy201/"/>
    <hyperlink ref="J60" r:id="rId15" display="https://www.mul-t-lock.com/en/site/mul-t-lock/products/cylinders/cylinders/euro-cylinder/"/>
    <hyperlink ref="J61" r:id="rId15" display="https://www.mul-t-lock.com/en/site/mul-t-lock/products/cylinders/cylinders/euro-cylinder/"/>
    <hyperlink ref="J77" r:id="rId16" display="https://ka1.lv/wp-content/uploads/2016/06/Catalogue_KA1_3lang.pdf psl 22" tooltip="https://ka1.lv/wp-content/uploads/2016/06/Catalogue_KA1_3lang.pdf psl 22"/>
    <hyperlink ref="J78" r:id="rId16" display="https://ka1.lv/wp-content/uploads/2016/06/Catalogue_KA1_3lang.pdf psl 22" tooltip="https://ka1.lv/wp-content/uploads/2016/06/Catalogue_KA1_3lang.pdf psl 22"/>
    <hyperlink ref="J69" r:id="rId17" display="https://www.gtv.com.pl/pl/produkty/wszystkie-produkty/akcesoria-funkcyjne/zamki/zamek-k-138"/>
    <hyperlink ref="J70" r:id="rId18" display="https://www.euro-locks.be/66_59_141_195_305/locks-and-locking-systems/camlocks/standard-camlock/greater-than-20mm-camlock/22-32mm-camlock-1342"/>
    <hyperlink ref="J71" r:id="rId19" display="http://en.oubao.com/product/53.html"/>
    <hyperlink ref="J72" r:id="rId19" display="http://en.oubao.com/product/53.html"/>
    <hyperlink ref="J73" r:id="rId20" display="http://en.oubao.com/product/75.html"/>
    <hyperlink ref="J74" r:id="rId21" display="https://www.assaabloyopeningsolutions.ae/en/products/architectural-hardware/en/door-closers/dc340-door-closer-surface-mounted/"/>
    <hyperlink ref="J75" r:id="rId22" display="http://www.trojus.net/kita-furnitura/vyriai/"/>
    <hyperlink ref="J76" r:id="rId23" display="https://www.rostex-kliky.ru/eshop-knoflik-se-stitem.html"/>
    <hyperlink ref="J79" r:id="rId24" display="https://www.rostex-kliky.ru/eshop-dverni-kovani-vigo-oval.html"/>
    <hyperlink ref="J80" r:id="rId25" display="https://www.rostex-kliky.ru/eshop-dv.kov.vigo-430.html"/>
    <hyperlink ref="J91" r:id="rId26" display="https://www.rostex-kliky.ru/eshop-dv.kov.praktik-359.html"/>
  </hyperlink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1"/>
  <sheetViews>
    <sheetView topLeftCell="A120" workbookViewId="0">
      <selection activeCell="J128" sqref="J128"/>
    </sheetView>
  </sheetViews>
  <sheetFormatPr defaultColWidth="9" defaultRowHeight="15"/>
  <cols>
    <col min="1" max="1" width="6.57142857142857" customWidth="1"/>
    <col min="2" max="2" width="9.85714285714286" customWidth="1"/>
    <col min="3" max="3" width="27.1428571428571" customWidth="1"/>
    <col min="5" max="5" width="8" customWidth="1"/>
    <col min="6" max="6" width="24.1428571428571" customWidth="1"/>
    <col min="7" max="7" width="8.71428571428571" customWidth="1"/>
    <col min="9" max="9" width="9.71428571428571" customWidth="1"/>
    <col min="10" max="10" width="35.5714285714286" customWidth="1"/>
  </cols>
  <sheetData>
    <row r="1" spans="1:10">
      <c r="A1" s="1" t="s">
        <v>613</v>
      </c>
      <c r="B1" s="1"/>
      <c r="C1" s="1"/>
      <c r="D1" s="1"/>
      <c r="E1" s="1"/>
      <c r="F1" s="1"/>
      <c r="G1" s="1"/>
      <c r="H1" s="1"/>
      <c r="I1" s="1"/>
      <c r="J1" s="4"/>
    </row>
    <row r="2" ht="15.75" customHeight="1" spans="1:11">
      <c r="A2" s="2" t="s">
        <v>1</v>
      </c>
      <c r="B2" s="2"/>
      <c r="C2" s="2"/>
      <c r="D2" s="2"/>
      <c r="E2" s="2"/>
      <c r="F2" s="2"/>
      <c r="G2" s="2"/>
      <c r="H2" s="2"/>
      <c r="I2" s="2"/>
      <c r="J2" s="2"/>
      <c r="K2" s="2"/>
    </row>
    <row r="3" ht="23.25" customHeight="1" spans="1:11">
      <c r="A3" s="3" t="s">
        <v>2</v>
      </c>
      <c r="B3" s="3"/>
      <c r="C3" s="3"/>
      <c r="D3" s="3"/>
      <c r="E3" s="3"/>
      <c r="F3" s="3"/>
      <c r="G3" s="3"/>
      <c r="H3" s="3"/>
      <c r="I3" s="3"/>
      <c r="J3" s="3"/>
      <c r="K3" s="3"/>
    </row>
    <row r="4" spans="1:10">
      <c r="A4" s="4"/>
      <c r="B4" s="4"/>
      <c r="C4" s="5"/>
      <c r="D4" s="4"/>
      <c r="E4" s="4"/>
      <c r="F4" s="4"/>
      <c r="G4" s="4"/>
      <c r="H4" s="4"/>
      <c r="I4" s="4"/>
      <c r="J4" s="4"/>
    </row>
    <row r="5" ht="209.25" customHeight="1" spans="1:10">
      <c r="A5" s="6" t="s">
        <v>3</v>
      </c>
      <c r="B5" s="6" t="s">
        <v>4</v>
      </c>
      <c r="C5" s="6" t="s">
        <v>5</v>
      </c>
      <c r="D5" s="6" t="s">
        <v>6</v>
      </c>
      <c r="E5" s="6" t="s">
        <v>7</v>
      </c>
      <c r="F5" s="6" t="s">
        <v>8</v>
      </c>
      <c r="G5" s="6" t="s">
        <v>9</v>
      </c>
      <c r="H5" s="6" t="s">
        <v>10</v>
      </c>
      <c r="I5" s="6" t="s">
        <v>614</v>
      </c>
      <c r="J5" s="18" t="s">
        <v>12</v>
      </c>
    </row>
    <row r="6" ht="45" spans="1:10">
      <c r="A6" s="7" t="s">
        <v>13</v>
      </c>
      <c r="B6" s="8" t="s">
        <v>615</v>
      </c>
      <c r="C6" s="8" t="s">
        <v>616</v>
      </c>
      <c r="D6" s="9">
        <v>20</v>
      </c>
      <c r="E6" s="7" t="s">
        <v>16</v>
      </c>
      <c r="F6" s="10" t="s">
        <v>617</v>
      </c>
      <c r="G6" s="11">
        <v>0.41</v>
      </c>
      <c r="H6" s="12">
        <v>21</v>
      </c>
      <c r="I6" s="11">
        <f>G6*D6</f>
        <v>8.2</v>
      </c>
      <c r="J6" s="19" t="s">
        <v>618</v>
      </c>
    </row>
    <row r="7" ht="45" spans="1:10">
      <c r="A7" s="7" t="s">
        <v>19</v>
      </c>
      <c r="B7" s="8" t="s">
        <v>619</v>
      </c>
      <c r="C7" s="8" t="s">
        <v>620</v>
      </c>
      <c r="D7" s="9">
        <v>10</v>
      </c>
      <c r="E7" s="7" t="s">
        <v>16</v>
      </c>
      <c r="F7" s="10" t="s">
        <v>621</v>
      </c>
      <c r="G7" s="11">
        <v>0.1</v>
      </c>
      <c r="H7" s="12">
        <v>21</v>
      </c>
      <c r="I7" s="11">
        <f t="shared" ref="I7:I38" si="0">G7*D7</f>
        <v>1</v>
      </c>
      <c r="J7" s="20" t="s">
        <v>622</v>
      </c>
    </row>
    <row r="8" ht="45" spans="1:10">
      <c r="A8" s="7" t="s">
        <v>22</v>
      </c>
      <c r="B8" s="8"/>
      <c r="C8" s="8" t="s">
        <v>623</v>
      </c>
      <c r="D8" s="9">
        <v>10</v>
      </c>
      <c r="E8" s="7" t="s">
        <v>16</v>
      </c>
      <c r="F8" s="10" t="s">
        <v>621</v>
      </c>
      <c r="G8" s="11">
        <v>0.78</v>
      </c>
      <c r="H8" s="12">
        <v>21</v>
      </c>
      <c r="I8" s="11">
        <f t="shared" si="0"/>
        <v>7.8</v>
      </c>
      <c r="J8" s="20" t="s">
        <v>622</v>
      </c>
    </row>
    <row r="9" ht="45" spans="1:10">
      <c r="A9" s="7" t="s">
        <v>24</v>
      </c>
      <c r="B9" s="8"/>
      <c r="C9" s="8" t="s">
        <v>624</v>
      </c>
      <c r="D9" s="9">
        <v>10</v>
      </c>
      <c r="E9" s="7" t="s">
        <v>16</v>
      </c>
      <c r="F9" s="10" t="s">
        <v>621</v>
      </c>
      <c r="G9" s="11">
        <v>1.17</v>
      </c>
      <c r="H9" s="12">
        <v>21</v>
      </c>
      <c r="I9" s="11">
        <f t="shared" si="0"/>
        <v>11.7</v>
      </c>
      <c r="J9" s="20" t="s">
        <v>622</v>
      </c>
    </row>
    <row r="10" ht="45" spans="1:10">
      <c r="A10" s="7" t="s">
        <v>26</v>
      </c>
      <c r="B10" s="8"/>
      <c r="C10" s="8" t="s">
        <v>625</v>
      </c>
      <c r="D10" s="9">
        <v>10</v>
      </c>
      <c r="E10" s="7" t="s">
        <v>16</v>
      </c>
      <c r="F10" s="10" t="s">
        <v>621</v>
      </c>
      <c r="G10" s="11">
        <v>0.41</v>
      </c>
      <c r="H10" s="12">
        <v>21</v>
      </c>
      <c r="I10" s="11">
        <f t="shared" si="0"/>
        <v>4.1</v>
      </c>
      <c r="J10" s="20" t="s">
        <v>622</v>
      </c>
    </row>
    <row r="11" ht="45" spans="1:10">
      <c r="A11" s="7" t="s">
        <v>28</v>
      </c>
      <c r="B11" s="8"/>
      <c r="C11" s="8" t="s">
        <v>626</v>
      </c>
      <c r="D11" s="9">
        <v>10</v>
      </c>
      <c r="E11" s="7" t="s">
        <v>16</v>
      </c>
      <c r="F11" s="10" t="s">
        <v>621</v>
      </c>
      <c r="G11" s="11">
        <v>4.42</v>
      </c>
      <c r="H11" s="12">
        <v>21</v>
      </c>
      <c r="I11" s="11">
        <f t="shared" si="0"/>
        <v>44.2</v>
      </c>
      <c r="J11" s="20" t="s">
        <v>622</v>
      </c>
    </row>
    <row r="12" ht="30" spans="1:10">
      <c r="A12" s="7" t="s">
        <v>30</v>
      </c>
      <c r="B12" s="8"/>
      <c r="C12" s="8" t="s">
        <v>627</v>
      </c>
      <c r="D12" s="9">
        <v>10</v>
      </c>
      <c r="E12" s="7" t="s">
        <v>16</v>
      </c>
      <c r="F12" s="10" t="s">
        <v>621</v>
      </c>
      <c r="G12" s="11">
        <v>0.9</v>
      </c>
      <c r="H12" s="12">
        <v>21</v>
      </c>
      <c r="I12" s="11">
        <f t="shared" si="0"/>
        <v>9</v>
      </c>
      <c r="J12" s="20" t="s">
        <v>622</v>
      </c>
    </row>
    <row r="13" ht="60" spans="1:10">
      <c r="A13" s="7" t="s">
        <v>32</v>
      </c>
      <c r="B13" s="8"/>
      <c r="C13" s="8" t="s">
        <v>628</v>
      </c>
      <c r="D13" s="9">
        <v>10</v>
      </c>
      <c r="E13" s="7" t="s">
        <v>16</v>
      </c>
      <c r="F13" s="10" t="s">
        <v>621</v>
      </c>
      <c r="G13" s="11">
        <v>4.32</v>
      </c>
      <c r="H13" s="12">
        <v>21</v>
      </c>
      <c r="I13" s="11">
        <f t="shared" si="0"/>
        <v>43.2</v>
      </c>
      <c r="J13" s="20" t="s">
        <v>622</v>
      </c>
    </row>
    <row r="14" ht="75" spans="1:10">
      <c r="A14" s="7" t="s">
        <v>34</v>
      </c>
      <c r="B14" s="8" t="s">
        <v>629</v>
      </c>
      <c r="C14" s="8" t="s">
        <v>630</v>
      </c>
      <c r="D14" s="9">
        <v>10</v>
      </c>
      <c r="E14" s="7" t="s">
        <v>16</v>
      </c>
      <c r="F14" s="10" t="s">
        <v>631</v>
      </c>
      <c r="G14" s="11">
        <v>5.4</v>
      </c>
      <c r="H14" s="12">
        <v>21</v>
      </c>
      <c r="I14" s="11">
        <f t="shared" si="0"/>
        <v>54</v>
      </c>
      <c r="J14" s="20" t="s">
        <v>632</v>
      </c>
    </row>
    <row r="15" ht="45" spans="1:10">
      <c r="A15" s="7" t="s">
        <v>36</v>
      </c>
      <c r="B15" s="8"/>
      <c r="C15" s="8" t="s">
        <v>633</v>
      </c>
      <c r="D15" s="9">
        <v>10</v>
      </c>
      <c r="E15" s="7" t="s">
        <v>16</v>
      </c>
      <c r="F15" s="10" t="s">
        <v>631</v>
      </c>
      <c r="G15" s="11">
        <v>2.76</v>
      </c>
      <c r="H15" s="12">
        <v>21</v>
      </c>
      <c r="I15" s="11">
        <f t="shared" si="0"/>
        <v>27.6</v>
      </c>
      <c r="J15" s="19" t="s">
        <v>634</v>
      </c>
    </row>
    <row r="16" ht="150" spans="1:10">
      <c r="A16" s="7" t="s">
        <v>38</v>
      </c>
      <c r="B16" s="8"/>
      <c r="C16" s="8" t="s">
        <v>635</v>
      </c>
      <c r="D16" s="9">
        <v>10</v>
      </c>
      <c r="E16" s="7" t="s">
        <v>16</v>
      </c>
      <c r="F16" s="10" t="s">
        <v>636</v>
      </c>
      <c r="G16" s="11">
        <v>4.62</v>
      </c>
      <c r="H16" s="12">
        <v>21</v>
      </c>
      <c r="I16" s="11">
        <f t="shared" si="0"/>
        <v>46.2</v>
      </c>
      <c r="J16" s="19" t="s">
        <v>637</v>
      </c>
    </row>
    <row r="17" ht="150" spans="1:10">
      <c r="A17" s="7" t="s">
        <v>42</v>
      </c>
      <c r="B17" s="8"/>
      <c r="C17" s="8" t="s">
        <v>638</v>
      </c>
      <c r="D17" s="9">
        <v>10</v>
      </c>
      <c r="E17" s="7" t="s">
        <v>16</v>
      </c>
      <c r="F17" s="10" t="s">
        <v>636</v>
      </c>
      <c r="G17" s="11">
        <v>6.63</v>
      </c>
      <c r="H17" s="12">
        <v>21</v>
      </c>
      <c r="I17" s="11">
        <f t="shared" si="0"/>
        <v>66.3</v>
      </c>
      <c r="J17" s="19" t="s">
        <v>639</v>
      </c>
    </row>
    <row r="18" ht="135" spans="1:10">
      <c r="A18" s="7" t="s">
        <v>44</v>
      </c>
      <c r="B18" s="8"/>
      <c r="C18" s="8" t="s">
        <v>640</v>
      </c>
      <c r="D18" s="9">
        <v>10</v>
      </c>
      <c r="E18" s="7" t="s">
        <v>16</v>
      </c>
      <c r="F18" s="10" t="s">
        <v>636</v>
      </c>
      <c r="G18" s="11">
        <v>28.8</v>
      </c>
      <c r="H18" s="12">
        <v>21</v>
      </c>
      <c r="I18" s="11">
        <f t="shared" si="0"/>
        <v>288</v>
      </c>
      <c r="J18" s="19" t="s">
        <v>641</v>
      </c>
    </row>
    <row r="19" ht="135" spans="1:10">
      <c r="A19" s="7" t="s">
        <v>46</v>
      </c>
      <c r="B19" s="8"/>
      <c r="C19" s="8" t="s">
        <v>642</v>
      </c>
      <c r="D19" s="9">
        <v>20</v>
      </c>
      <c r="E19" s="7" t="s">
        <v>16</v>
      </c>
      <c r="F19" s="10" t="s">
        <v>636</v>
      </c>
      <c r="G19" s="11">
        <v>12.9</v>
      </c>
      <c r="H19" s="12">
        <v>21</v>
      </c>
      <c r="I19" s="11">
        <f t="shared" si="0"/>
        <v>258</v>
      </c>
      <c r="J19" s="19" t="s">
        <v>643</v>
      </c>
    </row>
    <row r="20" ht="135" spans="1:10">
      <c r="A20" s="7" t="s">
        <v>51</v>
      </c>
      <c r="B20" s="8"/>
      <c r="C20" s="8" t="s">
        <v>644</v>
      </c>
      <c r="D20" s="9">
        <v>20</v>
      </c>
      <c r="E20" s="7" t="s">
        <v>16</v>
      </c>
      <c r="F20" s="10" t="s">
        <v>636</v>
      </c>
      <c r="G20" s="11">
        <v>44.9</v>
      </c>
      <c r="H20" s="12">
        <v>21</v>
      </c>
      <c r="I20" s="11">
        <f t="shared" si="0"/>
        <v>898</v>
      </c>
      <c r="J20" s="19" t="s">
        <v>645</v>
      </c>
    </row>
    <row r="21" ht="75" spans="1:10">
      <c r="A21" s="7" t="s">
        <v>54</v>
      </c>
      <c r="B21" s="8" t="s">
        <v>646</v>
      </c>
      <c r="C21" s="8" t="s">
        <v>647</v>
      </c>
      <c r="D21" s="9">
        <v>20</v>
      </c>
      <c r="E21" s="7" t="s">
        <v>16</v>
      </c>
      <c r="F21" s="13" t="s">
        <v>434</v>
      </c>
      <c r="G21" s="11">
        <v>0.94</v>
      </c>
      <c r="H21" s="12">
        <v>21</v>
      </c>
      <c r="I21" s="11">
        <f t="shared" si="0"/>
        <v>18.8</v>
      </c>
      <c r="J21" s="13" t="s">
        <v>648</v>
      </c>
    </row>
    <row r="22" ht="75" spans="1:10">
      <c r="A22" s="7" t="s">
        <v>57</v>
      </c>
      <c r="B22" s="8"/>
      <c r="C22" s="8" t="s">
        <v>649</v>
      </c>
      <c r="D22" s="9">
        <v>10</v>
      </c>
      <c r="E22" s="7" t="s">
        <v>16</v>
      </c>
      <c r="F22" s="13" t="s">
        <v>434</v>
      </c>
      <c r="G22" s="11">
        <v>4.08</v>
      </c>
      <c r="H22" s="12">
        <v>21</v>
      </c>
      <c r="I22" s="11">
        <f t="shared" si="0"/>
        <v>40.8</v>
      </c>
      <c r="J22" s="21" t="s">
        <v>648</v>
      </c>
    </row>
    <row r="23" ht="45" spans="1:10">
      <c r="A23" s="7" t="s">
        <v>60</v>
      </c>
      <c r="B23" s="8" t="s">
        <v>650</v>
      </c>
      <c r="C23" s="8" t="s">
        <v>651</v>
      </c>
      <c r="D23" s="9">
        <v>10</v>
      </c>
      <c r="E23" s="7" t="s">
        <v>16</v>
      </c>
      <c r="F23" s="14" t="s">
        <v>652</v>
      </c>
      <c r="G23" s="11">
        <v>0.63</v>
      </c>
      <c r="H23" s="12">
        <v>21</v>
      </c>
      <c r="I23" s="11">
        <f t="shared" si="0"/>
        <v>6.3</v>
      </c>
      <c r="J23" s="14" t="s">
        <v>653</v>
      </c>
    </row>
    <row r="24" ht="45" spans="1:10">
      <c r="A24" s="7" t="s">
        <v>63</v>
      </c>
      <c r="B24" s="8" t="s">
        <v>650</v>
      </c>
      <c r="C24" s="8" t="s">
        <v>654</v>
      </c>
      <c r="D24" s="9">
        <v>10</v>
      </c>
      <c r="E24" s="7" t="s">
        <v>16</v>
      </c>
      <c r="F24" s="14" t="s">
        <v>652</v>
      </c>
      <c r="G24" s="11">
        <v>0.66</v>
      </c>
      <c r="H24" s="12">
        <v>21</v>
      </c>
      <c r="I24" s="11">
        <f t="shared" si="0"/>
        <v>6.6</v>
      </c>
      <c r="J24" s="14" t="s">
        <v>653</v>
      </c>
    </row>
    <row r="25" ht="45" spans="1:10">
      <c r="A25" s="7" t="s">
        <v>66</v>
      </c>
      <c r="B25" s="8" t="s">
        <v>650</v>
      </c>
      <c r="C25" s="8" t="s">
        <v>655</v>
      </c>
      <c r="D25" s="9">
        <v>10</v>
      </c>
      <c r="E25" s="7" t="s">
        <v>16</v>
      </c>
      <c r="F25" s="14" t="s">
        <v>652</v>
      </c>
      <c r="G25" s="11">
        <v>0.66</v>
      </c>
      <c r="H25" s="12">
        <v>21</v>
      </c>
      <c r="I25" s="11">
        <f t="shared" si="0"/>
        <v>6.6</v>
      </c>
      <c r="J25" s="14" t="s">
        <v>653</v>
      </c>
    </row>
    <row r="26" ht="45" spans="1:10">
      <c r="A26" s="7" t="s">
        <v>68</v>
      </c>
      <c r="B26" s="8" t="s">
        <v>650</v>
      </c>
      <c r="C26" s="8" t="s">
        <v>656</v>
      </c>
      <c r="D26" s="9">
        <v>10</v>
      </c>
      <c r="E26" s="7" t="s">
        <v>16</v>
      </c>
      <c r="F26" s="14" t="s">
        <v>652</v>
      </c>
      <c r="G26" s="11">
        <v>0.74</v>
      </c>
      <c r="H26" s="12">
        <v>21</v>
      </c>
      <c r="I26" s="11">
        <f t="shared" si="0"/>
        <v>7.4</v>
      </c>
      <c r="J26" s="14" t="s">
        <v>657</v>
      </c>
    </row>
    <row r="27" ht="45" spans="1:10">
      <c r="A27" s="7" t="s">
        <v>70</v>
      </c>
      <c r="B27" s="8" t="s">
        <v>650</v>
      </c>
      <c r="C27" s="8" t="s">
        <v>658</v>
      </c>
      <c r="D27" s="9">
        <v>10</v>
      </c>
      <c r="E27" s="7" t="s">
        <v>16</v>
      </c>
      <c r="F27" s="14" t="s">
        <v>652</v>
      </c>
      <c r="G27" s="11">
        <v>0.74</v>
      </c>
      <c r="H27" s="12">
        <v>21</v>
      </c>
      <c r="I27" s="11">
        <f t="shared" si="0"/>
        <v>7.4</v>
      </c>
      <c r="J27" s="14" t="s">
        <v>657</v>
      </c>
    </row>
    <row r="28" ht="45" spans="1:10">
      <c r="A28" s="7" t="s">
        <v>72</v>
      </c>
      <c r="B28" s="8" t="s">
        <v>650</v>
      </c>
      <c r="C28" s="8" t="s">
        <v>659</v>
      </c>
      <c r="D28" s="9">
        <v>10</v>
      </c>
      <c r="E28" s="7" t="s">
        <v>16</v>
      </c>
      <c r="F28" s="14" t="s">
        <v>652</v>
      </c>
      <c r="G28" s="11">
        <v>0.74</v>
      </c>
      <c r="H28" s="12">
        <v>21</v>
      </c>
      <c r="I28" s="11">
        <f t="shared" si="0"/>
        <v>7.4</v>
      </c>
      <c r="J28" s="14" t="s">
        <v>657</v>
      </c>
    </row>
    <row r="29" ht="30" spans="1:10">
      <c r="A29" s="7" t="s">
        <v>76</v>
      </c>
      <c r="B29" s="8" t="s">
        <v>650</v>
      </c>
      <c r="C29" s="8" t="s">
        <v>660</v>
      </c>
      <c r="D29" s="9">
        <v>10</v>
      </c>
      <c r="E29" s="7" t="s">
        <v>16</v>
      </c>
      <c r="F29" s="14" t="s">
        <v>652</v>
      </c>
      <c r="G29" s="11">
        <v>0.57</v>
      </c>
      <c r="H29" s="12">
        <v>21</v>
      </c>
      <c r="I29" s="11">
        <f t="shared" si="0"/>
        <v>5.7</v>
      </c>
      <c r="J29" s="14" t="s">
        <v>661</v>
      </c>
    </row>
    <row r="30" ht="30" spans="1:10">
      <c r="A30" s="7" t="s">
        <v>81</v>
      </c>
      <c r="B30" s="8" t="s">
        <v>650</v>
      </c>
      <c r="C30" s="8" t="s">
        <v>662</v>
      </c>
      <c r="D30" s="9">
        <v>10</v>
      </c>
      <c r="E30" s="7" t="s">
        <v>16</v>
      </c>
      <c r="F30" s="14" t="s">
        <v>652</v>
      </c>
      <c r="G30" s="11">
        <v>0.7</v>
      </c>
      <c r="H30" s="12">
        <v>21</v>
      </c>
      <c r="I30" s="11">
        <f t="shared" si="0"/>
        <v>7</v>
      </c>
      <c r="J30" s="14" t="s">
        <v>663</v>
      </c>
    </row>
    <row r="31" ht="30" spans="1:10">
      <c r="A31" s="7" t="s">
        <v>84</v>
      </c>
      <c r="B31" s="8" t="s">
        <v>650</v>
      </c>
      <c r="C31" s="8" t="s">
        <v>664</v>
      </c>
      <c r="D31" s="9">
        <v>20</v>
      </c>
      <c r="E31" s="7" t="s">
        <v>16</v>
      </c>
      <c r="F31" s="14" t="s">
        <v>652</v>
      </c>
      <c r="G31" s="11">
        <v>0.8</v>
      </c>
      <c r="H31" s="12">
        <v>21</v>
      </c>
      <c r="I31" s="11">
        <f t="shared" si="0"/>
        <v>16</v>
      </c>
      <c r="J31" s="14" t="s">
        <v>663</v>
      </c>
    </row>
    <row r="32" ht="30" spans="1:10">
      <c r="A32" s="7" t="s">
        <v>88</v>
      </c>
      <c r="B32" s="8" t="s">
        <v>650</v>
      </c>
      <c r="C32" s="8" t="s">
        <v>665</v>
      </c>
      <c r="D32" s="9">
        <v>10</v>
      </c>
      <c r="E32" s="7" t="s">
        <v>16</v>
      </c>
      <c r="F32" s="14" t="s">
        <v>652</v>
      </c>
      <c r="G32" s="11">
        <v>3.81</v>
      </c>
      <c r="H32" s="12">
        <v>21</v>
      </c>
      <c r="I32" s="11">
        <f t="shared" si="0"/>
        <v>38.1</v>
      </c>
      <c r="J32" s="14" t="s">
        <v>666</v>
      </c>
    </row>
    <row r="33" ht="30" spans="1:10">
      <c r="A33" s="7" t="s">
        <v>90</v>
      </c>
      <c r="B33" s="8" t="s">
        <v>650</v>
      </c>
      <c r="C33" s="8" t="s">
        <v>667</v>
      </c>
      <c r="D33" s="9">
        <v>10</v>
      </c>
      <c r="E33" s="7" t="s">
        <v>16</v>
      </c>
      <c r="F33" s="14" t="s">
        <v>652</v>
      </c>
      <c r="G33" s="11">
        <v>3.81</v>
      </c>
      <c r="H33" s="12">
        <v>21</v>
      </c>
      <c r="I33" s="11">
        <f t="shared" si="0"/>
        <v>38.1</v>
      </c>
      <c r="J33" s="14" t="s">
        <v>668</v>
      </c>
    </row>
    <row r="34" ht="30" spans="1:10">
      <c r="A34" s="7" t="s">
        <v>92</v>
      </c>
      <c r="B34" s="8" t="s">
        <v>650</v>
      </c>
      <c r="C34" s="8" t="s">
        <v>669</v>
      </c>
      <c r="D34" s="9">
        <v>10</v>
      </c>
      <c r="E34" s="7" t="s">
        <v>16</v>
      </c>
      <c r="F34" s="14" t="s">
        <v>652</v>
      </c>
      <c r="G34" s="11">
        <v>4.48</v>
      </c>
      <c r="H34" s="12">
        <v>21</v>
      </c>
      <c r="I34" s="11">
        <f t="shared" si="0"/>
        <v>44.8</v>
      </c>
      <c r="J34" s="14" t="s">
        <v>668</v>
      </c>
    </row>
    <row r="35" ht="45" spans="1:10">
      <c r="A35" s="7" t="s">
        <v>96</v>
      </c>
      <c r="B35" s="8" t="s">
        <v>670</v>
      </c>
      <c r="C35" s="8" t="s">
        <v>671</v>
      </c>
      <c r="D35" s="9">
        <v>6</v>
      </c>
      <c r="E35" s="15" t="s">
        <v>555</v>
      </c>
      <c r="F35" s="14" t="s">
        <v>652</v>
      </c>
      <c r="G35" s="11">
        <v>0.49</v>
      </c>
      <c r="H35" s="12">
        <v>21</v>
      </c>
      <c r="I35" s="11">
        <f t="shared" si="0"/>
        <v>2.94</v>
      </c>
      <c r="J35" s="14" t="s">
        <v>672</v>
      </c>
    </row>
    <row r="36" ht="45" spans="1:10">
      <c r="A36" s="7" t="s">
        <v>98</v>
      </c>
      <c r="B36" s="8" t="s">
        <v>670</v>
      </c>
      <c r="C36" s="8" t="s">
        <v>673</v>
      </c>
      <c r="D36" s="9">
        <v>6</v>
      </c>
      <c r="E36" s="15" t="s">
        <v>555</v>
      </c>
      <c r="F36" s="14" t="s">
        <v>652</v>
      </c>
      <c r="G36" s="11">
        <v>1.14</v>
      </c>
      <c r="H36" s="12">
        <v>21</v>
      </c>
      <c r="I36" s="11">
        <f t="shared" si="0"/>
        <v>6.84</v>
      </c>
      <c r="J36" s="14" t="s">
        <v>672</v>
      </c>
    </row>
    <row r="37" ht="45" spans="1:10">
      <c r="A37" s="7" t="s">
        <v>100</v>
      </c>
      <c r="B37" s="8" t="s">
        <v>670</v>
      </c>
      <c r="C37" s="8" t="s">
        <v>674</v>
      </c>
      <c r="D37" s="9">
        <v>6</v>
      </c>
      <c r="E37" s="15" t="s">
        <v>555</v>
      </c>
      <c r="F37" s="14" t="s">
        <v>652</v>
      </c>
      <c r="G37" s="11">
        <v>1.62</v>
      </c>
      <c r="H37" s="12">
        <v>21</v>
      </c>
      <c r="I37" s="11">
        <f t="shared" si="0"/>
        <v>9.72</v>
      </c>
      <c r="J37" s="14" t="s">
        <v>672</v>
      </c>
    </row>
    <row r="38" ht="45" spans="1:10">
      <c r="A38" s="7" t="s">
        <v>102</v>
      </c>
      <c r="B38" s="8" t="s">
        <v>670</v>
      </c>
      <c r="C38" s="8" t="s">
        <v>675</v>
      </c>
      <c r="D38" s="9">
        <v>6</v>
      </c>
      <c r="E38" s="15" t="s">
        <v>555</v>
      </c>
      <c r="F38" s="14" t="s">
        <v>652</v>
      </c>
      <c r="G38" s="11">
        <v>1.9</v>
      </c>
      <c r="H38" s="12">
        <v>21</v>
      </c>
      <c r="I38" s="11">
        <f t="shared" si="0"/>
        <v>11.4</v>
      </c>
      <c r="J38" s="14" t="s">
        <v>672</v>
      </c>
    </row>
    <row r="39" ht="45" spans="1:10">
      <c r="A39" s="7" t="s">
        <v>104</v>
      </c>
      <c r="B39" s="8" t="s">
        <v>670</v>
      </c>
      <c r="C39" s="8" t="s">
        <v>676</v>
      </c>
      <c r="D39" s="9">
        <v>6</v>
      </c>
      <c r="E39" s="15" t="s">
        <v>555</v>
      </c>
      <c r="F39" s="14" t="s">
        <v>652</v>
      </c>
      <c r="G39" s="11">
        <v>2.13</v>
      </c>
      <c r="H39" s="12">
        <v>21</v>
      </c>
      <c r="I39" s="11">
        <f t="shared" ref="I39:I61" si="1">G39*D39</f>
        <v>12.78</v>
      </c>
      <c r="J39" s="14" t="s">
        <v>672</v>
      </c>
    </row>
    <row r="40" ht="45" spans="1:10">
      <c r="A40" s="7" t="s">
        <v>107</v>
      </c>
      <c r="B40" s="8" t="s">
        <v>670</v>
      </c>
      <c r="C40" s="8" t="s">
        <v>677</v>
      </c>
      <c r="D40" s="9">
        <v>6</v>
      </c>
      <c r="E40" s="15" t="s">
        <v>555</v>
      </c>
      <c r="F40" s="14" t="s">
        <v>652</v>
      </c>
      <c r="G40" s="11">
        <v>1.93</v>
      </c>
      <c r="H40" s="12">
        <v>21</v>
      </c>
      <c r="I40" s="11">
        <f t="shared" si="1"/>
        <v>11.58</v>
      </c>
      <c r="J40" s="14" t="s">
        <v>672</v>
      </c>
    </row>
    <row r="41" ht="45" spans="1:10">
      <c r="A41" s="7" t="s">
        <v>109</v>
      </c>
      <c r="B41" s="8" t="s">
        <v>670</v>
      </c>
      <c r="C41" s="8" t="s">
        <v>678</v>
      </c>
      <c r="D41" s="9">
        <v>6</v>
      </c>
      <c r="E41" s="15" t="s">
        <v>555</v>
      </c>
      <c r="F41" s="14" t="s">
        <v>652</v>
      </c>
      <c r="G41" s="11">
        <v>3.24</v>
      </c>
      <c r="H41" s="12">
        <v>21</v>
      </c>
      <c r="I41" s="11">
        <f t="shared" si="1"/>
        <v>19.44</v>
      </c>
      <c r="J41" s="14" t="s">
        <v>672</v>
      </c>
    </row>
    <row r="42" ht="45" spans="1:10">
      <c r="A42" s="7" t="s">
        <v>111</v>
      </c>
      <c r="B42" s="8" t="s">
        <v>670</v>
      </c>
      <c r="C42" s="8" t="s">
        <v>679</v>
      </c>
      <c r="D42" s="9">
        <v>8</v>
      </c>
      <c r="E42" s="15" t="s">
        <v>555</v>
      </c>
      <c r="F42" s="13" t="s">
        <v>502</v>
      </c>
      <c r="G42" s="11">
        <v>2.01</v>
      </c>
      <c r="H42" s="12">
        <v>21</v>
      </c>
      <c r="I42" s="11">
        <f t="shared" si="1"/>
        <v>16.08</v>
      </c>
      <c r="J42" s="13" t="s">
        <v>680</v>
      </c>
    </row>
    <row r="43" ht="45" spans="1:10">
      <c r="A43" s="7" t="s">
        <v>113</v>
      </c>
      <c r="B43" s="8" t="s">
        <v>670</v>
      </c>
      <c r="C43" s="8" t="s">
        <v>681</v>
      </c>
      <c r="D43" s="9">
        <v>8</v>
      </c>
      <c r="E43" s="15" t="s">
        <v>555</v>
      </c>
      <c r="F43" s="13" t="s">
        <v>502</v>
      </c>
      <c r="G43" s="11">
        <v>1.99</v>
      </c>
      <c r="H43" s="12">
        <v>21</v>
      </c>
      <c r="I43" s="11">
        <f t="shared" si="1"/>
        <v>15.92</v>
      </c>
      <c r="J43" s="13" t="s">
        <v>680</v>
      </c>
    </row>
    <row r="44" ht="45" spans="1:10">
      <c r="A44" s="7" t="s">
        <v>115</v>
      </c>
      <c r="B44" s="8" t="s">
        <v>670</v>
      </c>
      <c r="C44" s="8" t="s">
        <v>682</v>
      </c>
      <c r="D44" s="9">
        <v>10</v>
      </c>
      <c r="E44" s="15" t="s">
        <v>555</v>
      </c>
      <c r="F44" s="13" t="s">
        <v>502</v>
      </c>
      <c r="G44" s="11">
        <v>3.2</v>
      </c>
      <c r="H44" s="12">
        <v>21</v>
      </c>
      <c r="I44" s="11">
        <f t="shared" si="1"/>
        <v>32</v>
      </c>
      <c r="J44" s="13" t="s">
        <v>680</v>
      </c>
    </row>
    <row r="45" ht="45" spans="1:10">
      <c r="A45" s="7" t="s">
        <v>117</v>
      </c>
      <c r="B45" s="8" t="s">
        <v>670</v>
      </c>
      <c r="C45" s="8" t="s">
        <v>683</v>
      </c>
      <c r="D45" s="9">
        <v>10</v>
      </c>
      <c r="E45" s="15" t="s">
        <v>555</v>
      </c>
      <c r="F45" s="13" t="s">
        <v>502</v>
      </c>
      <c r="G45" s="11">
        <v>3.15</v>
      </c>
      <c r="H45" s="12">
        <v>21</v>
      </c>
      <c r="I45" s="11">
        <f t="shared" si="1"/>
        <v>31.5</v>
      </c>
      <c r="J45" s="13" t="s">
        <v>680</v>
      </c>
    </row>
    <row r="46" ht="45" spans="1:10">
      <c r="A46" s="7" t="s">
        <v>120</v>
      </c>
      <c r="B46" s="8" t="s">
        <v>670</v>
      </c>
      <c r="C46" s="8" t="s">
        <v>684</v>
      </c>
      <c r="D46" s="9">
        <v>8</v>
      </c>
      <c r="E46" s="15" t="s">
        <v>555</v>
      </c>
      <c r="F46" s="13" t="s">
        <v>502</v>
      </c>
      <c r="G46" s="11">
        <v>3.56</v>
      </c>
      <c r="H46" s="12">
        <v>21</v>
      </c>
      <c r="I46" s="11">
        <f t="shared" si="1"/>
        <v>28.48</v>
      </c>
      <c r="J46" s="13" t="s">
        <v>680</v>
      </c>
    </row>
    <row r="47" ht="45" spans="1:10">
      <c r="A47" s="7" t="s">
        <v>122</v>
      </c>
      <c r="B47" s="8" t="s">
        <v>670</v>
      </c>
      <c r="C47" s="8" t="s">
        <v>685</v>
      </c>
      <c r="D47" s="9">
        <v>6</v>
      </c>
      <c r="E47" s="15" t="s">
        <v>555</v>
      </c>
      <c r="F47" s="13" t="s">
        <v>502</v>
      </c>
      <c r="G47" s="11">
        <v>4.1</v>
      </c>
      <c r="H47" s="12">
        <v>21</v>
      </c>
      <c r="I47" s="11">
        <f t="shared" si="1"/>
        <v>24.6</v>
      </c>
      <c r="J47" s="13" t="s">
        <v>680</v>
      </c>
    </row>
    <row r="48" ht="45" spans="1:10">
      <c r="A48" s="7" t="s">
        <v>124</v>
      </c>
      <c r="B48" s="8" t="s">
        <v>670</v>
      </c>
      <c r="C48" s="8" t="s">
        <v>686</v>
      </c>
      <c r="D48" s="9">
        <v>6</v>
      </c>
      <c r="E48" s="15" t="s">
        <v>555</v>
      </c>
      <c r="F48" s="13" t="s">
        <v>502</v>
      </c>
      <c r="G48" s="11">
        <v>4.2</v>
      </c>
      <c r="H48" s="12">
        <v>21</v>
      </c>
      <c r="I48" s="11">
        <f t="shared" si="1"/>
        <v>25.2</v>
      </c>
      <c r="J48" s="13" t="s">
        <v>680</v>
      </c>
    </row>
    <row r="49" ht="45" spans="1:10">
      <c r="A49" s="7" t="s">
        <v>127</v>
      </c>
      <c r="B49" s="8" t="s">
        <v>670</v>
      </c>
      <c r="C49" s="8" t="s">
        <v>687</v>
      </c>
      <c r="D49" s="9">
        <v>6</v>
      </c>
      <c r="E49" s="15" t="s">
        <v>555</v>
      </c>
      <c r="F49" s="13" t="s">
        <v>502</v>
      </c>
      <c r="G49" s="11">
        <v>4.58</v>
      </c>
      <c r="H49" s="12">
        <v>21</v>
      </c>
      <c r="I49" s="11">
        <f t="shared" si="1"/>
        <v>27.48</v>
      </c>
      <c r="J49" s="13" t="s">
        <v>680</v>
      </c>
    </row>
    <row r="50" ht="45" spans="1:10">
      <c r="A50" s="7" t="s">
        <v>130</v>
      </c>
      <c r="B50" s="8" t="s">
        <v>670</v>
      </c>
      <c r="C50" s="8" t="s">
        <v>688</v>
      </c>
      <c r="D50" s="9">
        <v>6</v>
      </c>
      <c r="E50" s="15" t="s">
        <v>555</v>
      </c>
      <c r="F50" s="13" t="s">
        <v>502</v>
      </c>
      <c r="G50" s="11">
        <v>4.69</v>
      </c>
      <c r="H50" s="12">
        <v>21</v>
      </c>
      <c r="I50" s="11">
        <f t="shared" si="1"/>
        <v>28.14</v>
      </c>
      <c r="J50" s="13" t="s">
        <v>680</v>
      </c>
    </row>
    <row r="51" ht="30" spans="1:10">
      <c r="A51" s="7" t="s">
        <v>132</v>
      </c>
      <c r="B51" s="8" t="s">
        <v>689</v>
      </c>
      <c r="C51" s="8" t="s">
        <v>690</v>
      </c>
      <c r="D51" s="9">
        <v>20</v>
      </c>
      <c r="E51" s="15" t="s">
        <v>16</v>
      </c>
      <c r="F51" s="16" t="s">
        <v>691</v>
      </c>
      <c r="G51" s="11">
        <v>1.74</v>
      </c>
      <c r="H51" s="12">
        <v>21</v>
      </c>
      <c r="I51" s="11">
        <f t="shared" si="1"/>
        <v>34.8</v>
      </c>
      <c r="J51" s="19" t="s">
        <v>692</v>
      </c>
    </row>
    <row r="52" ht="30" spans="1:10">
      <c r="A52" s="7" t="s">
        <v>134</v>
      </c>
      <c r="B52" s="8" t="s">
        <v>693</v>
      </c>
      <c r="C52" s="8" t="s">
        <v>694</v>
      </c>
      <c r="D52" s="9">
        <v>6</v>
      </c>
      <c r="E52" s="15" t="s">
        <v>555</v>
      </c>
      <c r="F52" s="10" t="s">
        <v>695</v>
      </c>
      <c r="G52" s="11">
        <v>4.56</v>
      </c>
      <c r="H52" s="12">
        <v>21</v>
      </c>
      <c r="I52" s="11">
        <f t="shared" si="1"/>
        <v>27.36</v>
      </c>
      <c r="J52" s="19" t="s">
        <v>696</v>
      </c>
    </row>
    <row r="53" ht="45" spans="1:10">
      <c r="A53" s="7" t="s">
        <v>136</v>
      </c>
      <c r="B53" s="8" t="s">
        <v>693</v>
      </c>
      <c r="C53" s="8" t="s">
        <v>697</v>
      </c>
      <c r="D53" s="9">
        <v>6</v>
      </c>
      <c r="E53" s="15" t="s">
        <v>555</v>
      </c>
      <c r="F53" s="10" t="s">
        <v>695</v>
      </c>
      <c r="G53" s="11">
        <v>4.77</v>
      </c>
      <c r="H53" s="12">
        <v>21</v>
      </c>
      <c r="I53" s="11">
        <f t="shared" si="1"/>
        <v>28.62</v>
      </c>
      <c r="J53" s="19" t="s">
        <v>698</v>
      </c>
    </row>
    <row r="54" ht="45" spans="1:10">
      <c r="A54" s="7" t="s">
        <v>140</v>
      </c>
      <c r="B54" s="8" t="s">
        <v>699</v>
      </c>
      <c r="C54" s="8" t="s">
        <v>700</v>
      </c>
      <c r="D54" s="9">
        <v>20</v>
      </c>
      <c r="E54" s="15" t="s">
        <v>555</v>
      </c>
      <c r="F54" s="10" t="s">
        <v>701</v>
      </c>
      <c r="G54" s="11">
        <v>2.05</v>
      </c>
      <c r="H54" s="12">
        <v>21</v>
      </c>
      <c r="I54" s="11">
        <f t="shared" si="1"/>
        <v>41</v>
      </c>
      <c r="J54" s="19" t="s">
        <v>702</v>
      </c>
    </row>
    <row r="55" ht="45" spans="1:10">
      <c r="A55" s="7" t="s">
        <v>142</v>
      </c>
      <c r="B55" s="8" t="s">
        <v>703</v>
      </c>
      <c r="C55" s="8" t="s">
        <v>704</v>
      </c>
      <c r="D55" s="9">
        <v>20</v>
      </c>
      <c r="E55" s="7" t="s">
        <v>16</v>
      </c>
      <c r="F55" s="13" t="s">
        <v>502</v>
      </c>
      <c r="G55" s="11">
        <v>1.07</v>
      </c>
      <c r="H55" s="12">
        <v>21</v>
      </c>
      <c r="I55" s="11">
        <f t="shared" si="1"/>
        <v>21.4</v>
      </c>
      <c r="J55" s="13" t="s">
        <v>705</v>
      </c>
    </row>
    <row r="56" ht="45" spans="1:10">
      <c r="A56" s="7" t="s">
        <v>144</v>
      </c>
      <c r="B56" s="8" t="s">
        <v>703</v>
      </c>
      <c r="C56" s="8" t="s">
        <v>706</v>
      </c>
      <c r="D56" s="9">
        <v>10</v>
      </c>
      <c r="E56" s="7" t="s">
        <v>16</v>
      </c>
      <c r="F56" s="13" t="s">
        <v>502</v>
      </c>
      <c r="G56" s="11">
        <v>0.65</v>
      </c>
      <c r="H56" s="12">
        <v>21</v>
      </c>
      <c r="I56" s="11">
        <f t="shared" si="1"/>
        <v>6.5</v>
      </c>
      <c r="J56" s="13" t="s">
        <v>707</v>
      </c>
    </row>
    <row r="57" ht="45" spans="1:10">
      <c r="A57" s="7" t="s">
        <v>146</v>
      </c>
      <c r="B57" s="8" t="s">
        <v>708</v>
      </c>
      <c r="C57" s="8" t="s">
        <v>709</v>
      </c>
      <c r="D57" s="9">
        <v>10</v>
      </c>
      <c r="E57" s="7" t="s">
        <v>16</v>
      </c>
      <c r="F57" s="13" t="s">
        <v>502</v>
      </c>
      <c r="G57" s="11">
        <v>1.17</v>
      </c>
      <c r="H57" s="12">
        <v>21</v>
      </c>
      <c r="I57" s="11">
        <f t="shared" si="1"/>
        <v>11.7</v>
      </c>
      <c r="J57" s="13" t="s">
        <v>710</v>
      </c>
    </row>
    <row r="58" ht="45" spans="1:10">
      <c r="A58" s="7" t="s">
        <v>148</v>
      </c>
      <c r="B58" s="8" t="s">
        <v>708</v>
      </c>
      <c r="C58" s="8" t="s">
        <v>711</v>
      </c>
      <c r="D58" s="9">
        <v>10</v>
      </c>
      <c r="E58" s="7" t="s">
        <v>16</v>
      </c>
      <c r="F58" s="13" t="s">
        <v>502</v>
      </c>
      <c r="G58" s="11">
        <v>2.47</v>
      </c>
      <c r="H58" s="12">
        <v>21</v>
      </c>
      <c r="I58" s="11">
        <f t="shared" si="1"/>
        <v>24.7</v>
      </c>
      <c r="J58" s="13" t="s">
        <v>710</v>
      </c>
    </row>
    <row r="59" ht="45" spans="1:10">
      <c r="A59" s="7" t="s">
        <v>150</v>
      </c>
      <c r="B59" s="8" t="s">
        <v>708</v>
      </c>
      <c r="C59" s="8" t="s">
        <v>712</v>
      </c>
      <c r="D59" s="9">
        <v>10</v>
      </c>
      <c r="E59" s="7" t="s">
        <v>16</v>
      </c>
      <c r="F59" s="10" t="s">
        <v>589</v>
      </c>
      <c r="G59" s="11">
        <v>0.59</v>
      </c>
      <c r="H59" s="12">
        <v>21</v>
      </c>
      <c r="I59" s="11">
        <f t="shared" si="1"/>
        <v>5.9</v>
      </c>
      <c r="J59" s="19" t="s">
        <v>713</v>
      </c>
    </row>
    <row r="60" ht="45" spans="1:10">
      <c r="A60" s="7" t="s">
        <v>152</v>
      </c>
      <c r="B60" s="8" t="s">
        <v>714</v>
      </c>
      <c r="C60" s="8" t="s">
        <v>715</v>
      </c>
      <c r="D60" s="9">
        <v>10</v>
      </c>
      <c r="E60" s="7" t="s">
        <v>16</v>
      </c>
      <c r="F60" s="10" t="s">
        <v>589</v>
      </c>
      <c r="G60" s="11">
        <v>7.83</v>
      </c>
      <c r="H60" s="12">
        <v>21</v>
      </c>
      <c r="I60" s="11">
        <f t="shared" si="1"/>
        <v>78.3</v>
      </c>
      <c r="J60" s="19" t="s">
        <v>716</v>
      </c>
    </row>
    <row r="61" ht="45" spans="1:10">
      <c r="A61" s="7" t="s">
        <v>154</v>
      </c>
      <c r="B61" s="8" t="s">
        <v>714</v>
      </c>
      <c r="C61" s="8" t="s">
        <v>717</v>
      </c>
      <c r="D61" s="9">
        <v>20</v>
      </c>
      <c r="E61" s="7" t="s">
        <v>16</v>
      </c>
      <c r="F61" s="10" t="s">
        <v>589</v>
      </c>
      <c r="G61" s="11">
        <v>6.43</v>
      </c>
      <c r="H61" s="12">
        <v>21</v>
      </c>
      <c r="I61" s="11">
        <f t="shared" si="1"/>
        <v>128.6</v>
      </c>
      <c r="J61" s="19" t="s">
        <v>718</v>
      </c>
    </row>
    <row r="62" spans="1:10">
      <c r="A62" s="17" t="s">
        <v>719</v>
      </c>
      <c r="B62" s="17"/>
      <c r="C62" s="17"/>
      <c r="D62" s="17"/>
      <c r="E62" s="17"/>
      <c r="F62" s="17"/>
      <c r="G62" s="17"/>
      <c r="H62" s="17"/>
      <c r="I62" s="17"/>
      <c r="J62" s="22"/>
    </row>
    <row r="63" ht="45" spans="1:10">
      <c r="A63" s="7">
        <v>57</v>
      </c>
      <c r="B63" s="8" t="s">
        <v>720</v>
      </c>
      <c r="C63" s="8" t="s">
        <v>721</v>
      </c>
      <c r="D63" s="9">
        <v>15</v>
      </c>
      <c r="E63" s="7" t="s">
        <v>16</v>
      </c>
      <c r="F63" s="13" t="s">
        <v>722</v>
      </c>
      <c r="G63" s="11">
        <v>5.95</v>
      </c>
      <c r="H63" s="12">
        <v>21</v>
      </c>
      <c r="I63" s="11">
        <f>G63*D63</f>
        <v>89.25</v>
      </c>
      <c r="J63" s="13" t="s">
        <v>723</v>
      </c>
    </row>
    <row r="64" ht="45" spans="1:10">
      <c r="A64" s="7">
        <v>58</v>
      </c>
      <c r="B64" s="8" t="s">
        <v>724</v>
      </c>
      <c r="C64" s="8" t="s">
        <v>725</v>
      </c>
      <c r="D64" s="9">
        <v>10</v>
      </c>
      <c r="E64" s="7" t="s">
        <v>16</v>
      </c>
      <c r="F64" s="13" t="s">
        <v>722</v>
      </c>
      <c r="G64" s="11">
        <v>0.15</v>
      </c>
      <c r="H64" s="12">
        <v>21</v>
      </c>
      <c r="I64" s="11">
        <f t="shared" ref="I64:I73" si="2">G64*D64</f>
        <v>1.5</v>
      </c>
      <c r="J64" s="21" t="s">
        <v>726</v>
      </c>
    </row>
    <row r="65" ht="45" spans="1:10">
      <c r="A65" s="7">
        <v>59</v>
      </c>
      <c r="B65" s="8" t="s">
        <v>724</v>
      </c>
      <c r="C65" s="8" t="s">
        <v>727</v>
      </c>
      <c r="D65" s="9">
        <v>10</v>
      </c>
      <c r="E65" s="7" t="s">
        <v>16</v>
      </c>
      <c r="F65" s="13" t="s">
        <v>722</v>
      </c>
      <c r="G65" s="11">
        <v>0.65</v>
      </c>
      <c r="H65" s="12">
        <v>21</v>
      </c>
      <c r="I65" s="11">
        <f t="shared" si="2"/>
        <v>6.5</v>
      </c>
      <c r="J65" s="13" t="s">
        <v>728</v>
      </c>
    </row>
    <row r="66" ht="45" spans="1:10">
      <c r="A66" s="7">
        <v>60</v>
      </c>
      <c r="B66" s="8" t="s">
        <v>729</v>
      </c>
      <c r="C66" s="8" t="s">
        <v>730</v>
      </c>
      <c r="D66" s="9">
        <v>10</v>
      </c>
      <c r="E66" s="7" t="s">
        <v>16</v>
      </c>
      <c r="F66" s="13" t="s">
        <v>722</v>
      </c>
      <c r="G66" s="11">
        <v>1.63</v>
      </c>
      <c r="H66" s="12">
        <v>21</v>
      </c>
      <c r="I66" s="11">
        <f t="shared" si="2"/>
        <v>16.3</v>
      </c>
      <c r="J66" s="21" t="s">
        <v>731</v>
      </c>
    </row>
    <row r="67" ht="45" spans="1:10">
      <c r="A67" s="7">
        <v>61</v>
      </c>
      <c r="B67" s="8" t="s">
        <v>732</v>
      </c>
      <c r="C67" s="8" t="s">
        <v>733</v>
      </c>
      <c r="D67" s="9">
        <v>10</v>
      </c>
      <c r="E67" s="7" t="s">
        <v>16</v>
      </c>
      <c r="F67" s="13" t="s">
        <v>722</v>
      </c>
      <c r="G67" s="11">
        <v>2.98</v>
      </c>
      <c r="H67" s="12">
        <v>21</v>
      </c>
      <c r="I67" s="11">
        <f t="shared" si="2"/>
        <v>29.8</v>
      </c>
      <c r="J67" s="21" t="s">
        <v>734</v>
      </c>
    </row>
    <row r="68" ht="45" spans="1:10">
      <c r="A68" s="7">
        <v>62</v>
      </c>
      <c r="B68" s="8" t="s">
        <v>729</v>
      </c>
      <c r="C68" s="8" t="s">
        <v>735</v>
      </c>
      <c r="D68" s="9">
        <v>10</v>
      </c>
      <c r="E68" s="7" t="s">
        <v>16</v>
      </c>
      <c r="F68" s="13" t="s">
        <v>722</v>
      </c>
      <c r="G68" s="11">
        <v>3.96</v>
      </c>
      <c r="H68" s="12">
        <v>21</v>
      </c>
      <c r="I68" s="11">
        <f t="shared" si="2"/>
        <v>39.6</v>
      </c>
      <c r="J68" s="21" t="s">
        <v>736</v>
      </c>
    </row>
    <row r="69" ht="45" spans="1:10">
      <c r="A69" s="7">
        <v>63</v>
      </c>
      <c r="B69" s="8" t="s">
        <v>729</v>
      </c>
      <c r="C69" s="8" t="s">
        <v>737</v>
      </c>
      <c r="D69" s="9">
        <v>10</v>
      </c>
      <c r="E69" s="7" t="s">
        <v>16</v>
      </c>
      <c r="F69" s="13" t="s">
        <v>722</v>
      </c>
      <c r="G69" s="11">
        <v>5.52</v>
      </c>
      <c r="H69" s="12">
        <v>21</v>
      </c>
      <c r="I69" s="11">
        <f t="shared" si="2"/>
        <v>55.2</v>
      </c>
      <c r="J69" s="21" t="s">
        <v>738</v>
      </c>
    </row>
    <row r="70" ht="45" spans="1:10">
      <c r="A70" s="7">
        <v>64</v>
      </c>
      <c r="B70" s="8" t="s">
        <v>739</v>
      </c>
      <c r="C70" s="8" t="s">
        <v>740</v>
      </c>
      <c r="D70" s="9">
        <v>10</v>
      </c>
      <c r="E70" s="7" t="s">
        <v>16</v>
      </c>
      <c r="F70" s="13" t="s">
        <v>722</v>
      </c>
      <c r="G70" s="11">
        <v>0.29</v>
      </c>
      <c r="H70" s="12">
        <v>21</v>
      </c>
      <c r="I70" s="11">
        <f t="shared" si="2"/>
        <v>2.9</v>
      </c>
      <c r="J70" s="13" t="s">
        <v>741</v>
      </c>
    </row>
    <row r="71" ht="45" spans="1:10">
      <c r="A71" s="7">
        <v>65</v>
      </c>
      <c r="B71" s="8" t="s">
        <v>742</v>
      </c>
      <c r="C71" s="8" t="s">
        <v>743</v>
      </c>
      <c r="D71" s="9">
        <v>10</v>
      </c>
      <c r="E71" s="7" t="s">
        <v>16</v>
      </c>
      <c r="F71" s="13" t="s">
        <v>722</v>
      </c>
      <c r="G71" s="11">
        <v>0.95</v>
      </c>
      <c r="H71" s="12">
        <v>21</v>
      </c>
      <c r="I71" s="11">
        <f t="shared" si="2"/>
        <v>9.5</v>
      </c>
      <c r="J71" s="21" t="s">
        <v>744</v>
      </c>
    </row>
    <row r="72" ht="45" spans="1:10">
      <c r="A72" s="7">
        <v>66</v>
      </c>
      <c r="B72" s="8" t="s">
        <v>742</v>
      </c>
      <c r="C72" s="8" t="s">
        <v>745</v>
      </c>
      <c r="D72" s="9">
        <v>10</v>
      </c>
      <c r="E72" s="7" t="s">
        <v>16</v>
      </c>
      <c r="F72" s="13" t="s">
        <v>722</v>
      </c>
      <c r="G72" s="11">
        <v>1.89</v>
      </c>
      <c r="H72" s="12">
        <v>21</v>
      </c>
      <c r="I72" s="11">
        <f t="shared" si="2"/>
        <v>18.9</v>
      </c>
      <c r="J72" s="13" t="s">
        <v>746</v>
      </c>
    </row>
    <row r="73" ht="45" spans="1:10">
      <c r="A73" s="7">
        <v>67</v>
      </c>
      <c r="B73" s="8" t="s">
        <v>747</v>
      </c>
      <c r="C73" s="8" t="s">
        <v>748</v>
      </c>
      <c r="D73" s="9">
        <v>10</v>
      </c>
      <c r="E73" s="7" t="s">
        <v>16</v>
      </c>
      <c r="F73" s="13" t="s">
        <v>722</v>
      </c>
      <c r="G73" s="11">
        <v>1.26</v>
      </c>
      <c r="H73" s="12">
        <v>21</v>
      </c>
      <c r="I73" s="11">
        <f t="shared" si="2"/>
        <v>12.6</v>
      </c>
      <c r="J73" s="21" t="s">
        <v>749</v>
      </c>
    </row>
    <row r="74" spans="1:10">
      <c r="A74" s="17" t="s">
        <v>750</v>
      </c>
      <c r="B74" s="17"/>
      <c r="C74" s="17"/>
      <c r="D74" s="17"/>
      <c r="E74" s="17"/>
      <c r="F74" s="17"/>
      <c r="G74" s="17"/>
      <c r="H74" s="17"/>
      <c r="I74" s="17"/>
      <c r="J74" s="22"/>
    </row>
    <row r="75" ht="45" spans="1:10">
      <c r="A75" s="7">
        <v>68</v>
      </c>
      <c r="B75" s="8" t="s">
        <v>751</v>
      </c>
      <c r="C75" s="8" t="s">
        <v>752</v>
      </c>
      <c r="D75" s="9">
        <v>10</v>
      </c>
      <c r="E75" s="7" t="s">
        <v>16</v>
      </c>
      <c r="F75" s="14" t="s">
        <v>753</v>
      </c>
      <c r="G75" s="11">
        <v>8.8</v>
      </c>
      <c r="H75" s="12">
        <v>21</v>
      </c>
      <c r="I75" s="11">
        <f>G75*D75</f>
        <v>88</v>
      </c>
      <c r="J75" s="21" t="s">
        <v>754</v>
      </c>
    </row>
    <row r="76" ht="45" spans="1:10">
      <c r="A76" s="7">
        <v>69</v>
      </c>
      <c r="B76" s="8" t="s">
        <v>755</v>
      </c>
      <c r="C76" s="8" t="s">
        <v>756</v>
      </c>
      <c r="D76" s="9">
        <v>20</v>
      </c>
      <c r="E76" s="7" t="s">
        <v>16</v>
      </c>
      <c r="F76" s="14" t="s">
        <v>753</v>
      </c>
      <c r="G76" s="12">
        <v>0.21</v>
      </c>
      <c r="H76" s="12">
        <v>21</v>
      </c>
      <c r="I76" s="11">
        <f>G76*D76</f>
        <v>4.2</v>
      </c>
      <c r="J76" s="21" t="s">
        <v>757</v>
      </c>
    </row>
    <row r="77" ht="45" spans="1:10">
      <c r="A77" s="7">
        <v>70</v>
      </c>
      <c r="B77" s="8" t="s">
        <v>758</v>
      </c>
      <c r="C77" s="8" t="s">
        <v>759</v>
      </c>
      <c r="D77" s="9">
        <v>100</v>
      </c>
      <c r="E77" s="7" t="s">
        <v>16</v>
      </c>
      <c r="F77" s="14" t="s">
        <v>753</v>
      </c>
      <c r="G77" s="12">
        <v>0.53</v>
      </c>
      <c r="H77" s="12">
        <v>21</v>
      </c>
      <c r="I77" s="11">
        <f>G77*D77</f>
        <v>53</v>
      </c>
      <c r="J77" s="21" t="s">
        <v>760</v>
      </c>
    </row>
    <row r="78" ht="75" spans="1:10">
      <c r="A78" s="7">
        <v>71</v>
      </c>
      <c r="B78" s="8" t="s">
        <v>761</v>
      </c>
      <c r="C78" s="8" t="s">
        <v>762</v>
      </c>
      <c r="D78" s="9">
        <v>20</v>
      </c>
      <c r="E78" s="7" t="s">
        <v>16</v>
      </c>
      <c r="F78" s="14" t="s">
        <v>753</v>
      </c>
      <c r="G78" s="12">
        <v>2.64</v>
      </c>
      <c r="H78" s="12">
        <v>21</v>
      </c>
      <c r="I78" s="11">
        <f>G78*D78</f>
        <v>52.8</v>
      </c>
      <c r="J78" s="21" t="s">
        <v>763</v>
      </c>
    </row>
    <row r="79" ht="45" spans="1:10">
      <c r="A79" s="7">
        <v>72</v>
      </c>
      <c r="B79" s="8" t="s">
        <v>764</v>
      </c>
      <c r="C79" s="8" t="s">
        <v>765</v>
      </c>
      <c r="D79" s="9">
        <v>10</v>
      </c>
      <c r="E79" s="7" t="s">
        <v>16</v>
      </c>
      <c r="F79" s="14" t="s">
        <v>753</v>
      </c>
      <c r="G79" s="12">
        <v>0.22</v>
      </c>
      <c r="H79" s="12">
        <v>21</v>
      </c>
      <c r="I79" s="11">
        <f>G79*D79</f>
        <v>2.2</v>
      </c>
      <c r="J79" s="21" t="s">
        <v>766</v>
      </c>
    </row>
    <row r="80" spans="1:10">
      <c r="A80" s="17" t="s">
        <v>767</v>
      </c>
      <c r="B80" s="17"/>
      <c r="C80" s="17"/>
      <c r="D80" s="17"/>
      <c r="E80" s="17"/>
      <c r="F80" s="17"/>
      <c r="G80" s="17"/>
      <c r="H80" s="17"/>
      <c r="I80" s="17"/>
      <c r="J80" s="22"/>
    </row>
    <row r="81" ht="30" spans="1:10">
      <c r="A81" s="8">
        <v>73</v>
      </c>
      <c r="B81" s="8" t="s">
        <v>768</v>
      </c>
      <c r="C81" s="8" t="s">
        <v>769</v>
      </c>
      <c r="D81" s="9">
        <v>1</v>
      </c>
      <c r="E81" s="7" t="s">
        <v>299</v>
      </c>
      <c r="F81" s="14" t="s">
        <v>770</v>
      </c>
      <c r="G81" s="11">
        <v>8.32</v>
      </c>
      <c r="H81" s="12">
        <v>21</v>
      </c>
      <c r="I81" s="11">
        <f>G81*D81</f>
        <v>8.32</v>
      </c>
      <c r="J81" s="21" t="s">
        <v>771</v>
      </c>
    </row>
    <row r="82" ht="30" spans="1:10">
      <c r="A82" s="7">
        <v>74</v>
      </c>
      <c r="B82" s="8"/>
      <c r="C82" s="8" t="s">
        <v>772</v>
      </c>
      <c r="D82" s="9">
        <v>1</v>
      </c>
      <c r="E82" s="7" t="s">
        <v>299</v>
      </c>
      <c r="F82" s="14" t="s">
        <v>770</v>
      </c>
      <c r="G82" s="11">
        <v>7.93</v>
      </c>
      <c r="H82" s="12">
        <v>21</v>
      </c>
      <c r="I82" s="11">
        <f t="shared" ref="I82:I91" si="3">G82*D82</f>
        <v>7.93</v>
      </c>
      <c r="J82" s="21" t="s">
        <v>773</v>
      </c>
    </row>
    <row r="83" ht="45" spans="1:10">
      <c r="A83" s="7">
        <v>75</v>
      </c>
      <c r="B83" s="8" t="s">
        <v>774</v>
      </c>
      <c r="C83" s="8" t="s">
        <v>775</v>
      </c>
      <c r="D83" s="9">
        <v>10</v>
      </c>
      <c r="E83" s="7" t="s">
        <v>299</v>
      </c>
      <c r="F83" s="14" t="s">
        <v>776</v>
      </c>
      <c r="G83" s="11">
        <v>2.96</v>
      </c>
      <c r="H83" s="12">
        <v>21</v>
      </c>
      <c r="I83" s="11">
        <f t="shared" si="3"/>
        <v>29.6</v>
      </c>
      <c r="J83" s="21" t="s">
        <v>777</v>
      </c>
    </row>
    <row r="84" ht="60" spans="1:10">
      <c r="A84" s="7">
        <v>76</v>
      </c>
      <c r="B84" s="8"/>
      <c r="C84" s="8" t="s">
        <v>778</v>
      </c>
      <c r="D84" s="9">
        <v>10</v>
      </c>
      <c r="E84" s="7" t="s">
        <v>299</v>
      </c>
      <c r="F84" s="14" t="s">
        <v>776</v>
      </c>
      <c r="G84" s="11">
        <v>3.7</v>
      </c>
      <c r="H84" s="12">
        <v>21</v>
      </c>
      <c r="I84" s="11">
        <f t="shared" si="3"/>
        <v>37</v>
      </c>
      <c r="J84" s="21" t="s">
        <v>779</v>
      </c>
    </row>
    <row r="85" ht="30" spans="1:10">
      <c r="A85" s="7">
        <v>77</v>
      </c>
      <c r="B85" s="8"/>
      <c r="C85" s="8" t="s">
        <v>780</v>
      </c>
      <c r="D85" s="9">
        <v>10</v>
      </c>
      <c r="E85" s="7" t="s">
        <v>299</v>
      </c>
      <c r="F85" s="14" t="s">
        <v>781</v>
      </c>
      <c r="G85" s="11">
        <v>2.88</v>
      </c>
      <c r="H85" s="12">
        <v>21</v>
      </c>
      <c r="I85" s="11">
        <f t="shared" si="3"/>
        <v>28.8</v>
      </c>
      <c r="J85" s="21" t="s">
        <v>782</v>
      </c>
    </row>
    <row r="86" ht="45" spans="1:10">
      <c r="A86" s="7">
        <v>78</v>
      </c>
      <c r="B86" s="8" t="s">
        <v>783</v>
      </c>
      <c r="C86" s="8" t="s">
        <v>784</v>
      </c>
      <c r="D86" s="9">
        <v>2</v>
      </c>
      <c r="E86" s="7" t="s">
        <v>16</v>
      </c>
      <c r="F86" s="10" t="s">
        <v>589</v>
      </c>
      <c r="G86" s="11">
        <v>5.54</v>
      </c>
      <c r="H86" s="12">
        <v>21</v>
      </c>
      <c r="I86" s="11">
        <f t="shared" si="3"/>
        <v>11.08</v>
      </c>
      <c r="J86" s="19" t="s">
        <v>785</v>
      </c>
    </row>
    <row r="87" ht="45" spans="1:10">
      <c r="A87" s="7">
        <v>79</v>
      </c>
      <c r="B87" s="8" t="s">
        <v>786</v>
      </c>
      <c r="C87" s="8" t="s">
        <v>787</v>
      </c>
      <c r="D87" s="9">
        <v>2</v>
      </c>
      <c r="E87" s="7" t="s">
        <v>16</v>
      </c>
      <c r="F87" s="14" t="s">
        <v>776</v>
      </c>
      <c r="G87" s="11">
        <v>3.96</v>
      </c>
      <c r="H87" s="12">
        <v>21</v>
      </c>
      <c r="I87" s="11">
        <f t="shared" si="3"/>
        <v>7.92</v>
      </c>
      <c r="J87" s="21" t="s">
        <v>788</v>
      </c>
    </row>
    <row r="88" ht="60" spans="1:10">
      <c r="A88" s="7">
        <v>80</v>
      </c>
      <c r="B88" s="8" t="s">
        <v>789</v>
      </c>
      <c r="C88" s="8" t="s">
        <v>790</v>
      </c>
      <c r="D88" s="9">
        <v>10</v>
      </c>
      <c r="E88" s="7" t="s">
        <v>16</v>
      </c>
      <c r="F88" s="14" t="s">
        <v>791</v>
      </c>
      <c r="G88" s="11">
        <v>66</v>
      </c>
      <c r="H88" s="12">
        <v>21</v>
      </c>
      <c r="I88" s="11">
        <f t="shared" si="3"/>
        <v>660</v>
      </c>
      <c r="J88" s="21" t="s">
        <v>792</v>
      </c>
    </row>
    <row r="89" ht="45" spans="1:10">
      <c r="A89" s="7">
        <v>81</v>
      </c>
      <c r="B89" s="8" t="s">
        <v>793</v>
      </c>
      <c r="C89" s="8" t="s">
        <v>794</v>
      </c>
      <c r="D89" s="9">
        <v>20</v>
      </c>
      <c r="E89" s="7" t="s">
        <v>16</v>
      </c>
      <c r="F89" s="14" t="s">
        <v>795</v>
      </c>
      <c r="G89" s="11">
        <v>14.5</v>
      </c>
      <c r="H89" s="12">
        <v>21</v>
      </c>
      <c r="I89" s="11">
        <f t="shared" si="3"/>
        <v>290</v>
      </c>
      <c r="J89" s="21" t="s">
        <v>796</v>
      </c>
    </row>
    <row r="90" ht="75" spans="1:10">
      <c r="A90" s="7">
        <v>82</v>
      </c>
      <c r="B90" s="8" t="s">
        <v>797</v>
      </c>
      <c r="C90" s="8" t="s">
        <v>798</v>
      </c>
      <c r="D90" s="9">
        <v>10</v>
      </c>
      <c r="E90" s="7" t="s">
        <v>16</v>
      </c>
      <c r="F90" s="14" t="s">
        <v>799</v>
      </c>
      <c r="G90" s="11">
        <v>42.06</v>
      </c>
      <c r="H90" s="12">
        <v>21</v>
      </c>
      <c r="I90" s="11">
        <f t="shared" si="3"/>
        <v>420.6</v>
      </c>
      <c r="J90" s="21" t="s">
        <v>800</v>
      </c>
    </row>
    <row r="91" ht="135" spans="1:10">
      <c r="A91" s="7">
        <v>83</v>
      </c>
      <c r="B91" s="8" t="s">
        <v>797</v>
      </c>
      <c r="C91" s="8" t="s">
        <v>801</v>
      </c>
      <c r="D91" s="9">
        <v>10</v>
      </c>
      <c r="E91" s="7" t="s">
        <v>16</v>
      </c>
      <c r="F91" s="14" t="s">
        <v>799</v>
      </c>
      <c r="G91" s="11">
        <v>14.58</v>
      </c>
      <c r="H91" s="12">
        <v>21</v>
      </c>
      <c r="I91" s="11">
        <f t="shared" si="3"/>
        <v>145.8</v>
      </c>
      <c r="J91" s="21" t="s">
        <v>802</v>
      </c>
    </row>
    <row r="92" spans="1:10">
      <c r="A92" s="17" t="s">
        <v>803</v>
      </c>
      <c r="B92" s="17"/>
      <c r="C92" s="17"/>
      <c r="D92" s="17"/>
      <c r="E92" s="17"/>
      <c r="F92" s="17"/>
      <c r="G92" s="17"/>
      <c r="H92" s="17"/>
      <c r="I92" s="17"/>
      <c r="J92" s="22"/>
    </row>
    <row r="93" ht="45" spans="1:10">
      <c r="A93" s="7">
        <v>84</v>
      </c>
      <c r="B93" s="8" t="s">
        <v>804</v>
      </c>
      <c r="C93" s="8" t="s">
        <v>805</v>
      </c>
      <c r="D93" s="9">
        <v>10</v>
      </c>
      <c r="E93" s="7" t="s">
        <v>16</v>
      </c>
      <c r="F93" s="23" t="s">
        <v>806</v>
      </c>
      <c r="G93" s="24">
        <v>3.3</v>
      </c>
      <c r="H93" s="12">
        <v>21</v>
      </c>
      <c r="I93" s="11">
        <f>G93*D93</f>
        <v>33</v>
      </c>
      <c r="J93" s="26" t="s">
        <v>807</v>
      </c>
    </row>
    <row r="94" ht="45" spans="1:10">
      <c r="A94" s="7">
        <v>85</v>
      </c>
      <c r="B94" s="8" t="s">
        <v>804</v>
      </c>
      <c r="C94" s="8" t="s">
        <v>808</v>
      </c>
      <c r="D94" s="9">
        <v>10</v>
      </c>
      <c r="E94" s="7" t="s">
        <v>16</v>
      </c>
      <c r="F94" s="23" t="s">
        <v>806</v>
      </c>
      <c r="G94" s="24">
        <v>1.04</v>
      </c>
      <c r="H94" s="12">
        <v>21</v>
      </c>
      <c r="I94" s="11">
        <f t="shared" ref="I94:I127" si="4">G94*D94</f>
        <v>10.4</v>
      </c>
      <c r="J94" s="26" t="s">
        <v>807</v>
      </c>
    </row>
    <row r="95" ht="45" spans="1:10">
      <c r="A95" s="7">
        <v>86</v>
      </c>
      <c r="B95" s="8" t="s">
        <v>809</v>
      </c>
      <c r="C95" s="8" t="s">
        <v>810</v>
      </c>
      <c r="D95" s="9">
        <v>10</v>
      </c>
      <c r="E95" s="7" t="s">
        <v>16</v>
      </c>
      <c r="F95" s="23" t="s">
        <v>806</v>
      </c>
      <c r="G95" s="24">
        <v>3.02</v>
      </c>
      <c r="H95" s="12">
        <v>21</v>
      </c>
      <c r="I95" s="11">
        <f t="shared" si="4"/>
        <v>30.2</v>
      </c>
      <c r="J95" s="26" t="s">
        <v>811</v>
      </c>
    </row>
    <row r="96" ht="45" spans="1:10">
      <c r="A96" s="7">
        <v>87</v>
      </c>
      <c r="B96" s="8" t="s">
        <v>809</v>
      </c>
      <c r="C96" s="8" t="s">
        <v>812</v>
      </c>
      <c r="D96" s="9">
        <v>10</v>
      </c>
      <c r="E96" s="7" t="s">
        <v>16</v>
      </c>
      <c r="F96" s="23" t="s">
        <v>806</v>
      </c>
      <c r="G96" s="24">
        <v>1.18</v>
      </c>
      <c r="H96" s="12">
        <v>21</v>
      </c>
      <c r="I96" s="11">
        <f t="shared" si="4"/>
        <v>11.8</v>
      </c>
      <c r="J96" s="26" t="s">
        <v>811</v>
      </c>
    </row>
    <row r="97" ht="45" spans="1:10">
      <c r="A97" s="7">
        <v>88</v>
      </c>
      <c r="B97" s="8" t="s">
        <v>813</v>
      </c>
      <c r="C97" s="8" t="s">
        <v>814</v>
      </c>
      <c r="D97" s="9">
        <v>50</v>
      </c>
      <c r="E97" s="7" t="s">
        <v>16</v>
      </c>
      <c r="F97" s="23" t="s">
        <v>806</v>
      </c>
      <c r="G97" s="24">
        <v>2.49</v>
      </c>
      <c r="H97" s="12">
        <v>21</v>
      </c>
      <c r="I97" s="11">
        <f t="shared" si="4"/>
        <v>124.5</v>
      </c>
      <c r="J97" s="26" t="s">
        <v>815</v>
      </c>
    </row>
    <row r="98" ht="60" spans="1:10">
      <c r="A98" s="7">
        <v>89</v>
      </c>
      <c r="B98" s="8" t="s">
        <v>816</v>
      </c>
      <c r="C98" s="8" t="s">
        <v>817</v>
      </c>
      <c r="D98" s="9">
        <v>10</v>
      </c>
      <c r="E98" s="7" t="s">
        <v>16</v>
      </c>
      <c r="F98" s="23" t="s">
        <v>806</v>
      </c>
      <c r="G98" s="24">
        <v>3.24</v>
      </c>
      <c r="H98" s="12">
        <v>21</v>
      </c>
      <c r="I98" s="11">
        <f t="shared" si="4"/>
        <v>32.4</v>
      </c>
      <c r="J98" s="26" t="s">
        <v>818</v>
      </c>
    </row>
    <row r="99" ht="75" spans="1:10">
      <c r="A99" s="7">
        <v>90</v>
      </c>
      <c r="B99" s="8" t="s">
        <v>816</v>
      </c>
      <c r="C99" s="8" t="s">
        <v>819</v>
      </c>
      <c r="D99" s="9">
        <v>10</v>
      </c>
      <c r="E99" s="7" t="s">
        <v>16</v>
      </c>
      <c r="F99" s="23" t="s">
        <v>806</v>
      </c>
      <c r="G99" s="24">
        <v>1.16</v>
      </c>
      <c r="H99" s="12">
        <v>21</v>
      </c>
      <c r="I99" s="11">
        <f t="shared" si="4"/>
        <v>11.6</v>
      </c>
      <c r="J99" s="26" t="s">
        <v>818</v>
      </c>
    </row>
    <row r="100" ht="75" spans="1:10">
      <c r="A100" s="7">
        <v>91</v>
      </c>
      <c r="B100" s="8" t="s">
        <v>820</v>
      </c>
      <c r="C100" s="8" t="s">
        <v>821</v>
      </c>
      <c r="D100" s="9">
        <v>10</v>
      </c>
      <c r="E100" s="7" t="s">
        <v>16</v>
      </c>
      <c r="F100" s="23" t="s">
        <v>806</v>
      </c>
      <c r="G100" s="24">
        <v>3.6</v>
      </c>
      <c r="H100" s="12">
        <v>21</v>
      </c>
      <c r="I100" s="11">
        <f t="shared" si="4"/>
        <v>36</v>
      </c>
      <c r="J100" s="26" t="s">
        <v>818</v>
      </c>
    </row>
    <row r="101" ht="75" spans="1:10">
      <c r="A101" s="7">
        <v>92</v>
      </c>
      <c r="B101" s="8" t="s">
        <v>820</v>
      </c>
      <c r="C101" s="8" t="s">
        <v>822</v>
      </c>
      <c r="D101" s="9">
        <v>10</v>
      </c>
      <c r="E101" s="7" t="s">
        <v>16</v>
      </c>
      <c r="F101" s="23" t="s">
        <v>806</v>
      </c>
      <c r="G101" s="24">
        <v>1.2</v>
      </c>
      <c r="H101" s="12">
        <v>21</v>
      </c>
      <c r="I101" s="11">
        <f t="shared" si="4"/>
        <v>12</v>
      </c>
      <c r="J101" s="26" t="s">
        <v>818</v>
      </c>
    </row>
    <row r="102" ht="60" spans="1:10">
      <c r="A102" s="7">
        <v>93</v>
      </c>
      <c r="B102" s="8" t="s">
        <v>823</v>
      </c>
      <c r="C102" s="8" t="s">
        <v>824</v>
      </c>
      <c r="D102" s="9">
        <v>5</v>
      </c>
      <c r="E102" s="7" t="s">
        <v>16</v>
      </c>
      <c r="F102" s="23" t="s">
        <v>806</v>
      </c>
      <c r="G102" s="24">
        <v>1.6</v>
      </c>
      <c r="H102" s="12">
        <v>21</v>
      </c>
      <c r="I102" s="11">
        <f t="shared" si="4"/>
        <v>8</v>
      </c>
      <c r="J102" s="26" t="s">
        <v>818</v>
      </c>
    </row>
    <row r="103" ht="60" spans="1:10">
      <c r="A103" s="7">
        <v>94</v>
      </c>
      <c r="B103" s="8" t="s">
        <v>823</v>
      </c>
      <c r="C103" s="8" t="s">
        <v>825</v>
      </c>
      <c r="D103" s="9">
        <v>5</v>
      </c>
      <c r="E103" s="7" t="s">
        <v>16</v>
      </c>
      <c r="F103" s="23" t="s">
        <v>806</v>
      </c>
      <c r="G103" s="24">
        <v>5.34</v>
      </c>
      <c r="H103" s="12">
        <v>21</v>
      </c>
      <c r="I103" s="11">
        <f t="shared" si="4"/>
        <v>26.7</v>
      </c>
      <c r="J103" s="26" t="s">
        <v>818</v>
      </c>
    </row>
    <row r="104" ht="45" spans="1:10">
      <c r="A104" s="7">
        <v>95</v>
      </c>
      <c r="B104" s="8" t="s">
        <v>826</v>
      </c>
      <c r="C104" s="8" t="s">
        <v>827</v>
      </c>
      <c r="D104" s="9">
        <v>10</v>
      </c>
      <c r="E104" s="7" t="s">
        <v>16</v>
      </c>
      <c r="F104" s="23" t="s">
        <v>806</v>
      </c>
      <c r="G104" s="24">
        <v>8.64</v>
      </c>
      <c r="H104" s="12">
        <v>21</v>
      </c>
      <c r="I104" s="11">
        <f t="shared" si="4"/>
        <v>86.4</v>
      </c>
      <c r="J104" s="26" t="s">
        <v>828</v>
      </c>
    </row>
    <row r="105" ht="45" spans="1:10">
      <c r="A105" s="7">
        <v>96</v>
      </c>
      <c r="B105" s="8" t="s">
        <v>826</v>
      </c>
      <c r="C105" s="8" t="s">
        <v>829</v>
      </c>
      <c r="D105" s="9">
        <v>10</v>
      </c>
      <c r="E105" s="7" t="s">
        <v>16</v>
      </c>
      <c r="F105" s="23" t="s">
        <v>806</v>
      </c>
      <c r="G105" s="24">
        <v>2.21</v>
      </c>
      <c r="H105" s="12">
        <v>21</v>
      </c>
      <c r="I105" s="11">
        <f t="shared" si="4"/>
        <v>22.1</v>
      </c>
      <c r="J105" s="26" t="s">
        <v>828</v>
      </c>
    </row>
    <row r="106" ht="45" spans="1:10">
      <c r="A106" s="7">
        <v>97</v>
      </c>
      <c r="B106" s="8" t="s">
        <v>826</v>
      </c>
      <c r="C106" s="8" t="s">
        <v>830</v>
      </c>
      <c r="D106" s="9">
        <v>10</v>
      </c>
      <c r="E106" s="7" t="s">
        <v>16</v>
      </c>
      <c r="F106" s="23" t="s">
        <v>806</v>
      </c>
      <c r="G106" s="24">
        <v>9.12</v>
      </c>
      <c r="H106" s="12">
        <v>21</v>
      </c>
      <c r="I106" s="11">
        <f t="shared" si="4"/>
        <v>91.2</v>
      </c>
      <c r="J106" s="26" t="s">
        <v>828</v>
      </c>
    </row>
    <row r="107" ht="45" spans="1:10">
      <c r="A107" s="7">
        <v>98</v>
      </c>
      <c r="B107" s="8" t="s">
        <v>826</v>
      </c>
      <c r="C107" s="8" t="s">
        <v>831</v>
      </c>
      <c r="D107" s="9">
        <v>10</v>
      </c>
      <c r="E107" s="7" t="s">
        <v>16</v>
      </c>
      <c r="F107" s="23" t="s">
        <v>806</v>
      </c>
      <c r="G107" s="24">
        <v>10.44</v>
      </c>
      <c r="H107" s="12">
        <v>21</v>
      </c>
      <c r="I107" s="11">
        <f t="shared" si="4"/>
        <v>104.4</v>
      </c>
      <c r="J107" s="26" t="s">
        <v>832</v>
      </c>
    </row>
    <row r="108" ht="45" spans="1:10">
      <c r="A108" s="7">
        <v>99</v>
      </c>
      <c r="B108" s="8" t="s">
        <v>826</v>
      </c>
      <c r="C108" s="8" t="s">
        <v>833</v>
      </c>
      <c r="D108" s="9">
        <v>10</v>
      </c>
      <c r="E108" s="7" t="s">
        <v>16</v>
      </c>
      <c r="F108" s="23" t="s">
        <v>806</v>
      </c>
      <c r="G108" s="24">
        <v>2.81</v>
      </c>
      <c r="H108" s="12">
        <v>21</v>
      </c>
      <c r="I108" s="11">
        <f t="shared" si="4"/>
        <v>28.1</v>
      </c>
      <c r="J108" s="26" t="s">
        <v>832</v>
      </c>
    </row>
    <row r="109" ht="45" spans="1:10">
      <c r="A109" s="7">
        <v>100</v>
      </c>
      <c r="B109" s="8" t="s">
        <v>826</v>
      </c>
      <c r="C109" s="8" t="s">
        <v>834</v>
      </c>
      <c r="D109" s="9">
        <v>10</v>
      </c>
      <c r="E109" s="7" t="s">
        <v>16</v>
      </c>
      <c r="F109" s="23" t="s">
        <v>806</v>
      </c>
      <c r="G109" s="24">
        <v>10.44</v>
      </c>
      <c r="H109" s="12">
        <v>21</v>
      </c>
      <c r="I109" s="11">
        <f t="shared" si="4"/>
        <v>104.4</v>
      </c>
      <c r="J109" s="26" t="s">
        <v>832</v>
      </c>
    </row>
    <row r="110" ht="45" spans="1:10">
      <c r="A110" s="7">
        <v>101</v>
      </c>
      <c r="B110" s="8" t="s">
        <v>826</v>
      </c>
      <c r="C110" s="8" t="s">
        <v>835</v>
      </c>
      <c r="D110" s="9">
        <v>10</v>
      </c>
      <c r="E110" s="7" t="s">
        <v>16</v>
      </c>
      <c r="F110" s="23" t="s">
        <v>806</v>
      </c>
      <c r="G110" s="24">
        <v>2.15</v>
      </c>
      <c r="H110" s="12">
        <v>21</v>
      </c>
      <c r="I110" s="11">
        <f t="shared" si="4"/>
        <v>21.5</v>
      </c>
      <c r="J110" s="26" t="s">
        <v>832</v>
      </c>
    </row>
    <row r="111" ht="45" spans="1:10">
      <c r="A111" s="7">
        <v>102</v>
      </c>
      <c r="B111" s="8" t="s">
        <v>836</v>
      </c>
      <c r="C111" s="8" t="s">
        <v>837</v>
      </c>
      <c r="D111" s="9">
        <v>20</v>
      </c>
      <c r="E111" s="7" t="s">
        <v>16</v>
      </c>
      <c r="F111" s="23" t="s">
        <v>806</v>
      </c>
      <c r="G111" s="24">
        <v>0.74</v>
      </c>
      <c r="H111" s="12">
        <v>21</v>
      </c>
      <c r="I111" s="11">
        <f t="shared" si="4"/>
        <v>14.8</v>
      </c>
      <c r="J111" s="26" t="s">
        <v>838</v>
      </c>
    </row>
    <row r="112" ht="45" spans="1:10">
      <c r="A112" s="7">
        <v>103</v>
      </c>
      <c r="B112" s="8" t="s">
        <v>836</v>
      </c>
      <c r="C112" s="8" t="s">
        <v>837</v>
      </c>
      <c r="D112" s="9">
        <v>20</v>
      </c>
      <c r="E112" s="7" t="s">
        <v>16</v>
      </c>
      <c r="F112" s="23" t="s">
        <v>806</v>
      </c>
      <c r="G112" s="24">
        <v>0.74</v>
      </c>
      <c r="H112" s="12">
        <v>21</v>
      </c>
      <c r="I112" s="11">
        <f t="shared" si="4"/>
        <v>14.8</v>
      </c>
      <c r="J112" s="26" t="s">
        <v>838</v>
      </c>
    </row>
    <row r="113" ht="45" spans="1:10">
      <c r="A113" s="7">
        <v>104</v>
      </c>
      <c r="B113" s="8" t="s">
        <v>839</v>
      </c>
      <c r="C113" s="8" t="s">
        <v>840</v>
      </c>
      <c r="D113" s="9">
        <v>50</v>
      </c>
      <c r="E113" s="7" t="s">
        <v>16</v>
      </c>
      <c r="F113" s="23" t="s">
        <v>806</v>
      </c>
      <c r="G113" s="24">
        <v>0.43</v>
      </c>
      <c r="H113" s="12">
        <v>21</v>
      </c>
      <c r="I113" s="11">
        <f t="shared" si="4"/>
        <v>21.5</v>
      </c>
      <c r="J113" s="26" t="s">
        <v>841</v>
      </c>
    </row>
    <row r="114" ht="75" spans="1:10">
      <c r="A114" s="7">
        <v>105</v>
      </c>
      <c r="B114" s="8" t="s">
        <v>842</v>
      </c>
      <c r="C114" s="8" t="s">
        <v>843</v>
      </c>
      <c r="D114" s="9">
        <v>10</v>
      </c>
      <c r="E114" s="7" t="s">
        <v>16</v>
      </c>
      <c r="F114" s="23" t="s">
        <v>806</v>
      </c>
      <c r="G114" s="24">
        <v>4.48</v>
      </c>
      <c r="H114" s="12">
        <v>21</v>
      </c>
      <c r="I114" s="11">
        <f t="shared" si="4"/>
        <v>44.8</v>
      </c>
      <c r="J114" s="26" t="s">
        <v>844</v>
      </c>
    </row>
    <row r="115" ht="75" spans="1:10">
      <c r="A115" s="7">
        <v>106</v>
      </c>
      <c r="B115" s="8" t="s">
        <v>842</v>
      </c>
      <c r="C115" s="8" t="s">
        <v>845</v>
      </c>
      <c r="D115" s="9">
        <v>10</v>
      </c>
      <c r="E115" s="7" t="s">
        <v>16</v>
      </c>
      <c r="F115" s="23" t="s">
        <v>806</v>
      </c>
      <c r="G115" s="24">
        <v>12.84</v>
      </c>
      <c r="H115" s="12">
        <v>21</v>
      </c>
      <c r="I115" s="11">
        <f t="shared" si="4"/>
        <v>128.4</v>
      </c>
      <c r="J115" s="26" t="s">
        <v>844</v>
      </c>
    </row>
    <row r="116" ht="75" spans="1:10">
      <c r="A116" s="7">
        <v>107</v>
      </c>
      <c r="B116" s="8" t="s">
        <v>846</v>
      </c>
      <c r="C116" s="8" t="s">
        <v>847</v>
      </c>
      <c r="D116" s="9">
        <v>10</v>
      </c>
      <c r="E116" s="7" t="s">
        <v>16</v>
      </c>
      <c r="F116" s="23" t="s">
        <v>806</v>
      </c>
      <c r="G116" s="24">
        <v>5.7</v>
      </c>
      <c r="H116" s="12">
        <v>21</v>
      </c>
      <c r="I116" s="11">
        <f t="shared" si="4"/>
        <v>57</v>
      </c>
      <c r="J116" s="26" t="s">
        <v>811</v>
      </c>
    </row>
    <row r="117" ht="75" spans="1:10">
      <c r="A117" s="7">
        <v>108</v>
      </c>
      <c r="B117" s="8" t="s">
        <v>848</v>
      </c>
      <c r="C117" s="8" t="s">
        <v>849</v>
      </c>
      <c r="D117" s="9">
        <v>10</v>
      </c>
      <c r="E117" s="7" t="s">
        <v>16</v>
      </c>
      <c r="F117" s="23" t="s">
        <v>806</v>
      </c>
      <c r="G117" s="24">
        <v>2.58</v>
      </c>
      <c r="H117" s="12">
        <v>21</v>
      </c>
      <c r="I117" s="11">
        <f t="shared" si="4"/>
        <v>25.8</v>
      </c>
      <c r="J117" s="26" t="s">
        <v>811</v>
      </c>
    </row>
    <row r="118" ht="120" spans="1:10">
      <c r="A118" s="7">
        <v>109</v>
      </c>
      <c r="B118" s="8" t="s">
        <v>850</v>
      </c>
      <c r="C118" s="8" t="s">
        <v>851</v>
      </c>
      <c r="D118" s="9">
        <v>30</v>
      </c>
      <c r="E118" s="7" t="s">
        <v>852</v>
      </c>
      <c r="F118" s="23" t="s">
        <v>853</v>
      </c>
      <c r="G118" s="24">
        <v>15.45</v>
      </c>
      <c r="H118" s="12">
        <v>21</v>
      </c>
      <c r="I118" s="11">
        <f t="shared" si="4"/>
        <v>463.5</v>
      </c>
      <c r="J118" s="19" t="s">
        <v>854</v>
      </c>
    </row>
    <row r="119" ht="45" spans="1:10">
      <c r="A119" s="7">
        <v>110</v>
      </c>
      <c r="B119" s="8" t="s">
        <v>855</v>
      </c>
      <c r="C119" s="8" t="s">
        <v>856</v>
      </c>
      <c r="D119" s="9">
        <v>10</v>
      </c>
      <c r="E119" s="7" t="s">
        <v>857</v>
      </c>
      <c r="F119" s="23" t="s">
        <v>858</v>
      </c>
      <c r="G119" s="24">
        <v>39.6</v>
      </c>
      <c r="H119" s="12">
        <v>21</v>
      </c>
      <c r="I119" s="11">
        <f t="shared" si="4"/>
        <v>396</v>
      </c>
      <c r="J119" s="19" t="s">
        <v>859</v>
      </c>
    </row>
    <row r="120" ht="45" spans="1:10">
      <c r="A120" s="7">
        <v>111</v>
      </c>
      <c r="B120" s="8" t="s">
        <v>855</v>
      </c>
      <c r="C120" s="8" t="s">
        <v>860</v>
      </c>
      <c r="D120" s="9">
        <v>10</v>
      </c>
      <c r="E120" s="7" t="s">
        <v>852</v>
      </c>
      <c r="F120" s="23" t="s">
        <v>858</v>
      </c>
      <c r="G120" s="24">
        <v>28.8</v>
      </c>
      <c r="H120" s="12">
        <v>21</v>
      </c>
      <c r="I120" s="11">
        <f t="shared" si="4"/>
        <v>288</v>
      </c>
      <c r="J120" s="19" t="s">
        <v>861</v>
      </c>
    </row>
    <row r="121" ht="45" spans="1:10">
      <c r="A121" s="7">
        <v>112</v>
      </c>
      <c r="B121" s="8" t="s">
        <v>855</v>
      </c>
      <c r="C121" s="8" t="s">
        <v>862</v>
      </c>
      <c r="D121" s="9">
        <v>10</v>
      </c>
      <c r="E121" s="7" t="s">
        <v>857</v>
      </c>
      <c r="F121" s="23" t="s">
        <v>858</v>
      </c>
      <c r="G121" s="24">
        <v>5.6</v>
      </c>
      <c r="H121" s="12">
        <v>21</v>
      </c>
      <c r="I121" s="11">
        <f t="shared" si="4"/>
        <v>56</v>
      </c>
      <c r="J121" s="19" t="s">
        <v>863</v>
      </c>
    </row>
    <row r="122" ht="45" spans="1:10">
      <c r="A122" s="7">
        <v>113</v>
      </c>
      <c r="B122" s="8" t="s">
        <v>855</v>
      </c>
      <c r="C122" s="8" t="s">
        <v>864</v>
      </c>
      <c r="D122" s="9">
        <v>10</v>
      </c>
      <c r="E122" s="7" t="s">
        <v>852</v>
      </c>
      <c r="F122" s="23" t="s">
        <v>858</v>
      </c>
      <c r="G122" s="24">
        <v>5.44</v>
      </c>
      <c r="H122" s="12">
        <v>21</v>
      </c>
      <c r="I122" s="11">
        <f t="shared" si="4"/>
        <v>54.4</v>
      </c>
      <c r="J122" s="19" t="s">
        <v>865</v>
      </c>
    </row>
    <row r="123" ht="75" spans="1:10">
      <c r="A123" s="7">
        <v>114</v>
      </c>
      <c r="B123" s="8" t="s">
        <v>866</v>
      </c>
      <c r="C123" s="8" t="s">
        <v>867</v>
      </c>
      <c r="D123" s="9">
        <v>10</v>
      </c>
      <c r="E123" s="7" t="s">
        <v>857</v>
      </c>
      <c r="F123" s="23" t="s">
        <v>858</v>
      </c>
      <c r="G123" s="24">
        <v>34.8</v>
      </c>
      <c r="H123" s="12">
        <v>21</v>
      </c>
      <c r="I123" s="11">
        <f t="shared" si="4"/>
        <v>348</v>
      </c>
      <c r="J123" s="19" t="s">
        <v>868</v>
      </c>
    </row>
    <row r="124" ht="45" spans="1:10">
      <c r="A124" s="7">
        <v>115</v>
      </c>
      <c r="B124" s="8" t="s">
        <v>869</v>
      </c>
      <c r="C124" s="8" t="s">
        <v>870</v>
      </c>
      <c r="D124" s="9">
        <v>10</v>
      </c>
      <c r="E124" s="7" t="s">
        <v>852</v>
      </c>
      <c r="F124" s="23" t="s">
        <v>871</v>
      </c>
      <c r="G124" s="24">
        <v>4.76</v>
      </c>
      <c r="H124" s="12">
        <v>21</v>
      </c>
      <c r="I124" s="11">
        <f t="shared" si="4"/>
        <v>47.6</v>
      </c>
      <c r="J124" s="26" t="s">
        <v>872</v>
      </c>
    </row>
    <row r="125" ht="45" spans="1:10">
      <c r="A125" s="7">
        <v>116</v>
      </c>
      <c r="B125" s="8" t="s">
        <v>873</v>
      </c>
      <c r="C125" s="8" t="s">
        <v>874</v>
      </c>
      <c r="D125" s="9">
        <v>30</v>
      </c>
      <c r="E125" s="7" t="s">
        <v>555</v>
      </c>
      <c r="F125" s="23" t="s">
        <v>875</v>
      </c>
      <c r="G125" s="24">
        <v>0.95</v>
      </c>
      <c r="H125" s="12">
        <v>21</v>
      </c>
      <c r="I125" s="11">
        <f t="shared" si="4"/>
        <v>28.5</v>
      </c>
      <c r="J125" s="19" t="s">
        <v>876</v>
      </c>
    </row>
    <row r="126" ht="45" spans="1:10">
      <c r="A126" s="7">
        <v>117</v>
      </c>
      <c r="B126" s="8" t="s">
        <v>877</v>
      </c>
      <c r="C126" s="8" t="s">
        <v>878</v>
      </c>
      <c r="D126" s="9">
        <v>10</v>
      </c>
      <c r="E126" s="7" t="s">
        <v>852</v>
      </c>
      <c r="F126" s="23" t="s">
        <v>879</v>
      </c>
      <c r="G126" s="24">
        <v>17.05</v>
      </c>
      <c r="H126" s="12">
        <v>21</v>
      </c>
      <c r="I126" s="11">
        <f t="shared" si="4"/>
        <v>170.5</v>
      </c>
      <c r="J126" s="19" t="s">
        <v>880</v>
      </c>
    </row>
    <row r="127" ht="45" spans="1:10">
      <c r="A127" s="7">
        <v>118</v>
      </c>
      <c r="B127" s="8" t="s">
        <v>881</v>
      </c>
      <c r="C127" s="8" t="s">
        <v>882</v>
      </c>
      <c r="D127" s="9">
        <v>10</v>
      </c>
      <c r="E127" s="7" t="s">
        <v>857</v>
      </c>
      <c r="F127" s="23" t="s">
        <v>883</v>
      </c>
      <c r="G127" s="24">
        <v>36</v>
      </c>
      <c r="H127" s="12">
        <v>21</v>
      </c>
      <c r="I127" s="11">
        <f t="shared" si="4"/>
        <v>360</v>
      </c>
      <c r="J127" s="19" t="s">
        <v>884</v>
      </c>
    </row>
    <row r="128" customHeight="1" spans="1:10">
      <c r="A128" s="25" t="s">
        <v>369</v>
      </c>
      <c r="B128" s="25"/>
      <c r="C128" s="25"/>
      <c r="D128" s="25"/>
      <c r="E128" s="25"/>
      <c r="F128" s="25"/>
      <c r="G128" s="25"/>
      <c r="H128" s="25"/>
      <c r="I128" s="25"/>
      <c r="J128" s="27">
        <f>SUM(I6:I61,I63:I73,I75:I79,I81:I91,I93:I127)</f>
        <v>8174.88</v>
      </c>
    </row>
    <row r="129" customHeight="1" spans="1:10">
      <c r="A129" s="25" t="s">
        <v>370</v>
      </c>
      <c r="B129" s="25"/>
      <c r="C129" s="25"/>
      <c r="D129" s="25"/>
      <c r="E129" s="25"/>
      <c r="F129" s="25"/>
      <c r="G129" s="25"/>
      <c r="H129" s="25"/>
      <c r="I129" s="25"/>
      <c r="J129" s="27">
        <f>J130-J128</f>
        <v>1716.7248</v>
      </c>
    </row>
    <row r="130" customHeight="1" spans="1:10">
      <c r="A130" s="25" t="s">
        <v>371</v>
      </c>
      <c r="B130" s="25"/>
      <c r="C130" s="25"/>
      <c r="D130" s="25"/>
      <c r="E130" s="25"/>
      <c r="F130" s="25"/>
      <c r="G130" s="25"/>
      <c r="H130" s="25"/>
      <c r="I130" s="25"/>
      <c r="J130" s="27">
        <f>J128*1.21</f>
        <v>9891.6048</v>
      </c>
    </row>
    <row r="131" ht="60" customHeight="1" spans="1:10">
      <c r="A131" s="22" t="s">
        <v>372</v>
      </c>
      <c r="B131" s="22"/>
      <c r="C131" s="22"/>
      <c r="D131" s="22"/>
      <c r="E131" s="22"/>
      <c r="F131" s="22"/>
      <c r="G131" s="22"/>
      <c r="H131" s="22"/>
      <c r="I131" s="22"/>
      <c r="J131" s="22"/>
    </row>
  </sheetData>
  <mergeCells count="16">
    <mergeCell ref="A1:I1"/>
    <mergeCell ref="A2:J2"/>
    <mergeCell ref="A3:J3"/>
    <mergeCell ref="A62:I62"/>
    <mergeCell ref="A74:I74"/>
    <mergeCell ref="A80:I80"/>
    <mergeCell ref="A92:I92"/>
    <mergeCell ref="A128:I128"/>
    <mergeCell ref="A129:I129"/>
    <mergeCell ref="A130:I130"/>
    <mergeCell ref="A131:J131"/>
    <mergeCell ref="B7:B13"/>
    <mergeCell ref="B14:B20"/>
    <mergeCell ref="B21:B22"/>
    <mergeCell ref="B81:B82"/>
    <mergeCell ref="B83:B85"/>
  </mergeCells>
  <hyperlinks>
    <hyperlink ref="F42" r:id="rId1" display="Gamintojas GTV, Lenkija" tooltip="https://www.gtv.com.pl/flipbook/akcesoria-meblowe-PL-EN-RU/index-h5.html#page=76 psl 74"/>
    <hyperlink ref="J42" r:id="rId1" display="https://www.gtv.com.pl/flipbook/akcesoria-meblowe-PL-EN-RU/index-h5.html#page=76 psl 74" tooltip="https://www.gtv.com.pl/flipbook/akcesoria-meblowe-PL-EN-RU/index-h5.html#page=76 psl 74"/>
    <hyperlink ref="J43" r:id="rId1" display="https://www.gtv.com.pl/flipbook/akcesoria-meblowe-PL-EN-RU/index-h5.html#page=76 psl 74" tooltip="https://www.gtv.com.pl/flipbook/akcesoria-meblowe-PL-EN-RU/index-h5.html#page=76 psl 74"/>
    <hyperlink ref="J44" r:id="rId1" display="https://www.gtv.com.pl/flipbook/akcesoria-meblowe-PL-EN-RU/index-h5.html#page=76 psl 74" tooltip="https://www.gtv.com.pl/flipbook/akcesoria-meblowe-PL-EN-RU/index-h5.html#page=76 psl 74"/>
    <hyperlink ref="J45" r:id="rId1" display="https://www.gtv.com.pl/flipbook/akcesoria-meblowe-PL-EN-RU/index-h5.html#page=76 psl 74" tooltip="https://www.gtv.com.pl/flipbook/akcesoria-meblowe-PL-EN-RU/index-h5.html#page=76 psl 74"/>
    <hyperlink ref="J46" r:id="rId1" display="https://www.gtv.com.pl/flipbook/akcesoria-meblowe-PL-EN-RU/index-h5.html#page=76 psl 74" tooltip="https://www.gtv.com.pl/flipbook/akcesoria-meblowe-PL-EN-RU/index-h5.html#page=76 psl 74"/>
    <hyperlink ref="J47" r:id="rId1" display="https://www.gtv.com.pl/flipbook/akcesoria-meblowe-PL-EN-RU/index-h5.html#page=76 psl 74" tooltip="https://www.gtv.com.pl/flipbook/akcesoria-meblowe-PL-EN-RU/index-h5.html#page=76 psl 74"/>
    <hyperlink ref="J48" r:id="rId1" display="https://www.gtv.com.pl/flipbook/akcesoria-meblowe-PL-EN-RU/index-h5.html#page=76 psl 74" tooltip="https://www.gtv.com.pl/flipbook/akcesoria-meblowe-PL-EN-RU/index-h5.html#page=76 psl 74"/>
    <hyperlink ref="J49" r:id="rId1" display="https://www.gtv.com.pl/flipbook/akcesoria-meblowe-PL-EN-RU/index-h5.html#page=76 psl 74" tooltip="https://www.gtv.com.pl/flipbook/akcesoria-meblowe-PL-EN-RU/index-h5.html#page=76 psl 74"/>
    <hyperlink ref="J50" r:id="rId1" display="https://www.gtv.com.pl/flipbook/akcesoria-meblowe-PL-EN-RU/index-h5.html#page=76 psl 74" tooltip="https://www.gtv.com.pl/flipbook/akcesoria-meblowe-PL-EN-RU/index-h5.html#page=76 psl 74"/>
    <hyperlink ref="J57" r:id="rId2" display="https://www.gtv.com.pl/flipbook/akcesoria-meblowe-PL-EN-RU/index-h5.html#page=413 psl 410" tooltip="https://www.gtv.com.pl/flipbook/akcesoria-meblowe-PL-EN-RU/index-h5.html#page=413 psl 410"/>
    <hyperlink ref="J58" r:id="rId2" display="https://www.gtv.com.pl/flipbook/akcesoria-meblowe-PL-EN-RU/index-h5.html#page=413 psl 410" tooltip="https://www.gtv.com.pl/flipbook/akcesoria-meblowe-PL-EN-RU/index-h5.html#page=413 psl 410"/>
    <hyperlink ref="J56" r:id="rId3" display="https://www.gtv.com.pl/flipbook/akcesoria-meblowe-PL-EN-RU/index-h5.html#page=307 psl 304" tooltip="https://www.gtv.com.pl/flipbook/akcesoria-meblowe-PL-EN-RU/index-h5.html#page=307 psl 304"/>
    <hyperlink ref="J55" r:id="rId4" display="https://www.gtv.com.pl/flipbook/akcesoria-meblowe-PL-EN-RU/index-h5.html#page=309 psl 307" tooltip="https://www.gtv.com.pl/flipbook/akcesoria-meblowe-PL-EN-RU/index-h5.html#page=309 psl 307"/>
    <hyperlink ref="J72" r:id="rId5" display="https://www.shop-line.com.pl/produkty/zlacze-podwojne-fi-25-chrom/" tooltip="https://www.shop-line.com.pl/produkty/zlacze-podwojne-fi-25-chrom/"/>
    <hyperlink ref="J124" r:id="rId6" display="https://plazit-polygal.com/images/catalogues/Standard-Multi-Wall-Sheets-090818.pdf psl 4"/>
    <hyperlink ref="J117" r:id="rId7" display="https://www.laguna.pl/wp-content/uploads/2019/04/katalog2_laguna_aluminiowe.pdf psl 111"/>
    <hyperlink ref="J93" r:id="rId8" display="https://www.laguna.pl/wp-content/uploads/2019/04/katalog2_laguna_aluminiowe.pdf psl 113"/>
    <hyperlink ref="J94" r:id="rId8" display="https://www.laguna.pl/wp-content/uploads/2019/04/katalog2_laguna_aluminiowe.pdf psl 113"/>
    <hyperlink ref="J95" r:id="rId7" display="https://www.laguna.pl/wp-content/uploads/2019/04/katalog2_laguna_aluminiowe.pdf psl 111"/>
    <hyperlink ref="J96" r:id="rId7" display="https://www.laguna.pl/wp-content/uploads/2019/04/katalog2_laguna_aluminiowe.pdf psl 111"/>
    <hyperlink ref="J97" r:id="rId9" display="https://www.laguna.pl/wp-content/uploads/2019/04/katalog2_laguna_aluminiowe.pdf psl 117"/>
    <hyperlink ref="J98" r:id="rId10" display="https://www.laguna.pl/wp-content/uploads/2019/04/katalog2_laguna_aluminiowe.pdf psl 114"/>
    <hyperlink ref="J99" r:id="rId10" display="https://www.laguna.pl/wp-content/uploads/2019/04/katalog2_laguna_aluminiowe.pdf psl 114"/>
    <hyperlink ref="J100" r:id="rId10" display="https://www.laguna.pl/wp-content/uploads/2019/04/katalog2_laguna_aluminiowe.pdf psl 114"/>
    <hyperlink ref="J101" r:id="rId10" display="https://www.laguna.pl/wp-content/uploads/2019/04/katalog2_laguna_aluminiowe.pdf psl 114"/>
    <hyperlink ref="J102" r:id="rId10" display="https://www.laguna.pl/wp-content/uploads/2019/04/katalog2_laguna_aluminiowe.pdf psl 114"/>
    <hyperlink ref="J103" r:id="rId10" display="https://www.laguna.pl/wp-content/uploads/2019/04/katalog2_laguna_aluminiowe.pdf psl 114"/>
    <hyperlink ref="J104" r:id="rId11" display="https://www.laguna.pl/wp-content/uploads/2019/04/katalog2_laguna_aluminiowe.pdf psl 115"/>
    <hyperlink ref="J105" r:id="rId11" display="https://www.laguna.pl/wp-content/uploads/2019/04/katalog2_laguna_aluminiowe.pdf psl 115"/>
    <hyperlink ref="J106" r:id="rId11" display="https://www.laguna.pl/wp-content/uploads/2019/04/katalog2_laguna_aluminiowe.pdf psl 115"/>
    <hyperlink ref="J107" r:id="rId12" display="https://www.laguna.pl/wp-content/uploads/2019/04/katalog2_laguna_aluminiowe.pdf psl 116"/>
    <hyperlink ref="J108" r:id="rId12" display="https://www.laguna.pl/wp-content/uploads/2019/04/katalog2_laguna_aluminiowe.pdf psl 116"/>
    <hyperlink ref="J109" r:id="rId12" display="https://www.laguna.pl/wp-content/uploads/2019/04/katalog2_laguna_aluminiowe.pdf psl 116"/>
    <hyperlink ref="J110" r:id="rId12" display="https://www.laguna.pl/wp-content/uploads/2019/04/katalog2_laguna_aluminiowe.pdf psl 116"/>
    <hyperlink ref="J111" r:id="rId13" display="https://www.laguna.pl/wp-content/uploads/2019/04/katalog2_laguna_aluminiowe.pdf psl 92"/>
    <hyperlink ref="J112" r:id="rId13" display="https://www.laguna.pl/wp-content/uploads/2019/04/katalog2_laguna_aluminiowe.pdf psl 92"/>
    <hyperlink ref="J113" r:id="rId14" display="https://www.laguna.pl/wp-content/uploads/2019/04/katalog2_laguna_aluminiowe.pdf psl 121"/>
    <hyperlink ref="J114" r:id="rId15" display="https://www.laguna.pl/wp-content/uploads/2019/04/katalog2_laguna_aluminiowe.pdf psl 128"/>
    <hyperlink ref="J116" r:id="rId7" display="https://www.laguna.pl/wp-content/uploads/2019/04/katalog2_laguna_aluminiowe.pdf psl 111"/>
    <hyperlink ref="J115" r:id="rId15" display="https://www.laguna.pl/wp-content/uploads/2019/04/katalog2_laguna_aluminiowe.pdf psl 128"/>
    <hyperlink ref="J81" r:id="rId16" display="https://www.cynel.com.pl/ru/produkty/159-sn60pb40-sw26"/>
    <hyperlink ref="J82" r:id="rId17" display="https://www.cynel.com.pl/ru/produkty/141-pb60sn40-sw21"/>
    <hyperlink ref="J83" r:id="rId18" display="https://www.esab.lt/lt/lt/products/filler-metals/covered-stick-electrodes-smaw/mild-steel-electrodes/ok-46-00.cfm"/>
    <hyperlink ref="J84" r:id="rId19" display="https://www.esab.lt/lt/lt/products/filler-metals/covered-stick-electrodes-smaw/low-hydrogen-electrodes/ok-48-00.cfm"/>
    <hyperlink ref="J85" r:id="rId20" display="https://diktum.lt/produktas/suv000055/"/>
    <hyperlink ref="J87" r:id="rId21" display="https://www.esab.lt/lt/lt/products/ppe-accessories/accessories/mk-150-mp-200-mp-300-and-mp-450.cfm"/>
    <hyperlink ref="J88" r:id="rId22" display="https://www.hezkakoupelna.cz/sapho-madlo-zahnute-370x260mm-lestena-nerez-106107021"/>
    <hyperlink ref="J89" r:id="rId23" display="https://www.amazon.de/Oberlicht-Fenster-Handhebel-Silber-6-28681-50-0-1/dp/B07BK4FZP1"/>
    <hyperlink ref="J90" r:id="rId24" display="https://www.performancehealth.co.uk/homecraft-devon-foldable-support-rail#sin=100878"/>
    <hyperlink ref="J91" r:id="rId25" display="https://www.performancehealth.co.uk/homecraft-devon-floor-mounted-folding-rail"/>
    <hyperlink ref="J75" r:id="rId26" display="https://artbalt.eu/index.php?id_product=1810&amp;controller=product&amp;id_lang=2"/>
    <hyperlink ref="J76" r:id="rId27" display="https://artbalt.eu/index.php?id_product=1813&amp;controller=product&amp;id_lang=2&amp;search_query=RD10100&amp;results=1"/>
    <hyperlink ref="J77" r:id="rId28" display="https://artbalt.eu/index.php?id_product=1785&amp;controller=product&amp;id_lang=2&amp;search_query=HA30900&amp;results=1"/>
    <hyperlink ref="J78" r:id="rId29" display="https://artbalt.eu/index.php?id_product=1826&amp;controller=product&amp;id_lang=2&amp;search_query=CP10125&amp;results=1"/>
    <hyperlink ref="J79" r:id="rId30" display="https://artbalt.eu/index.php?id_product=1814&amp;controller=product&amp;id_lang=2&amp;search_query=RD10300&amp;results=1"/>
    <hyperlink ref="J64" r:id="rId31" display="https://www.shop-line.com.pl/produkty/koncowka-mocujaca-fi-25-stal-chrom-3/"/>
    <hyperlink ref="J63" r:id="rId32" display="https://www.shop-line.com.pl/produkty/drazek-meblowy-fi-25-gr-0-9-l300-chrom/"/>
    <hyperlink ref="J65" r:id="rId33" display="https://www.shop-line.com.pl/produkty/koncowka-mocujaca-fi-25-stal-chrom/"/>
    <hyperlink ref="J66" r:id="rId34" display="https://www.shop-line.com.pl/produkty/uchwyt-dystansowy-fi-25-koncowy-chrom-2/"/>
    <hyperlink ref="J67" r:id="rId35" display="https://www.shop-line.com.pl/produkty/zlacze-dwuramienne-fi-25-chrom-2/"/>
    <hyperlink ref="J68" r:id="rId36" display="https://www.shop-line.com.pl/produkty/zlacze-trzyramienne-fi-25-chrom/"/>
    <hyperlink ref="J69" r:id="rId37" display="https://www.shop-line.com.pl/produkty/zlacze-czteroramienne-fi-25-chrom/"/>
    <hyperlink ref="J70" r:id="rId38" display="https://www.shop-line.com.pl/produkty/zaslepka-plaska-fi-25-chrom/"/>
    <hyperlink ref="J71" r:id="rId39" display="https://www.shop-line.com.pl/produkty/zlacze-pojedyncze-fi-25-chrom/"/>
    <hyperlink ref="J73" r:id="rId40" display="https://www.shop-line.com.pl/produkty/wkladka-do-zlaczy-fi-25-i-fi-32-biala/"/>
    <hyperlink ref="F43" r:id="rId1" display="Gamintojas GTV, Lenkija" tooltip="https://www.gtv.com.pl/flipbook/akcesoria-meblowe-PL-EN-RU/index-h5.html#page=76 psl 74"/>
    <hyperlink ref="F44" r:id="rId1" display="Gamintojas GTV, Lenkija" tooltip="https://www.gtv.com.pl/flipbook/akcesoria-meblowe-PL-EN-RU/index-h5.html#page=76 psl 74"/>
    <hyperlink ref="F45" r:id="rId1" display="Gamintojas GTV, Lenkija" tooltip="https://www.gtv.com.pl/flipbook/akcesoria-meblowe-PL-EN-RU/index-h5.html#page=76 psl 74"/>
    <hyperlink ref="F46" r:id="rId1" display="Gamintojas GTV, Lenkija" tooltip="https://www.gtv.com.pl/flipbook/akcesoria-meblowe-PL-EN-RU/index-h5.html#page=76 psl 74"/>
    <hyperlink ref="F47" r:id="rId1" display="Gamintojas GTV, Lenkija" tooltip="https://www.gtv.com.pl/flipbook/akcesoria-meblowe-PL-EN-RU/index-h5.html#page=76 psl 74"/>
    <hyperlink ref="F48" r:id="rId1" display="Gamintojas GTV, Lenkija" tooltip="https://www.gtv.com.pl/flipbook/akcesoria-meblowe-PL-EN-RU/index-h5.html#page=76 psl 74"/>
    <hyperlink ref="F49" r:id="rId1" display="Gamintojas GTV, Lenkija" tooltip="https://www.gtv.com.pl/flipbook/akcesoria-meblowe-PL-EN-RU/index-h5.html#page=76 psl 74"/>
    <hyperlink ref="F50" r:id="rId1" display="Gamintojas GTV, Lenkija" tooltip="https://www.gtv.com.pl/flipbook/akcesoria-meblowe-PL-EN-RU/index-h5.html#page=76 psl 74"/>
    <hyperlink ref="F55" r:id="rId1" display="Gamintojas GTV, Lenkija" tooltip="https://www.gtv.com.pl/flipbook/akcesoria-meblowe-PL-EN-RU/index-h5.html#page=76 psl 74"/>
    <hyperlink ref="F56" r:id="rId1" display="Gamintojas GTV, Lenkija" tooltip="https://www.gtv.com.pl/flipbook/akcesoria-meblowe-PL-EN-RU/index-h5.html#page=76 psl 74"/>
    <hyperlink ref="F57" r:id="rId1" display="Gamintojas GTV, Lenkija" tooltip="https://www.gtv.com.pl/flipbook/akcesoria-meblowe-PL-EN-RU/index-h5.html#page=76 psl 74"/>
    <hyperlink ref="F58" r:id="rId1" display="Gamintojas GTV, Lenkija" tooltip="https://www.gtv.com.pl/flipbook/akcesoria-meblowe-PL-EN-RU/index-h5.html#page=76 psl 74"/>
    <hyperlink ref="J7" r:id="rId41" display="http://www.slavira.lt/dur%C5%B3-atramos.html"/>
    <hyperlink ref="J8" r:id="rId41" display="http://www.slavira.lt/dur%C5%B3-atramos.html"/>
    <hyperlink ref="J9" r:id="rId41" display="http://www.slavira.lt/dur%C5%B3-atramos.html"/>
    <hyperlink ref="J10" r:id="rId41" display="http://www.slavira.lt/dur%C5%B3-atramos.html"/>
    <hyperlink ref="J11" r:id="rId41" display="http://www.slavira.lt/dur%C5%B3-atramos.html"/>
    <hyperlink ref="J12" r:id="rId41" display="http://www.slavira.lt/dur%C5%B3-atramos.html"/>
    <hyperlink ref="J13" r:id="rId41" display="http://www.slavira.lt/dur%C5%B3-atramos.html"/>
    <hyperlink ref="J14" r:id="rId42" display="https://www.sparta.com.pl/pl/przytrzymywacz-drzwiowy-pd-fana-bialy-przytrzymywacze-przytrzymywacze-drzwiowe-okucia-okienne-i-drzwiowe"/>
    <hyperlink ref="J21" r:id="rId43" display="http://www.trojus.net/kita-furnitura/fiksatoriai-dviverems-durims-f-16.html"/>
    <hyperlink ref="J22" r:id="rId43" display="http://www.trojus.net/kita-furnitura/fiksatoriai-dviverems-durims-f-16.html"/>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pirma pirkimo dalis</vt:lpstr>
      <vt:lpstr>antra pirkimo dalis</vt:lpstr>
      <vt:lpstr>trečia pirkimo dalis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Morozaite</dc:creator>
  <cp:lastModifiedBy>gaming4</cp:lastModifiedBy>
  <dcterms:created xsi:type="dcterms:W3CDTF">2015-03-10T08:52:00Z</dcterms:created>
  <cp:lastPrinted>2020-06-29T10:37:00Z</cp:lastPrinted>
  <dcterms:modified xsi:type="dcterms:W3CDTF">2020-09-25T06:57:12Z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1033-11.2.0.9684</vt:lpwstr>
  </property>
</Properties>
</file>