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filterPrivacy="1"/>
  <xr:revisionPtr revIDLastSave="0" documentId="13_ncr:1_{667B05D6-3372-4E07-A03E-D638921FE54D}" xr6:coauthVersionLast="45" xr6:coauthVersionMax="45" xr10:uidLastSave="{00000000-0000-0000-0000-000000000000}"/>
  <bookViews>
    <workbookView xWindow="-108" yWindow="-108" windowWidth="23256" windowHeight="12576" firstSheet="2" activeTab="5" xr2:uid="{00000000-000D-0000-FFFF-FFFF00000000}"/>
  </bookViews>
  <sheets>
    <sheet name="Koštuvas" sheetId="17" r:id="rId1"/>
    <sheet name="Dumblo cirkuliacijos siurblys" sheetId="18" r:id="rId2"/>
    <sheet name="Dublo tiekimo į džiovinimą " sheetId="19" r:id="rId3"/>
    <sheet name="Maišyklė dumblo rezervuaro" sheetId="20" r:id="rId4"/>
    <sheet name="Maišyklė išpūdyto dumblo" sheetId="21" r:id="rId5"/>
    <sheet name="Jutikliai" sheetId="2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1" i="22" l="1"/>
  <c r="F30" i="22"/>
  <c r="F29" i="22"/>
  <c r="F19" i="21"/>
  <c r="F18" i="21"/>
  <c r="F17" i="21"/>
  <c r="F21" i="20"/>
  <c r="F20" i="20"/>
  <c r="F19" i="20"/>
  <c r="F33" i="19"/>
  <c r="F32" i="19"/>
  <c r="F31" i="19"/>
  <c r="F17" i="18"/>
  <c r="F18" i="18" s="1"/>
  <c r="F19" i="18" s="1"/>
  <c r="F45" i="17"/>
  <c r="F44" i="17"/>
  <c r="F43" i="17"/>
</calcChain>
</file>

<file path=xl/sharedStrings.xml><?xml version="1.0" encoding="utf-8"?>
<sst xmlns="http://schemas.openxmlformats.org/spreadsheetml/2006/main" count="252" uniqueCount="160">
  <si>
    <t>Eil. Nr.</t>
  </si>
  <si>
    <t>Aprašymas</t>
  </si>
  <si>
    <t>Nurodomas siūlomos prekės gamintojas ir modelis</t>
  </si>
  <si>
    <t>Detalės Nr.</t>
  </si>
  <si>
    <t>* Įkainiai turi būti pateikiami ne daugiau kaip dviejų skaičių po kablelio tikslumu.</t>
  </si>
  <si>
    <t>O-ringas</t>
  </si>
  <si>
    <t>Propeleris</t>
  </si>
  <si>
    <t>Mechaninis sandariklis</t>
  </si>
  <si>
    <t>Guolis</t>
  </si>
  <si>
    <t>Darbo ratas</t>
  </si>
  <si>
    <t>Įrenginys</t>
  </si>
  <si>
    <t>Rotorius</t>
  </si>
  <si>
    <t>Statorius</t>
  </si>
  <si>
    <t>Sandarinamasis žiedas</t>
  </si>
  <si>
    <t>PVM</t>
  </si>
  <si>
    <t>Sandariklis</t>
  </si>
  <si>
    <t xml:space="preserve">Variklis </t>
  </si>
  <si>
    <t xml:space="preserve">Prizminis spraustelis  </t>
  </si>
  <si>
    <t xml:space="preserve">O formos sandarinimo žiedas </t>
  </si>
  <si>
    <t xml:space="preserve">Dantytasis žiedas </t>
  </si>
  <si>
    <t xml:space="preserve">Sandariklis  </t>
  </si>
  <si>
    <t xml:space="preserve">Kraštų apsaugos profilis </t>
  </si>
  <si>
    <t xml:space="preserve">Trauklė </t>
  </si>
  <si>
    <t xml:space="preserve">Sraigto velenas </t>
  </si>
  <si>
    <t xml:space="preserve">Mova </t>
  </si>
  <si>
    <t xml:space="preserve">Pneumatinis cilindras </t>
  </si>
  <si>
    <t xml:space="preserve">L formos srieginė jungtis </t>
  </si>
  <si>
    <t xml:space="preserve">Žarna </t>
  </si>
  <si>
    <t xml:space="preserve">T formos jungtis </t>
  </si>
  <si>
    <t xml:space="preserve">Slankusis guolis </t>
  </si>
  <si>
    <t xml:space="preserve">Movos korpusas </t>
  </si>
  <si>
    <t xml:space="preserve">Sieto korpusas </t>
  </si>
  <si>
    <t xml:space="preserve">Diafragminio tipo slėgio matavimo prietaisas </t>
  </si>
  <si>
    <t xml:space="preserve">Varžtas </t>
  </si>
  <si>
    <t xml:space="preserve">Žiedas  </t>
  </si>
  <si>
    <t xml:space="preserve">Kūgis  </t>
  </si>
  <si>
    <t xml:space="preserve">Žiedas   </t>
  </si>
  <si>
    <t xml:space="preserve">Kreipiamieji ratukai </t>
  </si>
  <si>
    <t xml:space="preserve">Zondas </t>
  </si>
  <si>
    <t xml:space="preserve">Vamzdžio apsauginis antgalis </t>
  </si>
  <si>
    <t xml:space="preserve">Elektra valdomas riebalų indas </t>
  </si>
  <si>
    <t xml:space="preserve">Manometras </t>
  </si>
  <si>
    <t xml:space="preserve">Savaime išlyginamasis rutulinis guolis </t>
  </si>
  <si>
    <t xml:space="preserve">Veleno sandarinimo žiedas  </t>
  </si>
  <si>
    <t xml:space="preserve">Veleno sandarinimo žiedas </t>
  </si>
  <si>
    <t xml:space="preserve">Veleno veržlė </t>
  </si>
  <si>
    <t>Elektra valdomas riebalų indas 1/4" 125cm³</t>
  </si>
  <si>
    <t>703404</t>
  </si>
  <si>
    <t>702845</t>
  </si>
  <si>
    <t>703011</t>
  </si>
  <si>
    <t>706380</t>
  </si>
  <si>
    <t>707952</t>
  </si>
  <si>
    <t>710798</t>
  </si>
  <si>
    <t>711357</t>
  </si>
  <si>
    <t>702794</t>
  </si>
  <si>
    <t>703538</t>
  </si>
  <si>
    <t>301669</t>
  </si>
  <si>
    <t>301665</t>
  </si>
  <si>
    <t>504447</t>
  </si>
  <si>
    <t>702817</t>
  </si>
  <si>
    <t>703711</t>
  </si>
  <si>
    <t>700789</t>
  </si>
  <si>
    <t>702946</t>
  </si>
  <si>
    <t>702618</t>
  </si>
  <si>
    <t>301667</t>
  </si>
  <si>
    <t>302855</t>
  </si>
  <si>
    <t>700454</t>
  </si>
  <si>
    <t>500733</t>
  </si>
  <si>
    <t>505293</t>
  </si>
  <si>
    <t>505296</t>
  </si>
  <si>
    <t>501839</t>
  </si>
  <si>
    <t>700461</t>
  </si>
  <si>
    <t>702810</t>
  </si>
  <si>
    <t>707811</t>
  </si>
  <si>
    <t>700724</t>
  </si>
  <si>
    <t>713189</t>
  </si>
  <si>
    <t>713955</t>
  </si>
  <si>
    <t>702616</t>
  </si>
  <si>
    <t>700838</t>
  </si>
  <si>
    <t>505299</t>
  </si>
  <si>
    <t>505304</t>
  </si>
  <si>
    <t>289062_294310_SP4 STRAINPRESS</t>
  </si>
  <si>
    <t>Andritz-ritz SD100-315 Z/E</t>
  </si>
  <si>
    <t>Siurblio korpusas</t>
  </si>
  <si>
    <t>Korpuso dangtis</t>
  </si>
  <si>
    <t>Atraminė koja</t>
  </si>
  <si>
    <t>Velenas</t>
  </si>
  <si>
    <t>Guolio laikiklis</t>
  </si>
  <si>
    <t>Žiedinė tarpinė</t>
  </si>
  <si>
    <t>Pumpenfabrik Wangen KL80RQ 90.4</t>
  </si>
  <si>
    <t>Įstatomasis žiedas</t>
  </si>
  <si>
    <t>Traukė</t>
  </si>
  <si>
    <t>Žiedinis tarpiklis</t>
  </si>
  <si>
    <t>Adapteris</t>
  </si>
  <si>
    <t>Pavaros kotas</t>
  </si>
  <si>
    <t>Grandinė</t>
  </si>
  <si>
    <t>Įtraukimo velenas</t>
  </si>
  <si>
    <t>Varžtas su cilindrine galvute</t>
  </si>
  <si>
    <t>Šešiabriaunė užfiksuojanti veržlė</t>
  </si>
  <si>
    <t>Guolio korpusas</t>
  </si>
  <si>
    <t>Velenas(varantysis)</t>
  </si>
  <si>
    <t xml:space="preserve">Velenas(prie įtempimo) </t>
  </si>
  <si>
    <t>Žvaigždutė</t>
  </si>
  <si>
    <t>Jungiamoji dalis</t>
  </si>
  <si>
    <t>Kištukinė mova</t>
  </si>
  <si>
    <t>Lankstas</t>
  </si>
  <si>
    <t>VS lanstas</t>
  </si>
  <si>
    <t>Sulzer RW 3033-A 28/6</t>
  </si>
  <si>
    <t>DI sandariklis</t>
  </si>
  <si>
    <t>DI elektrodas</t>
  </si>
  <si>
    <t>Rotorius su velenu</t>
  </si>
  <si>
    <t>Sulzer RW 6523-A 50/12</t>
  </si>
  <si>
    <t>Variklio korpusas</t>
  </si>
  <si>
    <t>31000660-EX</t>
  </si>
  <si>
    <t>PH matuoklis</t>
  </si>
  <si>
    <t>PH jutiklis</t>
  </si>
  <si>
    <t>Laidumoir PH matuoklis</t>
  </si>
  <si>
    <t>Biodujų analizatorius</t>
  </si>
  <si>
    <t>Deguonies jutiklis O2</t>
  </si>
  <si>
    <t>Metano jutiklis CH4</t>
  </si>
  <si>
    <t>Vandenilio sulfido jutiklis  H2S</t>
  </si>
  <si>
    <t>Lygio matuoklis</t>
  </si>
  <si>
    <t>Dujų matavimo valdiklis</t>
  </si>
  <si>
    <t>Degių dujų transmiteris</t>
  </si>
  <si>
    <t>Dažnio keitiklis ABB</t>
  </si>
  <si>
    <t>Biodujų jutiklis</t>
  </si>
  <si>
    <t>Peroksido H2O2 jutiklis</t>
  </si>
  <si>
    <t>Laidumo matuoklis</t>
  </si>
  <si>
    <t>Slėgio matuoklis</t>
  </si>
  <si>
    <t>Drėgmės ir temperatūros jutiklis</t>
  </si>
  <si>
    <t>Temperaturos ir dregmes matuolis</t>
  </si>
  <si>
    <t xml:space="preserve"> PH jutiklis,</t>
  </si>
  <si>
    <t>Daviklio pavadinimas</t>
  </si>
  <si>
    <t>Gamintojas, modelis, serija</t>
  </si>
  <si>
    <t>Prominent, Dulcotest  ,PHEX-112-SE ;ph -1...12.</t>
  </si>
  <si>
    <t>Prominent,Dulcotest, PEROX-h2.10P Nr.792976</t>
  </si>
  <si>
    <t xml:space="preserve"> +GF+  signet 2724  Series Dryloc PH</t>
  </si>
  <si>
    <t>GEORG FISCHER 387503P Signet pH/ORP TRANSMITTER</t>
  </si>
  <si>
    <t xml:space="preserve">Endress+ Hauser , CPS11D-7BS2G </t>
  </si>
  <si>
    <t>Prominent, TYP compact Regler, Ser.Nr./TN.   2011045745</t>
  </si>
  <si>
    <t xml:space="preserve">Endress+Hauser, CPS92D-1009/0    ; CPS92D-7PB21 </t>
  </si>
  <si>
    <t>Endress+Hauser, code CM442-AAM2B6F010A+AI</t>
  </si>
  <si>
    <t>Ados , Biogas   401 ;   O2 ;CH4; H2S</t>
  </si>
  <si>
    <t>Ados ,Biogas 401 analizatoriaus deguonies jutiklis 0-21 val% O2</t>
  </si>
  <si>
    <t>Ados ,Biogas 401 analizatoriaus metano jutiklis  BG IR 309   ,0-100val% CH4  ;SNR 1012  0653M</t>
  </si>
  <si>
    <t>Ados,Biogas 401 analizatoriaus vandenilio sulfido jutiklis  0-3000 ppm H2S</t>
  </si>
  <si>
    <t>Vega ,Vegapuls 62 ; PS62XXDGD3HkMXX ,sn:21169879</t>
  </si>
  <si>
    <t xml:space="preserve">GfG ,GMA,41 </t>
  </si>
  <si>
    <t xml:space="preserve">GfG, CC28 </t>
  </si>
  <si>
    <t>ACS355-03E-31A0-4</t>
  </si>
  <si>
    <t>ACS550-01-015A-4</t>
  </si>
  <si>
    <t>Bitas, DKJ-1</t>
  </si>
  <si>
    <t>Endress+Hauser,PMP48-LR23SBR1EKA1</t>
  </si>
  <si>
    <t>Endress+Hauser, pmp41-ge17h1p11f1</t>
  </si>
  <si>
    <t>Werme&amp;Thiel  FSV-G80-Te-K-IT</t>
  </si>
  <si>
    <t>Siemens, sietrans LR 200</t>
  </si>
  <si>
    <t>Vaisala, Humicap HMT330</t>
  </si>
  <si>
    <t>Įkainis EUR be PVM*</t>
  </si>
  <si>
    <t>Iš viso kaina EUR be PVM</t>
  </si>
  <si>
    <t>Iš viso kaina EUR su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</si>
</sst>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i/>
      <sz val="10"/>
      <color rgb="FF000000"/>
      <name val="Arial Narrow"/>
      <family val="2"/>
      <charset val="1"/>
    </font>
    <font>
      <sz val="9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name val="Calibri"/>
      <family val="2"/>
      <charset val="1"/>
    </font>
    <font>
      <sz val="9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0F0F0"/>
      </patternFill>
    </fill>
    <fill>
      <patternFill patternType="solid">
        <fgColor rgb="FFF0F0F0"/>
        <bgColor rgb="FFE7E6E6"/>
      </patternFill>
    </fill>
  </fills>
  <borders count="10">
    <border>
      <left/>
      <right/>
      <top/>
      <bottom/>
      <diagonal/>
    </border>
    <border>
      <left style="thin">
        <color rgb="FFA5A5A5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2">
    <xf numFmtId="0" fontId="0" fillId="0" borderId="0" xfId="0"/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1" fillId="0" borderId="0" xfId="1"/>
    <xf numFmtId="0" fontId="4" fillId="3" borderId="9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49" fontId="2" fillId="2" borderId="0" xfId="1" applyNumberFormat="1" applyFont="1" applyFill="1" applyBorder="1"/>
    <xf numFmtId="0" fontId="6" fillId="0" borderId="6" xfId="0" applyFont="1" applyBorder="1" applyAlignment="1">
      <alignment horizontal="center"/>
    </xf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8" xfId="0" applyFont="1" applyBorder="1" applyAlignment="1">
      <alignment horizontal="left"/>
    </xf>
    <xf numFmtId="49" fontId="4" fillId="3" borderId="3" xfId="1" applyNumberFormat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2" fontId="0" fillId="0" borderId="3" xfId="0" applyNumberFormat="1" applyBorder="1" applyAlignment="1">
      <alignment horizontal="center"/>
    </xf>
    <xf numFmtId="2" fontId="0" fillId="0" borderId="0" xfId="0" applyNumberFormat="1"/>
    <xf numFmtId="2" fontId="4" fillId="3" borderId="3" xfId="1" applyNumberFormat="1" applyFont="1" applyFill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0" fillId="0" borderId="3" xfId="1" applyFont="1" applyBorder="1" applyAlignment="1">
      <alignment horizontal="center" vertical="center"/>
    </xf>
    <xf numFmtId="0" fontId="0" fillId="0" borderId="3" xfId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 shrinkToFit="1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88A76-653B-4607-AC06-C6FDE2E9D01A}">
  <dimension ref="B2:F47"/>
  <sheetViews>
    <sheetView topLeftCell="A21" workbookViewId="0">
      <selection activeCell="F43" sqref="F43:F45"/>
    </sheetView>
  </sheetViews>
  <sheetFormatPr defaultRowHeight="14.4" x14ac:dyDescent="0.3"/>
  <cols>
    <col min="1" max="1" width="5.5546875" customWidth="1"/>
    <col min="2" max="2" width="14.44140625" bestFit="1" customWidth="1"/>
    <col min="3" max="3" width="46.44140625" bestFit="1" customWidth="1"/>
    <col min="4" max="4" width="47.88671875" customWidth="1"/>
    <col min="5" max="5" width="15.109375" customWidth="1"/>
    <col min="6" max="6" width="16.5546875" style="23" customWidth="1"/>
    <col min="7" max="7" width="12.44140625" customWidth="1"/>
    <col min="8" max="8" width="16.6640625" customWidth="1"/>
    <col min="9" max="1025" width="8.5546875" customWidth="1"/>
  </cols>
  <sheetData>
    <row r="2" spans="2:6" x14ac:dyDescent="0.3">
      <c r="B2" s="7" t="s">
        <v>10</v>
      </c>
      <c r="C2" s="7"/>
      <c r="D2" s="7"/>
      <c r="E2" s="3"/>
    </row>
    <row r="3" spans="2:6" x14ac:dyDescent="0.3">
      <c r="B3" s="8" t="s">
        <v>81</v>
      </c>
      <c r="C3" s="8"/>
      <c r="D3" s="8"/>
      <c r="E3" s="3"/>
    </row>
    <row r="4" spans="2:6" ht="26.4" x14ac:dyDescent="0.3">
      <c r="B4" s="16" t="s">
        <v>0</v>
      </c>
      <c r="C4" s="17" t="s">
        <v>1</v>
      </c>
      <c r="D4" s="1" t="s">
        <v>2</v>
      </c>
      <c r="E4" s="5" t="s">
        <v>3</v>
      </c>
      <c r="F4" s="24" t="s">
        <v>157</v>
      </c>
    </row>
    <row r="5" spans="2:6" x14ac:dyDescent="0.3">
      <c r="B5" s="18">
        <v>1</v>
      </c>
      <c r="C5" s="19" t="s">
        <v>16</v>
      </c>
      <c r="D5" s="20"/>
      <c r="E5" s="21" t="s">
        <v>47</v>
      </c>
      <c r="F5" s="22"/>
    </row>
    <row r="6" spans="2:6" x14ac:dyDescent="0.3">
      <c r="B6" s="18">
        <v>2</v>
      </c>
      <c r="C6" s="21" t="s">
        <v>17</v>
      </c>
      <c r="D6" s="20"/>
      <c r="E6" s="21" t="s">
        <v>48</v>
      </c>
      <c r="F6" s="22"/>
    </row>
    <row r="7" spans="2:6" x14ac:dyDescent="0.3">
      <c r="B7" s="18">
        <v>3</v>
      </c>
      <c r="C7" s="21" t="s">
        <v>17</v>
      </c>
      <c r="D7" s="20"/>
      <c r="E7" s="21" t="s">
        <v>49</v>
      </c>
      <c r="F7" s="22"/>
    </row>
    <row r="8" spans="2:6" x14ac:dyDescent="0.3">
      <c r="B8" s="18">
        <v>4</v>
      </c>
      <c r="C8" s="21" t="s">
        <v>18</v>
      </c>
      <c r="D8" s="20"/>
      <c r="E8" s="21" t="s">
        <v>50</v>
      </c>
      <c r="F8" s="22"/>
    </row>
    <row r="9" spans="2:6" x14ac:dyDescent="0.3">
      <c r="B9" s="18">
        <v>5</v>
      </c>
      <c r="C9" s="21" t="s">
        <v>18</v>
      </c>
      <c r="D9" s="20"/>
      <c r="E9" s="21" t="s">
        <v>51</v>
      </c>
      <c r="F9" s="22"/>
    </row>
    <row r="10" spans="2:6" x14ac:dyDescent="0.3">
      <c r="B10" s="18">
        <v>6</v>
      </c>
      <c r="C10" s="21" t="s">
        <v>19</v>
      </c>
      <c r="D10" s="20"/>
      <c r="E10" s="21" t="s">
        <v>52</v>
      </c>
      <c r="F10" s="22"/>
    </row>
    <row r="11" spans="2:6" x14ac:dyDescent="0.3">
      <c r="B11" s="18">
        <v>7</v>
      </c>
      <c r="C11" s="21" t="s">
        <v>19</v>
      </c>
      <c r="D11" s="20"/>
      <c r="E11" s="21" t="s">
        <v>53</v>
      </c>
      <c r="F11" s="22"/>
    </row>
    <row r="12" spans="2:6" x14ac:dyDescent="0.3">
      <c r="B12" s="18">
        <v>8</v>
      </c>
      <c r="C12" s="21" t="s">
        <v>20</v>
      </c>
      <c r="D12" s="20"/>
      <c r="E12" s="21" t="s">
        <v>54</v>
      </c>
      <c r="F12" s="22"/>
    </row>
    <row r="13" spans="2:6" x14ac:dyDescent="0.3">
      <c r="B13" s="18">
        <v>9</v>
      </c>
      <c r="C13" s="21" t="s">
        <v>21</v>
      </c>
      <c r="D13" s="20"/>
      <c r="E13" s="21" t="s">
        <v>55</v>
      </c>
      <c r="F13" s="22"/>
    </row>
    <row r="14" spans="2:6" x14ac:dyDescent="0.3">
      <c r="B14" s="18">
        <v>10</v>
      </c>
      <c r="C14" s="21" t="s">
        <v>22</v>
      </c>
      <c r="D14" s="20"/>
      <c r="E14" s="21" t="s">
        <v>56</v>
      </c>
      <c r="F14" s="22"/>
    </row>
    <row r="15" spans="2:6" x14ac:dyDescent="0.3">
      <c r="B15" s="18">
        <v>11</v>
      </c>
      <c r="C15" s="21" t="s">
        <v>23</v>
      </c>
      <c r="D15" s="20"/>
      <c r="E15" s="21">
        <v>302902</v>
      </c>
      <c r="F15" s="22"/>
    </row>
    <row r="16" spans="2:6" x14ac:dyDescent="0.3">
      <c r="B16" s="18">
        <v>12</v>
      </c>
      <c r="C16" s="21" t="s">
        <v>23</v>
      </c>
      <c r="D16" s="20"/>
      <c r="E16" s="21" t="s">
        <v>57</v>
      </c>
      <c r="F16" s="22"/>
    </row>
    <row r="17" spans="2:6" x14ac:dyDescent="0.3">
      <c r="B17" s="18">
        <v>13</v>
      </c>
      <c r="C17" s="21" t="s">
        <v>24</v>
      </c>
      <c r="D17" s="20"/>
      <c r="E17" s="21" t="s">
        <v>58</v>
      </c>
      <c r="F17" s="22"/>
    </row>
    <row r="18" spans="2:6" x14ac:dyDescent="0.3">
      <c r="B18" s="18">
        <v>14</v>
      </c>
      <c r="C18" s="21" t="s">
        <v>25</v>
      </c>
      <c r="D18" s="20"/>
      <c r="E18" s="21" t="s">
        <v>59</v>
      </c>
      <c r="F18" s="22"/>
    </row>
    <row r="19" spans="2:6" x14ac:dyDescent="0.3">
      <c r="B19" s="18">
        <v>15</v>
      </c>
      <c r="C19" s="21" t="s">
        <v>26</v>
      </c>
      <c r="D19" s="20"/>
      <c r="E19" s="21" t="s">
        <v>60</v>
      </c>
      <c r="F19" s="22"/>
    </row>
    <row r="20" spans="2:6" x14ac:dyDescent="0.3">
      <c r="B20" s="18">
        <v>16</v>
      </c>
      <c r="C20" s="21" t="s">
        <v>27</v>
      </c>
      <c r="D20" s="20"/>
      <c r="E20" s="21" t="s">
        <v>61</v>
      </c>
      <c r="F20" s="22"/>
    </row>
    <row r="21" spans="2:6" x14ac:dyDescent="0.3">
      <c r="B21" s="18">
        <v>17</v>
      </c>
      <c r="C21" s="21" t="s">
        <v>28</v>
      </c>
      <c r="D21" s="20"/>
      <c r="E21" s="21" t="s">
        <v>62</v>
      </c>
      <c r="F21" s="22"/>
    </row>
    <row r="22" spans="2:6" x14ac:dyDescent="0.3">
      <c r="B22" s="18">
        <v>18</v>
      </c>
      <c r="C22" s="21" t="s">
        <v>29</v>
      </c>
      <c r="D22" s="20"/>
      <c r="E22" s="21" t="s">
        <v>63</v>
      </c>
      <c r="F22" s="22"/>
    </row>
    <row r="23" spans="2:6" x14ac:dyDescent="0.3">
      <c r="B23" s="18">
        <v>19</v>
      </c>
      <c r="C23" s="21" t="s">
        <v>24</v>
      </c>
      <c r="D23" s="20"/>
      <c r="E23" s="21">
        <v>511228</v>
      </c>
      <c r="F23" s="22"/>
    </row>
    <row r="24" spans="2:6" x14ac:dyDescent="0.3">
      <c r="B24" s="18">
        <v>20</v>
      </c>
      <c r="C24" s="21" t="s">
        <v>30</v>
      </c>
      <c r="D24" s="20"/>
      <c r="E24" s="21" t="s">
        <v>64</v>
      </c>
      <c r="F24" s="22"/>
    </row>
    <row r="25" spans="2:6" x14ac:dyDescent="0.3">
      <c r="B25" s="18">
        <v>21</v>
      </c>
      <c r="C25" s="21" t="s">
        <v>31</v>
      </c>
      <c r="D25" s="20"/>
      <c r="E25" s="21" t="s">
        <v>65</v>
      </c>
      <c r="F25" s="22"/>
    </row>
    <row r="26" spans="2:6" x14ac:dyDescent="0.3">
      <c r="B26" s="18">
        <v>22</v>
      </c>
      <c r="C26" s="21" t="s">
        <v>32</v>
      </c>
      <c r="D26" s="20"/>
      <c r="E26" s="21" t="s">
        <v>66</v>
      </c>
      <c r="F26" s="22"/>
    </row>
    <row r="27" spans="2:6" x14ac:dyDescent="0.3">
      <c r="B27" s="18">
        <v>23</v>
      </c>
      <c r="C27" s="21" t="s">
        <v>33</v>
      </c>
      <c r="D27" s="20"/>
      <c r="E27" s="21" t="s">
        <v>67</v>
      </c>
      <c r="F27" s="22"/>
    </row>
    <row r="28" spans="2:6" x14ac:dyDescent="0.3">
      <c r="B28" s="18">
        <v>24</v>
      </c>
      <c r="C28" s="21" t="s">
        <v>34</v>
      </c>
      <c r="D28" s="20"/>
      <c r="E28" s="21" t="s">
        <v>68</v>
      </c>
      <c r="F28" s="22"/>
    </row>
    <row r="29" spans="2:6" x14ac:dyDescent="0.3">
      <c r="B29" s="18">
        <v>25</v>
      </c>
      <c r="C29" s="21" t="s">
        <v>35</v>
      </c>
      <c r="D29" s="20"/>
      <c r="E29" s="21" t="s">
        <v>69</v>
      </c>
      <c r="F29" s="22"/>
    </row>
    <row r="30" spans="2:6" x14ac:dyDescent="0.3">
      <c r="B30" s="18">
        <v>26</v>
      </c>
      <c r="C30" s="21" t="s">
        <v>36</v>
      </c>
      <c r="D30" s="20"/>
      <c r="E30" s="21" t="s">
        <v>70</v>
      </c>
      <c r="F30" s="22"/>
    </row>
    <row r="31" spans="2:6" x14ac:dyDescent="0.3">
      <c r="B31" s="18">
        <v>27</v>
      </c>
      <c r="C31" s="21" t="s">
        <v>37</v>
      </c>
      <c r="D31" s="20"/>
      <c r="E31" s="21" t="s">
        <v>71</v>
      </c>
      <c r="F31" s="22"/>
    </row>
    <row r="32" spans="2:6" x14ac:dyDescent="0.3">
      <c r="B32" s="18">
        <v>28</v>
      </c>
      <c r="C32" s="21" t="s">
        <v>37</v>
      </c>
      <c r="D32" s="20"/>
      <c r="E32" s="21" t="s">
        <v>71</v>
      </c>
      <c r="F32" s="22"/>
    </row>
    <row r="33" spans="2:6" x14ac:dyDescent="0.3">
      <c r="B33" s="18">
        <v>29</v>
      </c>
      <c r="C33" s="21" t="s">
        <v>38</v>
      </c>
      <c r="D33" s="20"/>
      <c r="E33" s="21" t="s">
        <v>72</v>
      </c>
      <c r="F33" s="22"/>
    </row>
    <row r="34" spans="2:6" x14ac:dyDescent="0.3">
      <c r="B34" s="18">
        <v>30</v>
      </c>
      <c r="C34" s="21" t="s">
        <v>39</v>
      </c>
      <c r="D34" s="20"/>
      <c r="E34" s="21" t="s">
        <v>73</v>
      </c>
      <c r="F34" s="22"/>
    </row>
    <row r="35" spans="2:6" x14ac:dyDescent="0.3">
      <c r="B35" s="18">
        <v>31</v>
      </c>
      <c r="C35" s="21" t="s">
        <v>40</v>
      </c>
      <c r="D35" s="20"/>
      <c r="E35" s="21" t="s">
        <v>74</v>
      </c>
      <c r="F35" s="22"/>
    </row>
    <row r="36" spans="2:6" x14ac:dyDescent="0.3">
      <c r="B36" s="18">
        <v>32</v>
      </c>
      <c r="C36" s="21" t="s">
        <v>41</v>
      </c>
      <c r="D36" s="20"/>
      <c r="E36" s="21" t="s">
        <v>75</v>
      </c>
      <c r="F36" s="22"/>
    </row>
    <row r="37" spans="2:6" x14ac:dyDescent="0.3">
      <c r="B37" s="18">
        <v>33</v>
      </c>
      <c r="C37" s="21" t="s">
        <v>42</v>
      </c>
      <c r="D37" s="20"/>
      <c r="E37" s="21" t="s">
        <v>76</v>
      </c>
      <c r="F37" s="22"/>
    </row>
    <row r="38" spans="2:6" x14ac:dyDescent="0.3">
      <c r="B38" s="18">
        <v>34</v>
      </c>
      <c r="C38" s="21" t="s">
        <v>43</v>
      </c>
      <c r="D38" s="20"/>
      <c r="E38" s="21" t="s">
        <v>77</v>
      </c>
      <c r="F38" s="22"/>
    </row>
    <row r="39" spans="2:6" x14ac:dyDescent="0.3">
      <c r="B39" s="18">
        <v>35</v>
      </c>
      <c r="C39" s="21" t="s">
        <v>44</v>
      </c>
      <c r="D39" s="20"/>
      <c r="E39" s="21" t="s">
        <v>78</v>
      </c>
      <c r="F39" s="22"/>
    </row>
    <row r="40" spans="2:6" x14ac:dyDescent="0.3">
      <c r="B40" s="18">
        <v>36</v>
      </c>
      <c r="C40" s="21" t="s">
        <v>45</v>
      </c>
      <c r="D40" s="20"/>
      <c r="E40" s="21" t="s">
        <v>79</v>
      </c>
      <c r="F40" s="22"/>
    </row>
    <row r="41" spans="2:6" x14ac:dyDescent="0.3">
      <c r="B41" s="18">
        <v>37</v>
      </c>
      <c r="C41" s="21" t="s">
        <v>24</v>
      </c>
      <c r="D41" s="20"/>
      <c r="E41" s="21" t="s">
        <v>80</v>
      </c>
      <c r="F41" s="22"/>
    </row>
    <row r="42" spans="2:6" x14ac:dyDescent="0.3">
      <c r="B42" s="18">
        <v>38</v>
      </c>
      <c r="C42" s="21" t="s">
        <v>46</v>
      </c>
      <c r="D42" s="20"/>
      <c r="E42" s="21" t="s">
        <v>74</v>
      </c>
      <c r="F42" s="22"/>
    </row>
    <row r="43" spans="2:6" x14ac:dyDescent="0.3">
      <c r="B43" s="9" t="s">
        <v>158</v>
      </c>
      <c r="C43" s="10"/>
      <c r="D43" s="10"/>
      <c r="E43" s="11"/>
      <c r="F43" s="22">
        <f>SUM(F5:F42)</f>
        <v>0</v>
      </c>
    </row>
    <row r="44" spans="2:6" x14ac:dyDescent="0.3">
      <c r="B44" s="9" t="s">
        <v>14</v>
      </c>
      <c r="C44" s="10"/>
      <c r="D44" s="10"/>
      <c r="E44" s="11"/>
      <c r="F44" s="22">
        <f>0.21*F43</f>
        <v>0</v>
      </c>
    </row>
    <row r="45" spans="2:6" x14ac:dyDescent="0.3">
      <c r="B45" s="9" t="s">
        <v>159</v>
      </c>
      <c r="C45" s="10"/>
      <c r="D45" s="10"/>
      <c r="E45" s="11"/>
      <c r="F45" s="22">
        <f>F44+F43</f>
        <v>0</v>
      </c>
    </row>
    <row r="46" spans="2:6" x14ac:dyDescent="0.3">
      <c r="B46" s="12" t="s">
        <v>4</v>
      </c>
      <c r="C46" s="12"/>
      <c r="D46" s="12"/>
      <c r="E46" s="12"/>
    </row>
    <row r="47" spans="2:6" x14ac:dyDescent="0.3">
      <c r="B47" s="6"/>
      <c r="C47" s="6"/>
      <c r="D47" s="6"/>
      <c r="E47" s="6"/>
    </row>
  </sheetData>
  <mergeCells count="7">
    <mergeCell ref="B47:E47"/>
    <mergeCell ref="B2:D2"/>
    <mergeCell ref="B3:D3"/>
    <mergeCell ref="B43:E43"/>
    <mergeCell ref="B44:E44"/>
    <mergeCell ref="B45:E45"/>
    <mergeCell ref="B46:E4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F367E-F257-4DE5-A7AC-E196339D8C03}">
  <dimension ref="B2:F21"/>
  <sheetViews>
    <sheetView workbookViewId="0">
      <selection activeCell="F16" sqref="F16"/>
    </sheetView>
  </sheetViews>
  <sheetFormatPr defaultRowHeight="14.4" x14ac:dyDescent="0.3"/>
  <cols>
    <col min="1" max="1" width="5.5546875" customWidth="1"/>
    <col min="2" max="2" width="14.44140625" bestFit="1" customWidth="1"/>
    <col min="3" max="3" width="46.44140625" bestFit="1" customWidth="1"/>
    <col min="4" max="4" width="47.88671875" customWidth="1"/>
    <col min="5" max="5" width="15.109375" customWidth="1"/>
    <col min="6" max="6" width="12.6640625" customWidth="1"/>
    <col min="7" max="7" width="12.44140625" customWidth="1"/>
    <col min="8" max="8" width="16.6640625" customWidth="1"/>
    <col min="9" max="1025" width="8.5546875" customWidth="1"/>
  </cols>
  <sheetData>
    <row r="2" spans="2:6" x14ac:dyDescent="0.3">
      <c r="B2" s="7" t="s">
        <v>10</v>
      </c>
      <c r="C2" s="7"/>
      <c r="D2" s="7"/>
      <c r="E2" s="3"/>
    </row>
    <row r="3" spans="2:6" x14ac:dyDescent="0.3">
      <c r="B3" s="8" t="s">
        <v>82</v>
      </c>
      <c r="C3" s="8"/>
      <c r="D3" s="8"/>
      <c r="E3" s="3"/>
    </row>
    <row r="4" spans="2:6" ht="26.4" x14ac:dyDescent="0.3">
      <c r="B4" s="16" t="s">
        <v>0</v>
      </c>
      <c r="C4" s="17" t="s">
        <v>1</v>
      </c>
      <c r="D4" s="1" t="s">
        <v>2</v>
      </c>
      <c r="E4" s="5" t="s">
        <v>3</v>
      </c>
      <c r="F4" s="2" t="s">
        <v>157</v>
      </c>
    </row>
    <row r="5" spans="2:6" x14ac:dyDescent="0.3">
      <c r="B5" s="18">
        <v>1</v>
      </c>
      <c r="C5" s="19" t="s">
        <v>83</v>
      </c>
      <c r="D5" s="20"/>
      <c r="E5" s="21">
        <v>101</v>
      </c>
      <c r="F5" s="22"/>
    </row>
    <row r="6" spans="2:6" x14ac:dyDescent="0.3">
      <c r="B6" s="18">
        <v>2</v>
      </c>
      <c r="C6" s="21" t="s">
        <v>84</v>
      </c>
      <c r="D6" s="20"/>
      <c r="E6" s="21">
        <v>161</v>
      </c>
      <c r="F6" s="22"/>
    </row>
    <row r="7" spans="2:6" x14ac:dyDescent="0.3">
      <c r="B7" s="18">
        <v>3</v>
      </c>
      <c r="C7" s="21" t="s">
        <v>85</v>
      </c>
      <c r="D7" s="20"/>
      <c r="E7" s="21">
        <v>183</v>
      </c>
      <c r="F7" s="22"/>
    </row>
    <row r="8" spans="2:6" x14ac:dyDescent="0.3">
      <c r="B8" s="18">
        <v>4</v>
      </c>
      <c r="C8" s="21" t="s">
        <v>86</v>
      </c>
      <c r="D8" s="20"/>
      <c r="E8" s="21">
        <v>210</v>
      </c>
      <c r="F8" s="22"/>
    </row>
    <row r="9" spans="2:6" x14ac:dyDescent="0.3">
      <c r="B9" s="18">
        <v>5</v>
      </c>
      <c r="C9" s="21" t="s">
        <v>9</v>
      </c>
      <c r="D9" s="20"/>
      <c r="E9" s="21">
        <v>230.3</v>
      </c>
      <c r="F9" s="22"/>
    </row>
    <row r="10" spans="2:6" x14ac:dyDescent="0.3">
      <c r="B10" s="18">
        <v>6</v>
      </c>
      <c r="C10" s="21" t="s">
        <v>8</v>
      </c>
      <c r="D10" s="20"/>
      <c r="E10" s="21">
        <v>321</v>
      </c>
      <c r="F10" s="22"/>
    </row>
    <row r="11" spans="2:6" x14ac:dyDescent="0.3">
      <c r="B11" s="18">
        <v>7</v>
      </c>
      <c r="C11" s="21" t="s">
        <v>87</v>
      </c>
      <c r="D11" s="20"/>
      <c r="E11" s="21">
        <v>330</v>
      </c>
      <c r="F11" s="22"/>
    </row>
    <row r="12" spans="2:6" x14ac:dyDescent="0.3">
      <c r="B12" s="18">
        <v>8</v>
      </c>
      <c r="C12" s="21" t="s">
        <v>15</v>
      </c>
      <c r="D12" s="20"/>
      <c r="E12" s="21">
        <v>410</v>
      </c>
      <c r="F12" s="22"/>
    </row>
    <row r="13" spans="2:6" x14ac:dyDescent="0.3">
      <c r="B13" s="18">
        <v>9</v>
      </c>
      <c r="C13" s="21" t="s">
        <v>13</v>
      </c>
      <c r="D13" s="20"/>
      <c r="E13" s="21">
        <v>411</v>
      </c>
      <c r="F13" s="22"/>
    </row>
    <row r="14" spans="2:6" x14ac:dyDescent="0.3">
      <c r="B14" s="18">
        <v>10</v>
      </c>
      <c r="C14" s="21" t="s">
        <v>88</v>
      </c>
      <c r="D14" s="20"/>
      <c r="E14" s="21">
        <v>412</v>
      </c>
      <c r="F14" s="22"/>
    </row>
    <row r="15" spans="2:6" x14ac:dyDescent="0.3">
      <c r="B15" s="18">
        <v>11</v>
      </c>
      <c r="C15" s="21" t="s">
        <v>13</v>
      </c>
      <c r="D15" s="20"/>
      <c r="E15" s="21">
        <v>421</v>
      </c>
      <c r="F15" s="22"/>
    </row>
    <row r="16" spans="2:6" x14ac:dyDescent="0.3">
      <c r="B16" s="18">
        <v>12</v>
      </c>
      <c r="C16" s="21" t="s">
        <v>13</v>
      </c>
      <c r="D16" s="20"/>
      <c r="E16" s="21">
        <v>433</v>
      </c>
      <c r="F16" s="22"/>
    </row>
    <row r="17" spans="2:6" x14ac:dyDescent="0.3">
      <c r="B17" s="9" t="s">
        <v>158</v>
      </c>
      <c r="C17" s="10"/>
      <c r="D17" s="10"/>
      <c r="E17" s="11"/>
      <c r="F17" s="22">
        <f>SUM(F5:F16)</f>
        <v>0</v>
      </c>
    </row>
    <row r="18" spans="2:6" x14ac:dyDescent="0.3">
      <c r="B18" s="9" t="s">
        <v>14</v>
      </c>
      <c r="C18" s="10"/>
      <c r="D18" s="10"/>
      <c r="E18" s="11"/>
      <c r="F18" s="22">
        <f>0.21*F17</f>
        <v>0</v>
      </c>
    </row>
    <row r="19" spans="2:6" x14ac:dyDescent="0.3">
      <c r="B19" s="9" t="s">
        <v>159</v>
      </c>
      <c r="C19" s="10"/>
      <c r="D19" s="10"/>
      <c r="E19" s="11"/>
      <c r="F19" s="22">
        <f>F17+F18</f>
        <v>0</v>
      </c>
    </row>
    <row r="20" spans="2:6" x14ac:dyDescent="0.3">
      <c r="B20" s="12" t="s">
        <v>4</v>
      </c>
      <c r="C20" s="12"/>
      <c r="D20" s="12"/>
      <c r="E20" s="12"/>
    </row>
    <row r="21" spans="2:6" x14ac:dyDescent="0.3">
      <c r="B21" s="6"/>
      <c r="C21" s="6"/>
      <c r="D21" s="6"/>
      <c r="E21" s="6"/>
    </row>
  </sheetData>
  <mergeCells count="7">
    <mergeCell ref="B21:E21"/>
    <mergeCell ref="B2:D2"/>
    <mergeCell ref="B3:D3"/>
    <mergeCell ref="B17:E17"/>
    <mergeCell ref="B18:E18"/>
    <mergeCell ref="B19:E19"/>
    <mergeCell ref="B20:E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D60B8-B82B-4604-8450-F382F43DC24D}">
  <dimension ref="B2:F35"/>
  <sheetViews>
    <sheetView workbookViewId="0">
      <selection activeCell="G28" sqref="G28"/>
    </sheetView>
  </sheetViews>
  <sheetFormatPr defaultRowHeight="14.4" x14ac:dyDescent="0.3"/>
  <cols>
    <col min="1" max="1" width="5.5546875" customWidth="1"/>
    <col min="2" max="2" width="14.44140625" bestFit="1" customWidth="1"/>
    <col min="3" max="3" width="46.44140625" bestFit="1" customWidth="1"/>
    <col min="4" max="4" width="47.88671875" customWidth="1"/>
    <col min="5" max="5" width="15.109375" customWidth="1"/>
    <col min="6" max="6" width="12.6640625" style="23" customWidth="1"/>
    <col min="7" max="7" width="12.44140625" customWidth="1"/>
    <col min="8" max="8" width="16.6640625" customWidth="1"/>
    <col min="9" max="1025" width="8.5546875" customWidth="1"/>
  </cols>
  <sheetData>
    <row r="2" spans="2:6" x14ac:dyDescent="0.3">
      <c r="B2" s="7" t="s">
        <v>10</v>
      </c>
      <c r="C2" s="7"/>
      <c r="D2" s="7"/>
      <c r="E2" s="3"/>
    </row>
    <row r="3" spans="2:6" x14ac:dyDescent="0.3">
      <c r="B3" s="8" t="s">
        <v>89</v>
      </c>
      <c r="C3" s="8"/>
      <c r="D3" s="8"/>
      <c r="E3" s="3"/>
    </row>
    <row r="4" spans="2:6" ht="26.4" x14ac:dyDescent="0.3">
      <c r="B4" s="16" t="s">
        <v>0</v>
      </c>
      <c r="C4" s="17" t="s">
        <v>1</v>
      </c>
      <c r="D4" s="1" t="s">
        <v>2</v>
      </c>
      <c r="E4" s="5" t="s">
        <v>3</v>
      </c>
      <c r="F4" s="24" t="s">
        <v>157</v>
      </c>
    </row>
    <row r="5" spans="2:6" x14ac:dyDescent="0.3">
      <c r="B5" s="18">
        <v>1</v>
      </c>
      <c r="C5" s="25" t="s">
        <v>12</v>
      </c>
      <c r="D5" s="20"/>
      <c r="E5" s="25">
        <v>1037</v>
      </c>
      <c r="F5" s="22"/>
    </row>
    <row r="6" spans="2:6" x14ac:dyDescent="0.3">
      <c r="B6" s="18">
        <v>2</v>
      </c>
      <c r="C6" s="25" t="s">
        <v>11</v>
      </c>
      <c r="D6" s="20"/>
      <c r="E6" s="25">
        <v>1036</v>
      </c>
      <c r="F6" s="22"/>
    </row>
    <row r="7" spans="2:6" x14ac:dyDescent="0.3">
      <c r="B7" s="18">
        <v>3</v>
      </c>
      <c r="C7" s="26" t="s">
        <v>5</v>
      </c>
      <c r="D7" s="20"/>
      <c r="E7" s="25">
        <v>1039</v>
      </c>
      <c r="F7" s="22"/>
    </row>
    <row r="8" spans="2:6" x14ac:dyDescent="0.3">
      <c r="B8" s="18">
        <v>4</v>
      </c>
      <c r="C8" s="26" t="s">
        <v>90</v>
      </c>
      <c r="D8" s="20"/>
      <c r="E8" s="25">
        <v>1040</v>
      </c>
      <c r="F8" s="22"/>
    </row>
    <row r="9" spans="2:6" x14ac:dyDescent="0.3">
      <c r="B9" s="18">
        <v>5</v>
      </c>
      <c r="C9" s="26" t="s">
        <v>91</v>
      </c>
      <c r="D9" s="20"/>
      <c r="E9" s="25">
        <v>1041</v>
      </c>
      <c r="F9" s="22"/>
    </row>
    <row r="10" spans="2:6" x14ac:dyDescent="0.3">
      <c r="B10" s="18">
        <v>6</v>
      </c>
      <c r="C10" s="27" t="s">
        <v>92</v>
      </c>
      <c r="D10" s="20"/>
      <c r="E10" s="25">
        <v>1044</v>
      </c>
      <c r="F10" s="22"/>
    </row>
    <row r="11" spans="2:6" x14ac:dyDescent="0.3">
      <c r="B11" s="18">
        <v>7</v>
      </c>
      <c r="C11" s="25" t="s">
        <v>5</v>
      </c>
      <c r="D11" s="20"/>
      <c r="E11" s="25">
        <v>1997</v>
      </c>
      <c r="F11" s="22"/>
    </row>
    <row r="12" spans="2:6" x14ac:dyDescent="0.3">
      <c r="B12" s="18">
        <v>8</v>
      </c>
      <c r="C12" s="25" t="s">
        <v>93</v>
      </c>
      <c r="D12" s="20"/>
      <c r="E12" s="25">
        <v>2036</v>
      </c>
      <c r="F12" s="22"/>
    </row>
    <row r="13" spans="2:6" x14ac:dyDescent="0.3">
      <c r="B13" s="18">
        <v>9</v>
      </c>
      <c r="C13" s="25" t="s">
        <v>5</v>
      </c>
      <c r="D13" s="20"/>
      <c r="E13" s="25">
        <v>1997</v>
      </c>
      <c r="F13" s="22"/>
    </row>
    <row r="14" spans="2:6" x14ac:dyDescent="0.3">
      <c r="B14" s="18">
        <v>10</v>
      </c>
      <c r="C14" s="26" t="s">
        <v>94</v>
      </c>
      <c r="D14" s="20"/>
      <c r="E14" s="25">
        <v>1995</v>
      </c>
      <c r="F14" s="22"/>
    </row>
    <row r="15" spans="2:6" x14ac:dyDescent="0.3">
      <c r="B15" s="18">
        <v>11</v>
      </c>
      <c r="C15" s="26" t="s">
        <v>95</v>
      </c>
      <c r="D15" s="20"/>
      <c r="E15" s="25">
        <v>1214</v>
      </c>
      <c r="F15" s="22"/>
    </row>
    <row r="16" spans="2:6" x14ac:dyDescent="0.3">
      <c r="B16" s="18">
        <v>12</v>
      </c>
      <c r="C16" s="26" t="s">
        <v>96</v>
      </c>
      <c r="D16" s="20"/>
      <c r="E16" s="25">
        <v>1215</v>
      </c>
      <c r="F16" s="22"/>
    </row>
    <row r="17" spans="2:6" x14ac:dyDescent="0.3">
      <c r="B17" s="18">
        <v>13</v>
      </c>
      <c r="C17" s="25" t="s">
        <v>97</v>
      </c>
      <c r="D17" s="20"/>
      <c r="E17" s="25">
        <v>1216</v>
      </c>
      <c r="F17" s="22"/>
    </row>
    <row r="18" spans="2:6" x14ac:dyDescent="0.3">
      <c r="B18" s="18">
        <v>14</v>
      </c>
      <c r="C18" s="26" t="s">
        <v>98</v>
      </c>
      <c r="D18" s="20"/>
      <c r="E18" s="25">
        <v>1217</v>
      </c>
      <c r="F18" s="22"/>
    </row>
    <row r="19" spans="2:6" x14ac:dyDescent="0.3">
      <c r="B19" s="18">
        <v>15</v>
      </c>
      <c r="C19" s="26" t="s">
        <v>8</v>
      </c>
      <c r="D19" s="20"/>
      <c r="E19" s="25">
        <v>1661</v>
      </c>
      <c r="F19" s="22"/>
    </row>
    <row r="20" spans="2:6" x14ac:dyDescent="0.3">
      <c r="B20" s="18">
        <v>16</v>
      </c>
      <c r="C20" s="26" t="s">
        <v>99</v>
      </c>
      <c r="D20" s="20"/>
      <c r="E20" s="25">
        <v>1662</v>
      </c>
      <c r="F20" s="22"/>
    </row>
    <row r="21" spans="2:6" x14ac:dyDescent="0.3">
      <c r="B21" s="18">
        <v>17</v>
      </c>
      <c r="C21" s="25" t="s">
        <v>5</v>
      </c>
      <c r="D21" s="20"/>
      <c r="E21" s="25">
        <v>1678</v>
      </c>
      <c r="F21" s="22"/>
    </row>
    <row r="22" spans="2:6" x14ac:dyDescent="0.3">
      <c r="B22" s="18">
        <v>18</v>
      </c>
      <c r="C22" s="25" t="s">
        <v>100</v>
      </c>
      <c r="D22" s="25"/>
      <c r="E22" s="25">
        <v>2052</v>
      </c>
      <c r="F22" s="22"/>
    </row>
    <row r="23" spans="2:6" x14ac:dyDescent="0.3">
      <c r="B23" s="18">
        <v>19</v>
      </c>
      <c r="C23" s="25" t="s">
        <v>86</v>
      </c>
      <c r="D23" s="25"/>
      <c r="E23" s="25">
        <v>2053</v>
      </c>
      <c r="F23" s="22"/>
    </row>
    <row r="24" spans="2:6" x14ac:dyDescent="0.3">
      <c r="B24" s="18">
        <v>20</v>
      </c>
      <c r="C24" s="25" t="s">
        <v>101</v>
      </c>
      <c r="D24" s="25"/>
      <c r="E24" s="25">
        <v>2054</v>
      </c>
      <c r="F24" s="22"/>
    </row>
    <row r="25" spans="2:6" x14ac:dyDescent="0.3">
      <c r="B25" s="18">
        <v>21</v>
      </c>
      <c r="C25" s="25" t="s">
        <v>102</v>
      </c>
      <c r="D25" s="25"/>
      <c r="E25" s="25">
        <v>2055</v>
      </c>
      <c r="F25" s="22"/>
    </row>
    <row r="26" spans="2:6" x14ac:dyDescent="0.3">
      <c r="B26" s="18">
        <v>22</v>
      </c>
      <c r="C26" s="25" t="s">
        <v>103</v>
      </c>
      <c r="D26" s="25"/>
      <c r="E26" s="25">
        <v>1048</v>
      </c>
      <c r="F26" s="22"/>
    </row>
    <row r="27" spans="2:6" x14ac:dyDescent="0.3">
      <c r="B27" s="18">
        <v>23</v>
      </c>
      <c r="C27" s="25" t="s">
        <v>104</v>
      </c>
      <c r="D27" s="25"/>
      <c r="E27" s="25">
        <v>1343</v>
      </c>
      <c r="F27" s="22"/>
    </row>
    <row r="28" spans="2:6" x14ac:dyDescent="0.3">
      <c r="B28" s="18">
        <v>24</v>
      </c>
      <c r="C28" s="25" t="s">
        <v>103</v>
      </c>
      <c r="D28" s="25"/>
      <c r="E28" s="25">
        <v>1388</v>
      </c>
      <c r="F28" s="22"/>
    </row>
    <row r="29" spans="2:6" x14ac:dyDescent="0.3">
      <c r="B29" s="18">
        <v>25</v>
      </c>
      <c r="C29" s="25" t="s">
        <v>105</v>
      </c>
      <c r="D29" s="25"/>
      <c r="E29" s="25">
        <v>1515</v>
      </c>
      <c r="F29" s="22"/>
    </row>
    <row r="30" spans="2:6" x14ac:dyDescent="0.3">
      <c r="B30" s="18">
        <v>26</v>
      </c>
      <c r="C30" s="25" t="s">
        <v>106</v>
      </c>
      <c r="D30" s="25"/>
      <c r="E30" s="25">
        <v>2094</v>
      </c>
      <c r="F30" s="22"/>
    </row>
    <row r="31" spans="2:6" x14ac:dyDescent="0.3">
      <c r="B31" s="9" t="s">
        <v>158</v>
      </c>
      <c r="C31" s="10"/>
      <c r="D31" s="10"/>
      <c r="E31" s="11"/>
      <c r="F31" s="22">
        <f>SUM(F5:F30)</f>
        <v>0</v>
      </c>
    </row>
    <row r="32" spans="2:6" x14ac:dyDescent="0.3">
      <c r="B32" s="9" t="s">
        <v>14</v>
      </c>
      <c r="C32" s="10"/>
      <c r="D32" s="10"/>
      <c r="E32" s="11"/>
      <c r="F32" s="22">
        <f>0.21*F31</f>
        <v>0</v>
      </c>
    </row>
    <row r="33" spans="2:6" x14ac:dyDescent="0.3">
      <c r="B33" s="9" t="s">
        <v>159</v>
      </c>
      <c r="C33" s="10"/>
      <c r="D33" s="10"/>
      <c r="E33" s="11"/>
      <c r="F33" s="22">
        <f>F32+F31</f>
        <v>0</v>
      </c>
    </row>
    <row r="34" spans="2:6" x14ac:dyDescent="0.3">
      <c r="B34" s="12" t="s">
        <v>4</v>
      </c>
      <c r="C34" s="12"/>
      <c r="D34" s="12"/>
      <c r="E34" s="12"/>
    </row>
    <row r="35" spans="2:6" x14ac:dyDescent="0.3">
      <c r="B35" s="6"/>
      <c r="C35" s="6"/>
      <c r="D35" s="6"/>
      <c r="E35" s="6"/>
    </row>
  </sheetData>
  <mergeCells count="7">
    <mergeCell ref="B35:E35"/>
    <mergeCell ref="B2:D2"/>
    <mergeCell ref="B3:D3"/>
    <mergeCell ref="B31:E31"/>
    <mergeCell ref="B32:E32"/>
    <mergeCell ref="B33:E33"/>
    <mergeCell ref="B34:E3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0619E-8726-4FFB-BD3A-1592717206EF}">
  <dimension ref="B2:F23"/>
  <sheetViews>
    <sheetView workbookViewId="0">
      <selection activeCell="B23" sqref="B23:E23"/>
    </sheetView>
  </sheetViews>
  <sheetFormatPr defaultRowHeight="14.4" x14ac:dyDescent="0.3"/>
  <cols>
    <col min="1" max="1" width="5.5546875" customWidth="1"/>
    <col min="2" max="2" width="14.44140625" bestFit="1" customWidth="1"/>
    <col min="3" max="3" width="46.44140625" bestFit="1" customWidth="1"/>
    <col min="4" max="4" width="47.88671875" customWidth="1"/>
    <col min="5" max="5" width="15.109375" customWidth="1"/>
    <col min="6" max="6" width="12.6640625" customWidth="1"/>
    <col min="7" max="7" width="12.44140625" customWidth="1"/>
    <col min="8" max="8" width="16.6640625" customWidth="1"/>
    <col min="9" max="1025" width="8.5546875" customWidth="1"/>
  </cols>
  <sheetData>
    <row r="2" spans="2:6" x14ac:dyDescent="0.3">
      <c r="B2" s="7" t="s">
        <v>10</v>
      </c>
      <c r="C2" s="7"/>
      <c r="D2" s="7"/>
      <c r="E2" s="3"/>
    </row>
    <row r="3" spans="2:6" x14ac:dyDescent="0.3">
      <c r="B3" s="8" t="s">
        <v>107</v>
      </c>
      <c r="C3" s="8"/>
      <c r="D3" s="8"/>
      <c r="E3" s="3"/>
    </row>
    <row r="4" spans="2:6" ht="26.4" x14ac:dyDescent="0.3">
      <c r="B4" s="16" t="s">
        <v>0</v>
      </c>
      <c r="C4" s="17" t="s">
        <v>1</v>
      </c>
      <c r="D4" s="1" t="s">
        <v>2</v>
      </c>
      <c r="E4" s="5" t="s">
        <v>3</v>
      </c>
      <c r="F4" s="2" t="s">
        <v>157</v>
      </c>
    </row>
    <row r="5" spans="2:6" x14ac:dyDescent="0.3">
      <c r="B5" s="18">
        <v>1</v>
      </c>
      <c r="C5" s="25" t="s">
        <v>6</v>
      </c>
      <c r="D5" s="20"/>
      <c r="E5" s="25">
        <v>35075038</v>
      </c>
      <c r="F5" s="22"/>
    </row>
    <row r="6" spans="2:6" x14ac:dyDescent="0.3">
      <c r="B6" s="18">
        <v>2</v>
      </c>
      <c r="C6" s="25" t="s">
        <v>7</v>
      </c>
      <c r="D6" s="20"/>
      <c r="E6" s="25">
        <v>11110095</v>
      </c>
      <c r="F6" s="22"/>
    </row>
    <row r="7" spans="2:6" x14ac:dyDescent="0.3">
      <c r="B7" s="18">
        <v>3</v>
      </c>
      <c r="C7" s="26" t="s">
        <v>15</v>
      </c>
      <c r="D7" s="20"/>
      <c r="E7" s="25">
        <v>43075026</v>
      </c>
      <c r="F7" s="22"/>
    </row>
    <row r="8" spans="2:6" x14ac:dyDescent="0.3">
      <c r="B8" s="18">
        <v>4</v>
      </c>
      <c r="C8" s="26" t="s">
        <v>5</v>
      </c>
      <c r="D8" s="20"/>
      <c r="E8" s="25">
        <v>11120141</v>
      </c>
      <c r="F8" s="22"/>
    </row>
    <row r="9" spans="2:6" x14ac:dyDescent="0.3">
      <c r="B9" s="18">
        <v>5</v>
      </c>
      <c r="C9" s="26" t="s">
        <v>108</v>
      </c>
      <c r="D9" s="20"/>
      <c r="E9" s="25">
        <v>43040005</v>
      </c>
      <c r="F9" s="22"/>
    </row>
    <row r="10" spans="2:6" x14ac:dyDescent="0.3">
      <c r="B10" s="18">
        <v>6</v>
      </c>
      <c r="C10" s="27" t="s">
        <v>109</v>
      </c>
      <c r="D10" s="20"/>
      <c r="E10" s="25">
        <v>42130109</v>
      </c>
      <c r="F10" s="22"/>
    </row>
    <row r="11" spans="2:6" x14ac:dyDescent="0.3">
      <c r="B11" s="18">
        <v>7</v>
      </c>
      <c r="C11" s="25" t="s">
        <v>8</v>
      </c>
      <c r="D11" s="20"/>
      <c r="E11" s="25">
        <v>11010017</v>
      </c>
      <c r="F11" s="22"/>
    </row>
    <row r="12" spans="2:6" x14ac:dyDescent="0.3">
      <c r="B12" s="18">
        <v>8</v>
      </c>
      <c r="C12" s="25" t="s">
        <v>8</v>
      </c>
      <c r="D12" s="20"/>
      <c r="E12" s="25">
        <v>11010087</v>
      </c>
      <c r="F12" s="22"/>
    </row>
    <row r="13" spans="2:6" x14ac:dyDescent="0.3">
      <c r="B13" s="18">
        <v>9</v>
      </c>
      <c r="C13" s="26" t="s">
        <v>5</v>
      </c>
      <c r="D13" s="20"/>
      <c r="E13" s="25">
        <v>11120107</v>
      </c>
      <c r="F13" s="22"/>
    </row>
    <row r="14" spans="2:6" x14ac:dyDescent="0.3">
      <c r="B14" s="18">
        <v>10</v>
      </c>
      <c r="C14" s="26" t="s">
        <v>5</v>
      </c>
      <c r="D14" s="20"/>
      <c r="E14" s="25">
        <v>11120050</v>
      </c>
      <c r="F14" s="22"/>
    </row>
    <row r="15" spans="2:6" x14ac:dyDescent="0.3">
      <c r="B15" s="18">
        <v>11</v>
      </c>
      <c r="C15" s="26" t="s">
        <v>5</v>
      </c>
      <c r="D15" s="20"/>
      <c r="E15" s="25">
        <v>11120120</v>
      </c>
      <c r="F15" s="22"/>
    </row>
    <row r="16" spans="2:6" x14ac:dyDescent="0.3">
      <c r="B16" s="18">
        <v>12</v>
      </c>
      <c r="C16" s="26" t="s">
        <v>5</v>
      </c>
      <c r="D16" s="20"/>
      <c r="E16" s="25">
        <v>11120418</v>
      </c>
      <c r="F16" s="22"/>
    </row>
    <row r="17" spans="2:6" x14ac:dyDescent="0.3">
      <c r="B17" s="18">
        <v>13</v>
      </c>
      <c r="C17" s="26" t="s">
        <v>5</v>
      </c>
      <c r="D17" s="20"/>
      <c r="E17" s="25">
        <v>11120050</v>
      </c>
      <c r="F17" s="22"/>
    </row>
    <row r="18" spans="2:6" x14ac:dyDescent="0.3">
      <c r="B18" s="18">
        <v>14</v>
      </c>
      <c r="C18" s="26" t="s">
        <v>110</v>
      </c>
      <c r="D18" s="20"/>
      <c r="E18" s="25">
        <v>65015152</v>
      </c>
      <c r="F18" s="22"/>
    </row>
    <row r="19" spans="2:6" x14ac:dyDescent="0.3">
      <c r="B19" s="9" t="s">
        <v>158</v>
      </c>
      <c r="C19" s="10"/>
      <c r="D19" s="10"/>
      <c r="E19" s="11"/>
      <c r="F19" s="22">
        <f>SUM(F5:F18)</f>
        <v>0</v>
      </c>
    </row>
    <row r="20" spans="2:6" x14ac:dyDescent="0.3">
      <c r="B20" s="9" t="s">
        <v>14</v>
      </c>
      <c r="C20" s="10"/>
      <c r="D20" s="10"/>
      <c r="E20" s="11"/>
      <c r="F20" s="22">
        <f>0.21*F19</f>
        <v>0</v>
      </c>
    </row>
    <row r="21" spans="2:6" x14ac:dyDescent="0.3">
      <c r="B21" s="9" t="s">
        <v>159</v>
      </c>
      <c r="C21" s="10"/>
      <c r="D21" s="10"/>
      <c r="E21" s="11"/>
      <c r="F21" s="22">
        <f>F19+F20</f>
        <v>0</v>
      </c>
    </row>
    <row r="22" spans="2:6" x14ac:dyDescent="0.3">
      <c r="B22" s="12" t="s">
        <v>4</v>
      </c>
      <c r="C22" s="12"/>
      <c r="D22" s="12"/>
      <c r="E22" s="12"/>
    </row>
    <row r="23" spans="2:6" x14ac:dyDescent="0.3">
      <c r="B23" s="6"/>
      <c r="C23" s="6"/>
      <c r="D23" s="6"/>
      <c r="E23" s="6"/>
    </row>
  </sheetData>
  <mergeCells count="7">
    <mergeCell ref="B23:E23"/>
    <mergeCell ref="B2:D2"/>
    <mergeCell ref="B3:D3"/>
    <mergeCell ref="B19:E19"/>
    <mergeCell ref="B20:E20"/>
    <mergeCell ref="B21:E21"/>
    <mergeCell ref="B22:E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85178-AD99-49B0-ADF0-E8857D224A2A}">
  <dimension ref="B2:F21"/>
  <sheetViews>
    <sheetView workbookViewId="0">
      <selection activeCell="G14" sqref="G14"/>
    </sheetView>
  </sheetViews>
  <sheetFormatPr defaultRowHeight="14.4" x14ac:dyDescent="0.3"/>
  <cols>
    <col min="1" max="1" width="5.5546875" customWidth="1"/>
    <col min="2" max="2" width="14.44140625" bestFit="1" customWidth="1"/>
    <col min="3" max="3" width="46.44140625" bestFit="1" customWidth="1"/>
    <col min="4" max="4" width="47.88671875" customWidth="1"/>
    <col min="5" max="5" width="15.109375" customWidth="1"/>
    <col min="6" max="6" width="12.6640625" style="23" customWidth="1"/>
    <col min="7" max="7" width="12.44140625" customWidth="1"/>
    <col min="8" max="8" width="16.6640625" customWidth="1"/>
    <col min="9" max="1025" width="8.5546875" customWidth="1"/>
  </cols>
  <sheetData>
    <row r="2" spans="2:6" x14ac:dyDescent="0.3">
      <c r="B2" s="7" t="s">
        <v>10</v>
      </c>
      <c r="C2" s="7"/>
      <c r="D2" s="7"/>
      <c r="E2" s="3"/>
    </row>
    <row r="3" spans="2:6" x14ac:dyDescent="0.3">
      <c r="B3" s="8" t="s">
        <v>111</v>
      </c>
      <c r="C3" s="8"/>
      <c r="D3" s="8"/>
      <c r="E3" s="3"/>
    </row>
    <row r="4" spans="2:6" ht="26.4" x14ac:dyDescent="0.3">
      <c r="B4" s="16" t="s">
        <v>0</v>
      </c>
      <c r="C4" s="17" t="s">
        <v>1</v>
      </c>
      <c r="D4" s="1" t="s">
        <v>2</v>
      </c>
      <c r="E4" s="5" t="s">
        <v>3</v>
      </c>
      <c r="F4" s="24" t="s">
        <v>157</v>
      </c>
    </row>
    <row r="5" spans="2:6" x14ac:dyDescent="0.3">
      <c r="B5" s="18">
        <v>1</v>
      </c>
      <c r="C5" s="25" t="s">
        <v>6</v>
      </c>
      <c r="D5" s="20"/>
      <c r="E5" s="25">
        <v>35070419</v>
      </c>
      <c r="F5" s="22"/>
    </row>
    <row r="6" spans="2:6" x14ac:dyDescent="0.3">
      <c r="B6" s="18">
        <v>2</v>
      </c>
      <c r="C6" s="25" t="s">
        <v>7</v>
      </c>
      <c r="D6" s="20"/>
      <c r="E6" s="25">
        <v>11110144</v>
      </c>
      <c r="F6" s="22"/>
    </row>
    <row r="7" spans="2:6" x14ac:dyDescent="0.3">
      <c r="B7" s="18">
        <v>3</v>
      </c>
      <c r="C7" s="26" t="s">
        <v>15</v>
      </c>
      <c r="D7" s="20"/>
      <c r="E7" s="25">
        <v>43070398</v>
      </c>
      <c r="F7" s="22"/>
    </row>
    <row r="8" spans="2:6" x14ac:dyDescent="0.3">
      <c r="B8" s="18">
        <v>4</v>
      </c>
      <c r="C8" s="26" t="s">
        <v>5</v>
      </c>
      <c r="D8" s="20"/>
      <c r="E8" s="25">
        <v>11120054</v>
      </c>
      <c r="F8" s="22"/>
    </row>
    <row r="9" spans="2:6" x14ac:dyDescent="0.3">
      <c r="B9" s="18">
        <v>5</v>
      </c>
      <c r="C9" s="25" t="s">
        <v>8</v>
      </c>
      <c r="D9" s="20"/>
      <c r="E9" s="25">
        <v>11010113</v>
      </c>
      <c r="F9" s="22"/>
    </row>
    <row r="10" spans="2:6" x14ac:dyDescent="0.3">
      <c r="B10" s="18">
        <v>6</v>
      </c>
      <c r="C10" s="25" t="s">
        <v>8</v>
      </c>
      <c r="D10" s="20"/>
      <c r="E10" s="25">
        <v>11010031</v>
      </c>
      <c r="F10" s="22"/>
    </row>
    <row r="11" spans="2:6" x14ac:dyDescent="0.3">
      <c r="B11" s="18">
        <v>7</v>
      </c>
      <c r="C11" s="26" t="s">
        <v>5</v>
      </c>
      <c r="D11" s="20"/>
      <c r="E11" s="25">
        <v>11121063</v>
      </c>
      <c r="F11" s="22"/>
    </row>
    <row r="12" spans="2:6" x14ac:dyDescent="0.3">
      <c r="B12" s="18">
        <v>8</v>
      </c>
      <c r="C12" s="26" t="s">
        <v>5</v>
      </c>
      <c r="D12" s="20"/>
      <c r="E12" s="25">
        <v>11120067</v>
      </c>
      <c r="F12" s="22"/>
    </row>
    <row r="13" spans="2:6" x14ac:dyDescent="0.3">
      <c r="B13" s="18">
        <v>9</v>
      </c>
      <c r="C13" s="26" t="s">
        <v>5</v>
      </c>
      <c r="D13" s="20"/>
      <c r="E13" s="25">
        <v>11121061</v>
      </c>
      <c r="F13" s="22"/>
    </row>
    <row r="14" spans="2:6" x14ac:dyDescent="0.3">
      <c r="B14" s="18">
        <v>10</v>
      </c>
      <c r="C14" s="26" t="s">
        <v>5</v>
      </c>
      <c r="D14" s="20"/>
      <c r="E14" s="25">
        <v>11121064</v>
      </c>
      <c r="F14" s="22"/>
    </row>
    <row r="15" spans="2:6" x14ac:dyDescent="0.3">
      <c r="B15" s="18">
        <v>11</v>
      </c>
      <c r="C15" s="26" t="s">
        <v>5</v>
      </c>
      <c r="D15" s="20"/>
      <c r="E15" s="25">
        <v>11121051</v>
      </c>
      <c r="F15" s="22"/>
    </row>
    <row r="16" spans="2:6" x14ac:dyDescent="0.3">
      <c r="B16" s="18">
        <v>12</v>
      </c>
      <c r="C16" s="26" t="s">
        <v>112</v>
      </c>
      <c r="D16" s="20"/>
      <c r="E16" s="25" t="s">
        <v>113</v>
      </c>
      <c r="F16" s="22"/>
    </row>
    <row r="17" spans="2:6" x14ac:dyDescent="0.3">
      <c r="B17" s="9" t="s">
        <v>158</v>
      </c>
      <c r="C17" s="10"/>
      <c r="D17" s="10"/>
      <c r="E17" s="11"/>
      <c r="F17" s="22">
        <f>SUM(F5:F16)</f>
        <v>0</v>
      </c>
    </row>
    <row r="18" spans="2:6" x14ac:dyDescent="0.3">
      <c r="B18" s="9" t="s">
        <v>14</v>
      </c>
      <c r="C18" s="10"/>
      <c r="D18" s="10"/>
      <c r="E18" s="11"/>
      <c r="F18" s="22">
        <f>0.21*F17</f>
        <v>0</v>
      </c>
    </row>
    <row r="19" spans="2:6" x14ac:dyDescent="0.3">
      <c r="B19" s="9" t="s">
        <v>159</v>
      </c>
      <c r="C19" s="10"/>
      <c r="D19" s="10"/>
      <c r="E19" s="11"/>
      <c r="F19" s="22">
        <f>F17+F18</f>
        <v>0</v>
      </c>
    </row>
    <row r="20" spans="2:6" x14ac:dyDescent="0.3">
      <c r="B20" s="12" t="s">
        <v>4</v>
      </c>
      <c r="C20" s="12"/>
      <c r="D20" s="12"/>
      <c r="E20" s="12"/>
    </row>
    <row r="21" spans="2:6" x14ac:dyDescent="0.3">
      <c r="B21" s="6"/>
      <c r="C21" s="6"/>
      <c r="D21" s="6"/>
      <c r="E21" s="6"/>
    </row>
  </sheetData>
  <mergeCells count="7">
    <mergeCell ref="B21:E21"/>
    <mergeCell ref="B2:D2"/>
    <mergeCell ref="B3:D3"/>
    <mergeCell ref="B17:E17"/>
    <mergeCell ref="B18:E18"/>
    <mergeCell ref="B19:E19"/>
    <mergeCell ref="B20:E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7A5A0-5AED-4395-AF61-53182C5B1B2E}">
  <dimension ref="B2:F33"/>
  <sheetViews>
    <sheetView tabSelected="1" workbookViewId="0">
      <selection activeCell="H26" sqref="H26"/>
    </sheetView>
  </sheetViews>
  <sheetFormatPr defaultRowHeight="14.4" x14ac:dyDescent="0.3"/>
  <cols>
    <col min="1" max="1" width="5.5546875" customWidth="1"/>
    <col min="2" max="2" width="14.44140625" bestFit="1" customWidth="1"/>
    <col min="3" max="3" width="34.44140625" customWidth="1"/>
    <col min="4" max="4" width="34.88671875" customWidth="1"/>
    <col min="5" max="5" width="48.6640625" customWidth="1"/>
    <col min="6" max="6" width="12.6640625" style="23" customWidth="1"/>
    <col min="7" max="7" width="12.44140625" customWidth="1"/>
    <col min="8" max="8" width="16.6640625" customWidth="1"/>
    <col min="9" max="1025" width="8.5546875" customWidth="1"/>
  </cols>
  <sheetData>
    <row r="2" spans="2:6" x14ac:dyDescent="0.3">
      <c r="B2" s="7" t="s">
        <v>10</v>
      </c>
      <c r="C2" s="7"/>
      <c r="D2" s="7"/>
      <c r="E2" s="3"/>
    </row>
    <row r="3" spans="2:6" x14ac:dyDescent="0.3">
      <c r="B3" s="8" t="s">
        <v>89</v>
      </c>
      <c r="C3" s="8"/>
      <c r="D3" s="8"/>
      <c r="E3" s="3"/>
    </row>
    <row r="4" spans="2:6" ht="26.4" x14ac:dyDescent="0.3">
      <c r="B4" s="13" t="s">
        <v>0</v>
      </c>
      <c r="C4" s="14" t="s">
        <v>1</v>
      </c>
      <c r="D4" s="15"/>
      <c r="E4" s="1" t="s">
        <v>2</v>
      </c>
      <c r="F4" s="24" t="s">
        <v>157</v>
      </c>
    </row>
    <row r="5" spans="2:6" x14ac:dyDescent="0.3">
      <c r="B5" s="13"/>
      <c r="C5" s="17" t="s">
        <v>132</v>
      </c>
      <c r="D5" s="4" t="s">
        <v>133</v>
      </c>
      <c r="E5" s="5"/>
      <c r="F5" s="24"/>
    </row>
    <row r="6" spans="2:6" ht="28.8" x14ac:dyDescent="0.3">
      <c r="B6" s="18">
        <v>1</v>
      </c>
      <c r="C6" s="28" t="s">
        <v>131</v>
      </c>
      <c r="D6" s="29" t="s">
        <v>134</v>
      </c>
      <c r="E6" s="25"/>
      <c r="F6" s="22"/>
    </row>
    <row r="7" spans="2:6" ht="28.8" x14ac:dyDescent="0.3">
      <c r="B7" s="18">
        <v>2</v>
      </c>
      <c r="C7" s="28" t="s">
        <v>126</v>
      </c>
      <c r="D7" s="29" t="s">
        <v>135</v>
      </c>
      <c r="E7" s="25"/>
      <c r="F7" s="22"/>
    </row>
    <row r="8" spans="2:6" ht="28.8" x14ac:dyDescent="0.3">
      <c r="B8" s="18">
        <v>3</v>
      </c>
      <c r="C8" s="28" t="s">
        <v>114</v>
      </c>
      <c r="D8" s="29" t="s">
        <v>139</v>
      </c>
      <c r="E8" s="25"/>
      <c r="F8" s="22"/>
    </row>
    <row r="9" spans="2:6" x14ac:dyDescent="0.3">
      <c r="B9" s="18">
        <v>4</v>
      </c>
      <c r="C9" s="28" t="s">
        <v>115</v>
      </c>
      <c r="D9" s="30" t="s">
        <v>136</v>
      </c>
      <c r="E9" s="25"/>
      <c r="F9" s="22"/>
    </row>
    <row r="10" spans="2:6" ht="28.8" x14ac:dyDescent="0.3">
      <c r="B10" s="18">
        <v>5</v>
      </c>
      <c r="C10" s="28" t="s">
        <v>114</v>
      </c>
      <c r="D10" s="29" t="s">
        <v>137</v>
      </c>
      <c r="E10" s="25"/>
      <c r="F10" s="22"/>
    </row>
    <row r="11" spans="2:6" x14ac:dyDescent="0.3">
      <c r="B11" s="18">
        <v>6</v>
      </c>
      <c r="C11" s="28" t="s">
        <v>115</v>
      </c>
      <c r="D11" s="30" t="s">
        <v>138</v>
      </c>
      <c r="E11" s="25"/>
      <c r="F11" s="22"/>
    </row>
    <row r="12" spans="2:6" ht="28.8" x14ac:dyDescent="0.3">
      <c r="B12" s="18">
        <v>7</v>
      </c>
      <c r="C12" s="28" t="s">
        <v>127</v>
      </c>
      <c r="D12" s="29" t="s">
        <v>140</v>
      </c>
      <c r="E12" s="25"/>
      <c r="F12" s="22"/>
    </row>
    <row r="13" spans="2:6" ht="28.8" x14ac:dyDescent="0.3">
      <c r="B13" s="18">
        <v>8</v>
      </c>
      <c r="C13" s="28" t="s">
        <v>116</v>
      </c>
      <c r="D13" s="29" t="s">
        <v>141</v>
      </c>
      <c r="E13" s="25"/>
      <c r="F13" s="22"/>
    </row>
    <row r="14" spans="2:6" x14ac:dyDescent="0.3">
      <c r="B14" s="18">
        <v>9</v>
      </c>
      <c r="C14" s="28" t="s">
        <v>117</v>
      </c>
      <c r="D14" s="30" t="s">
        <v>142</v>
      </c>
      <c r="E14" s="25"/>
      <c r="F14" s="22"/>
    </row>
    <row r="15" spans="2:6" ht="28.8" x14ac:dyDescent="0.3">
      <c r="B15" s="18">
        <v>10</v>
      </c>
      <c r="C15" s="28" t="s">
        <v>118</v>
      </c>
      <c r="D15" s="31" t="s">
        <v>143</v>
      </c>
      <c r="E15" s="25"/>
      <c r="F15" s="22"/>
    </row>
    <row r="16" spans="2:6" ht="43.2" x14ac:dyDescent="0.3">
      <c r="B16" s="18">
        <v>11</v>
      </c>
      <c r="C16" s="28" t="s">
        <v>119</v>
      </c>
      <c r="D16" s="29" t="s">
        <v>144</v>
      </c>
      <c r="E16" s="25"/>
      <c r="F16" s="22"/>
    </row>
    <row r="17" spans="2:6" ht="43.2" x14ac:dyDescent="0.3">
      <c r="B17" s="18">
        <v>12</v>
      </c>
      <c r="C17" s="28" t="s">
        <v>120</v>
      </c>
      <c r="D17" s="29" t="s">
        <v>145</v>
      </c>
      <c r="E17" s="25"/>
      <c r="F17" s="22"/>
    </row>
    <row r="18" spans="2:6" ht="28.8" x14ac:dyDescent="0.3">
      <c r="B18" s="18">
        <v>13</v>
      </c>
      <c r="C18" s="28" t="s">
        <v>121</v>
      </c>
      <c r="D18" s="29" t="s">
        <v>146</v>
      </c>
      <c r="E18" s="25"/>
      <c r="F18" s="22"/>
    </row>
    <row r="19" spans="2:6" x14ac:dyDescent="0.3">
      <c r="B19" s="18">
        <v>14</v>
      </c>
      <c r="C19" s="28" t="s">
        <v>122</v>
      </c>
      <c r="D19" s="30" t="s">
        <v>147</v>
      </c>
      <c r="E19" s="25"/>
      <c r="F19" s="22"/>
    </row>
    <row r="20" spans="2:6" x14ac:dyDescent="0.3">
      <c r="B20" s="18">
        <v>15</v>
      </c>
      <c r="C20" s="28" t="s">
        <v>123</v>
      </c>
      <c r="D20" s="30" t="s">
        <v>148</v>
      </c>
      <c r="E20" s="25"/>
      <c r="F20" s="22"/>
    </row>
    <row r="21" spans="2:6" x14ac:dyDescent="0.3">
      <c r="B21" s="18">
        <v>16</v>
      </c>
      <c r="C21" s="28" t="s">
        <v>124</v>
      </c>
      <c r="D21" s="30" t="s">
        <v>149</v>
      </c>
      <c r="E21" s="25"/>
      <c r="F21" s="22"/>
    </row>
    <row r="22" spans="2:6" x14ac:dyDescent="0.3">
      <c r="B22" s="18">
        <v>17</v>
      </c>
      <c r="C22" s="28" t="s">
        <v>124</v>
      </c>
      <c r="D22" s="30" t="s">
        <v>150</v>
      </c>
      <c r="E22" s="25"/>
      <c r="F22" s="22"/>
    </row>
    <row r="23" spans="2:6" x14ac:dyDescent="0.3">
      <c r="B23" s="18">
        <v>18</v>
      </c>
      <c r="C23" s="28" t="s">
        <v>125</v>
      </c>
      <c r="D23" s="30" t="s">
        <v>151</v>
      </c>
      <c r="E23" s="25"/>
      <c r="F23" s="22"/>
    </row>
    <row r="24" spans="2:6" x14ac:dyDescent="0.3">
      <c r="B24" s="18">
        <v>19</v>
      </c>
      <c r="C24" s="28" t="s">
        <v>128</v>
      </c>
      <c r="D24" s="30" t="s">
        <v>152</v>
      </c>
      <c r="E24" s="25"/>
      <c r="F24" s="22"/>
    </row>
    <row r="25" spans="2:6" x14ac:dyDescent="0.3">
      <c r="B25" s="18">
        <v>20</v>
      </c>
      <c r="C25" s="28" t="s">
        <v>128</v>
      </c>
      <c r="D25" s="30" t="s">
        <v>153</v>
      </c>
      <c r="E25" s="25"/>
      <c r="F25" s="22"/>
    </row>
    <row r="26" spans="2:6" x14ac:dyDescent="0.3">
      <c r="B26" s="18">
        <v>21</v>
      </c>
      <c r="C26" s="28" t="s">
        <v>129</v>
      </c>
      <c r="D26" s="30" t="s">
        <v>154</v>
      </c>
      <c r="E26" s="25"/>
      <c r="F26" s="22"/>
    </row>
    <row r="27" spans="2:6" x14ac:dyDescent="0.3">
      <c r="B27" s="18">
        <v>22</v>
      </c>
      <c r="C27" s="28" t="s">
        <v>121</v>
      </c>
      <c r="D27" s="30" t="s">
        <v>155</v>
      </c>
      <c r="E27" s="25"/>
      <c r="F27" s="22"/>
    </row>
    <row r="28" spans="2:6" x14ac:dyDescent="0.3">
      <c r="B28" s="18">
        <v>23</v>
      </c>
      <c r="C28" s="28" t="s">
        <v>130</v>
      </c>
      <c r="D28" s="30" t="s">
        <v>156</v>
      </c>
      <c r="E28" s="25"/>
      <c r="F28" s="22"/>
    </row>
    <row r="29" spans="2:6" x14ac:dyDescent="0.3">
      <c r="B29" s="9" t="s">
        <v>158</v>
      </c>
      <c r="C29" s="10"/>
      <c r="D29" s="10"/>
      <c r="E29" s="11"/>
      <c r="F29" s="22">
        <f>SUM(F6:F28)</f>
        <v>0</v>
      </c>
    </row>
    <row r="30" spans="2:6" x14ac:dyDescent="0.3">
      <c r="B30" s="9" t="s">
        <v>14</v>
      </c>
      <c r="C30" s="10"/>
      <c r="D30" s="10"/>
      <c r="E30" s="11"/>
      <c r="F30" s="22">
        <f>0.21*F29</f>
        <v>0</v>
      </c>
    </row>
    <row r="31" spans="2:6" x14ac:dyDescent="0.3">
      <c r="B31" s="9" t="s">
        <v>159</v>
      </c>
      <c r="C31" s="10"/>
      <c r="D31" s="10"/>
      <c r="E31" s="11"/>
      <c r="F31" s="22">
        <f>F29+F30</f>
        <v>0</v>
      </c>
    </row>
    <row r="32" spans="2:6" x14ac:dyDescent="0.3">
      <c r="B32" s="12" t="s">
        <v>4</v>
      </c>
      <c r="C32" s="12"/>
      <c r="D32" s="12"/>
      <c r="E32" s="12"/>
    </row>
    <row r="33" spans="2:5" x14ac:dyDescent="0.3">
      <c r="B33" s="6"/>
      <c r="C33" s="6"/>
      <c r="D33" s="6"/>
      <c r="E33" s="6"/>
    </row>
  </sheetData>
  <mergeCells count="9">
    <mergeCell ref="B33:E33"/>
    <mergeCell ref="B4:B5"/>
    <mergeCell ref="C4:D4"/>
    <mergeCell ref="B2:D2"/>
    <mergeCell ref="B3:D3"/>
    <mergeCell ref="B29:E29"/>
    <mergeCell ref="B30:E30"/>
    <mergeCell ref="B31:E31"/>
    <mergeCell ref="B32:E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Koštuvas</vt:lpstr>
      <vt:lpstr>Dumblo cirkuliacijos siurblys</vt:lpstr>
      <vt:lpstr>Dublo tiekimo į džiovinimą </vt:lpstr>
      <vt:lpstr>Maišyklė dumblo rezervuaro</vt:lpstr>
      <vt:lpstr>Maišyklė išpūdyto dumblo</vt:lpstr>
      <vt:lpstr>Jutikliai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2021-07-28T10:22:48Z</dcterms:modified>
</cp:coreProperties>
</file>