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45" windowWidth="23250" windowHeight="12510"/>
  </bookViews>
  <sheets>
    <sheet name="Sheet1" sheetId="1" r:id="rId1"/>
  </sheets>
  <definedNames>
    <definedName name="_xlnm.Print_Area" localSheetId="0">Sheet1!$A$1:$F$21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1" l="1"/>
  <c r="F9" i="1"/>
  <c r="F10" i="1"/>
  <c r="F11" i="1"/>
  <c r="F12" i="1"/>
  <c r="F13" i="1"/>
  <c r="F14" i="1"/>
  <c r="F8" i="1" l="1"/>
  <c r="F16" i="1" s="1"/>
  <c r="F17" i="1" s="1"/>
  <c r="F18" i="1" l="1"/>
  <c r="F19" i="1" s="1"/>
</calcChain>
</file>

<file path=xl/sharedStrings.xml><?xml version="1.0" encoding="utf-8"?>
<sst xmlns="http://schemas.openxmlformats.org/spreadsheetml/2006/main" count="41" uniqueCount="34">
  <si>
    <t xml:space="preserve">Darbų kainų žiniaraštis </t>
  </si>
  <si>
    <t>Eil. Nr.</t>
  </si>
  <si>
    <t>Pozicijos</t>
  </si>
  <si>
    <t>Mato vnt.</t>
  </si>
  <si>
    <t>Pagal sutartį</t>
  </si>
  <si>
    <t>Kiekis</t>
  </si>
  <si>
    <t>Vnt. kaina be PVM, Eur</t>
  </si>
  <si>
    <t>Suma, Eur</t>
  </si>
  <si>
    <t>kompl.</t>
  </si>
  <si>
    <t>PVM</t>
  </si>
  <si>
    <t>1.</t>
  </si>
  <si>
    <t>IŠ VISO DARBAMS</t>
  </si>
  <si>
    <t>IŠ VISO SU PVM</t>
  </si>
  <si>
    <t>Priedas Nr. 1</t>
  </si>
  <si>
    <t xml:space="preserve">STATYBOS DALIS (nuotekų išvadų Darbininkų g., Stoties g., Pašto g. ir Lauko skg. statyba) </t>
  </si>
  <si>
    <t>Nuotekų išvado įrengimas Darbininkų g. 3</t>
  </si>
  <si>
    <t>Nuotekų išvado įrengimas Darbininkų g. 5</t>
  </si>
  <si>
    <t>Nuotekų išvado įrengimas Darbininkų g. 7</t>
  </si>
  <si>
    <t>Nuotekų išvado įrengimas Darbininkų g. 9</t>
  </si>
  <si>
    <t>Nuotekų išvado įrengimas Darbininkų g. 11</t>
  </si>
  <si>
    <t>Nuotekų išvado įrengimas Lauko skg. 6</t>
  </si>
  <si>
    <t>Nuotekų išvado įrengimas Stoties g. 26</t>
  </si>
  <si>
    <t>Nuotekų išvado įrengimas Pašto g. 40</t>
  </si>
  <si>
    <t xml:space="preserve">IŠ VISO: STATYBOS DALIS (nuotekų išvadų Darbininkų g., Stoties g., Pašto g. ir Lauko skg. statyba) </t>
  </si>
  <si>
    <t>1.1</t>
  </si>
  <si>
    <t>1.2</t>
  </si>
  <si>
    <t>1.3</t>
  </si>
  <si>
    <t>1.4</t>
  </si>
  <si>
    <t>1.5</t>
  </si>
  <si>
    <t>1.6</t>
  </si>
  <si>
    <t>1.7</t>
  </si>
  <si>
    <t>1.8</t>
  </si>
  <si>
    <t>Savitakinių nuotekų tinklų statyba atviru būdu (turi būti naudojamos PVC/PP/PE100 medžiagos) arba uždaru gręžimo būdu (turi būti naudojamos PE100-RC medžiagos), įskaitant visas reikiamas sujungimo detales ir fasonines dalis, atšakų iki sklypų ribų su pasijungimo šulinėliais įrengimą, ketinių "plaukiojančio" tipo dangčių įrengimą,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TV diagnostiką, dangų išardymą ir atstatymą, aplinkos sutvarkymą, projektavimo ir statybos užbaigimo dokumentus:</t>
  </si>
  <si>
    <t xml:space="preserve">Pastaba: atliktų darbų aktai Užsakovui pateikiami tik toms žiniaraščių pozicijoms, kuriose pilnai užbaigti darbai, t.y. darbų aktavimas bus vykdomas sekančiai: statybos-montavimo darbai, tinklų bandymai – 80%,  dangų atstatymo ir aplinkos tvarkymo darbai - 20%.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</si>
</sst>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b/>
      <sz val="12"/>
      <color indexed="3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2" fillId="0" borderId="0" xfId="0" applyFont="1" applyAlignment="1">
      <alignment vertical="center"/>
    </xf>
    <xf numFmtId="0" fontId="14" fillId="0" borderId="0" xfId="0" applyFont="1"/>
    <xf numFmtId="2" fontId="3" fillId="0" borderId="0" xfId="0" applyNumberFormat="1"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1" fontId="3" fillId="0" borderId="0" xfId="0" applyNumberFormat="1" applyFont="1"/>
    <xf numFmtId="1" fontId="7" fillId="0" borderId="1" xfId="0" applyNumberFormat="1" applyFont="1" applyBorder="1" applyAlignment="1">
      <alignment horizontal="center" vertical="center"/>
    </xf>
    <xf numFmtId="1" fontId="10" fillId="0" borderId="1"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3" fillId="0" borderId="0" xfId="0" applyNumberFormat="1" applyFont="1" applyAlignment="1">
      <alignment horizontal="center"/>
    </xf>
    <xf numFmtId="2" fontId="2" fillId="0" borderId="0" xfId="0" applyNumberFormat="1" applyFont="1"/>
    <xf numFmtId="2" fontId="6" fillId="0" borderId="0" xfId="0" applyNumberFormat="1" applyFont="1" applyBorder="1" applyAlignment="1" applyProtection="1">
      <alignment horizontal="left" vertical="center"/>
      <protection locked="0"/>
    </xf>
    <xf numFmtId="2" fontId="15" fillId="0" borderId="0" xfId="0" applyNumberFormat="1" applyFont="1" applyBorder="1" applyAlignment="1" applyProtection="1">
      <alignment horizontal="left" vertical="center"/>
      <protection locked="0"/>
    </xf>
    <xf numFmtId="2" fontId="7" fillId="0" borderId="1" xfId="0" applyNumberFormat="1" applyFont="1" applyBorder="1" applyAlignment="1">
      <alignment horizontal="center" vertical="center" wrapText="1"/>
    </xf>
    <xf numFmtId="2" fontId="11" fillId="0" borderId="1" xfId="1" applyNumberFormat="1" applyFont="1" applyBorder="1" applyAlignment="1" applyProtection="1">
      <alignment horizontal="right" vertical="center" wrapText="1"/>
      <protection locked="0"/>
    </xf>
    <xf numFmtId="2" fontId="8" fillId="0" borderId="1" xfId="1" applyNumberFormat="1" applyFont="1" applyBorder="1" applyAlignment="1">
      <alignment horizontal="right" vertical="center" wrapText="1"/>
    </xf>
    <xf numFmtId="2" fontId="10" fillId="0" borderId="1" xfId="1" applyNumberFormat="1" applyFont="1" applyFill="1" applyBorder="1" applyAlignment="1">
      <alignment horizontal="center" vertical="center" wrapText="1"/>
    </xf>
    <xf numFmtId="2" fontId="8" fillId="0" borderId="1" xfId="1" applyNumberFormat="1" applyFont="1" applyBorder="1" applyAlignment="1">
      <alignment horizontal="center" vertical="center" wrapText="1"/>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cellXfs>
  <cellStyles count="2">
    <cellStyle name="Excel Built-in Normal" xfId="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22"/>
  <sheetViews>
    <sheetView tabSelected="1" view="pageBreakPreview" topLeftCell="A10" zoomScaleNormal="100" zoomScaleSheetLayoutView="100" workbookViewId="0">
      <selection activeCell="E16" sqref="E16"/>
    </sheetView>
  </sheetViews>
  <sheetFormatPr defaultColWidth="9.140625" defaultRowHeight="15.75" x14ac:dyDescent="0.25"/>
  <cols>
    <col min="1" max="1" width="5.42578125" style="1" customWidth="1"/>
    <col min="2" max="2" width="59.28515625" style="1" customWidth="1"/>
    <col min="3" max="3" width="8.5703125" style="12" customWidth="1"/>
    <col min="4" max="4" width="12.140625" style="18" customWidth="1"/>
    <col min="5" max="5" width="12.28515625" style="23" customWidth="1"/>
    <col min="6" max="6" width="12.140625" style="9" customWidth="1"/>
    <col min="7" max="16384" width="9.140625" style="1"/>
  </cols>
  <sheetData>
    <row r="1" spans="1:20" ht="18" x14ac:dyDescent="0.3">
      <c r="A1" s="31" t="s">
        <v>13</v>
      </c>
      <c r="B1" s="31"/>
    </row>
    <row r="3" spans="1:20" ht="18.75" x14ac:dyDescent="0.25">
      <c r="A3" s="10" t="s">
        <v>0</v>
      </c>
      <c r="B3" s="10"/>
      <c r="C3" s="33"/>
      <c r="D3" s="33"/>
      <c r="E3" s="24"/>
      <c r="F3" s="25"/>
    </row>
    <row r="4" spans="1:20" ht="22.5" customHeight="1" x14ac:dyDescent="0.25">
      <c r="A4" s="34" t="s">
        <v>1</v>
      </c>
      <c r="B4" s="35" t="s">
        <v>2</v>
      </c>
      <c r="C4" s="34" t="s">
        <v>3</v>
      </c>
      <c r="D4" s="35" t="s">
        <v>4</v>
      </c>
      <c r="E4" s="35"/>
      <c r="F4" s="35"/>
    </row>
    <row r="5" spans="1:20" ht="47.25" x14ac:dyDescent="0.25">
      <c r="A5" s="34"/>
      <c r="B5" s="35"/>
      <c r="C5" s="34"/>
      <c r="D5" s="19" t="s">
        <v>5</v>
      </c>
      <c r="E5" s="26" t="s">
        <v>6</v>
      </c>
      <c r="F5" s="26" t="s">
        <v>7</v>
      </c>
    </row>
    <row r="6" spans="1:20" ht="31.5" x14ac:dyDescent="0.25">
      <c r="A6" s="4" t="s">
        <v>10</v>
      </c>
      <c r="B6" s="16" t="s">
        <v>14</v>
      </c>
      <c r="C6" s="5"/>
      <c r="D6" s="20"/>
      <c r="E6" s="27"/>
      <c r="F6" s="28"/>
    </row>
    <row r="7" spans="1:20" ht="220.5" x14ac:dyDescent="0.25">
      <c r="A7" s="2"/>
      <c r="B7" s="14" t="s">
        <v>32</v>
      </c>
      <c r="C7" s="5"/>
      <c r="D7" s="21"/>
      <c r="E7" s="27"/>
      <c r="F7" s="28"/>
      <c r="H7" s="13"/>
      <c r="I7" s="13"/>
      <c r="J7" s="13"/>
      <c r="K7" s="13"/>
      <c r="L7" s="13"/>
      <c r="M7" s="13"/>
      <c r="N7" s="13"/>
      <c r="O7" s="13"/>
      <c r="P7" s="13"/>
      <c r="Q7" s="13"/>
      <c r="R7" s="13"/>
      <c r="S7" s="13"/>
      <c r="T7" s="13"/>
    </row>
    <row r="8" spans="1:20" x14ac:dyDescent="0.25">
      <c r="A8" s="6" t="s">
        <v>24</v>
      </c>
      <c r="B8" s="15" t="s">
        <v>15</v>
      </c>
      <c r="C8" s="3" t="s">
        <v>8</v>
      </c>
      <c r="D8" s="20">
        <v>1</v>
      </c>
      <c r="E8" s="27">
        <v>2439.77</v>
      </c>
      <c r="F8" s="29">
        <f>D8*E8</f>
        <v>2439.77</v>
      </c>
    </row>
    <row r="9" spans="1:20" x14ac:dyDescent="0.25">
      <c r="A9" s="6" t="s">
        <v>25</v>
      </c>
      <c r="B9" s="15" t="s">
        <v>16</v>
      </c>
      <c r="C9" s="3" t="s">
        <v>8</v>
      </c>
      <c r="D9" s="20">
        <v>1</v>
      </c>
      <c r="E9" s="27">
        <v>1554.68</v>
      </c>
      <c r="F9" s="29">
        <f t="shared" ref="F9:F14" si="0">D9*E9</f>
        <v>1554.68</v>
      </c>
    </row>
    <row r="10" spans="1:20" x14ac:dyDescent="0.25">
      <c r="A10" s="6" t="s">
        <v>26</v>
      </c>
      <c r="B10" s="15" t="s">
        <v>17</v>
      </c>
      <c r="C10" s="3" t="s">
        <v>8</v>
      </c>
      <c r="D10" s="20">
        <v>1</v>
      </c>
      <c r="E10" s="27">
        <v>1576.28</v>
      </c>
      <c r="F10" s="29">
        <f t="shared" si="0"/>
        <v>1576.28</v>
      </c>
    </row>
    <row r="11" spans="1:20" x14ac:dyDescent="0.25">
      <c r="A11" s="6" t="s">
        <v>27</v>
      </c>
      <c r="B11" s="15" t="s">
        <v>18</v>
      </c>
      <c r="C11" s="3" t="s">
        <v>8</v>
      </c>
      <c r="D11" s="20">
        <v>1</v>
      </c>
      <c r="E11" s="27">
        <v>2385.8200000000002</v>
      </c>
      <c r="F11" s="29">
        <f t="shared" si="0"/>
        <v>2385.8200000000002</v>
      </c>
    </row>
    <row r="12" spans="1:20" x14ac:dyDescent="0.25">
      <c r="A12" s="6" t="s">
        <v>28</v>
      </c>
      <c r="B12" s="15" t="s">
        <v>19</v>
      </c>
      <c r="C12" s="3" t="s">
        <v>8</v>
      </c>
      <c r="D12" s="20">
        <v>1</v>
      </c>
      <c r="E12" s="27">
        <v>1554.68</v>
      </c>
      <c r="F12" s="29">
        <f t="shared" si="0"/>
        <v>1554.68</v>
      </c>
    </row>
    <row r="13" spans="1:20" x14ac:dyDescent="0.25">
      <c r="A13" s="6" t="s">
        <v>29</v>
      </c>
      <c r="B13" s="15" t="s">
        <v>20</v>
      </c>
      <c r="C13" s="3" t="s">
        <v>8</v>
      </c>
      <c r="D13" s="20">
        <v>1</v>
      </c>
      <c r="E13" s="27">
        <v>1558.61</v>
      </c>
      <c r="F13" s="29">
        <f t="shared" si="0"/>
        <v>1558.61</v>
      </c>
    </row>
    <row r="14" spans="1:20" x14ac:dyDescent="0.25">
      <c r="A14" s="6" t="s">
        <v>30</v>
      </c>
      <c r="B14" s="15" t="s">
        <v>21</v>
      </c>
      <c r="C14" s="3" t="s">
        <v>8</v>
      </c>
      <c r="D14" s="20">
        <v>1</v>
      </c>
      <c r="E14" s="27">
        <v>2565.2399999999998</v>
      </c>
      <c r="F14" s="29">
        <f t="shared" si="0"/>
        <v>2565.2399999999998</v>
      </c>
    </row>
    <row r="15" spans="1:20" x14ac:dyDescent="0.25">
      <c r="A15" s="6" t="s">
        <v>31</v>
      </c>
      <c r="B15" s="15" t="s">
        <v>22</v>
      </c>
      <c r="C15" s="3" t="s">
        <v>8</v>
      </c>
      <c r="D15" s="20">
        <v>1</v>
      </c>
      <c r="E15" s="27">
        <v>1607.92</v>
      </c>
      <c r="F15" s="29">
        <f t="shared" ref="F15" si="1">D15*E15</f>
        <v>1607.92</v>
      </c>
    </row>
    <row r="16" spans="1:20" ht="31.5" x14ac:dyDescent="0.25">
      <c r="A16" s="6"/>
      <c r="B16" s="17" t="s">
        <v>23</v>
      </c>
      <c r="C16" s="3"/>
      <c r="D16" s="20"/>
      <c r="E16" s="27"/>
      <c r="F16" s="30">
        <f>SUM(F8:F15)</f>
        <v>15243</v>
      </c>
    </row>
    <row r="17" spans="1:6" x14ac:dyDescent="0.25">
      <c r="A17" s="2"/>
      <c r="B17" s="11" t="s">
        <v>11</v>
      </c>
      <c r="C17" s="3"/>
      <c r="D17" s="20"/>
      <c r="E17" s="27"/>
      <c r="F17" s="30">
        <f>SUM(F16)</f>
        <v>15243</v>
      </c>
    </row>
    <row r="18" spans="1:6" ht="15.6" x14ac:dyDescent="0.3">
      <c r="A18" s="2"/>
      <c r="B18" s="11" t="s">
        <v>9</v>
      </c>
      <c r="C18" s="3"/>
      <c r="D18" s="20"/>
      <c r="E18" s="27"/>
      <c r="F18" s="30">
        <f>F17*0.21</f>
        <v>3201.0299999999997</v>
      </c>
    </row>
    <row r="19" spans="1:6" x14ac:dyDescent="0.25">
      <c r="A19" s="2"/>
      <c r="B19" s="11" t="s">
        <v>12</v>
      </c>
      <c r="C19" s="3"/>
      <c r="D19" s="20"/>
      <c r="E19" s="27"/>
      <c r="F19" s="30">
        <f>SUM(F17:F18)</f>
        <v>18444.03</v>
      </c>
    </row>
    <row r="20" spans="1:6" ht="15.6" x14ac:dyDescent="0.3">
      <c r="B20" s="8"/>
      <c r="D20" s="22"/>
    </row>
    <row r="21" spans="1:6" s="7" customFormat="1" ht="80.099999999999994" customHeight="1" x14ac:dyDescent="0.25">
      <c r="A21" s="32" t="s">
        <v>33</v>
      </c>
      <c r="B21" s="32"/>
      <c r="C21" s="32"/>
      <c r="D21" s="32"/>
      <c r="E21" s="32"/>
      <c r="F21" s="32"/>
    </row>
    <row r="22" spans="1:6" ht="15.6" x14ac:dyDescent="0.3">
      <c r="B22" s="8"/>
      <c r="D22" s="22"/>
    </row>
  </sheetData>
  <mergeCells count="7">
    <mergeCell ref="A1:B1"/>
    <mergeCell ref="A21:F21"/>
    <mergeCell ref="C3:D3"/>
    <mergeCell ref="A4:A5"/>
    <mergeCell ref="B4:B5"/>
    <mergeCell ref="C4:C5"/>
    <mergeCell ref="D4:F4"/>
  </mergeCells>
  <pageMargins left="0.59055118110236227" right="0.19685039370078741" top="0.78740157480314965" bottom="0.3937007874015748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68B77A-6ABE-4867-8639-84B2510CCF22}">
  <ds:schemaRefs>
    <ds:schemaRef ds:uri="http://schemas.openxmlformats.org/package/2006/metadata/core-properties"/>
    <ds:schemaRef ds:uri="http://purl.org/dc/dcmitype/"/>
    <ds:schemaRef ds:uri="http://purl.org/dc/terms/"/>
    <ds:schemaRef ds:uri="http://purl.org/dc/elements/1.1/"/>
    <ds:schemaRef ds:uri="caf4d439-d6d9-4f54-909c-aebbb5daece1"/>
    <ds:schemaRef ds:uri="60da2cae-3f3d-47cd-af26-4a5804e8a6e5"/>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37BE48C-C350-4221-8968-DA2D426C5CFD}">
  <ds:schemaRefs>
    <ds:schemaRef ds:uri="http://schemas.microsoft.com/sharepoint/v3/contenttype/forms"/>
  </ds:schemaRefs>
</ds:datastoreItem>
</file>

<file path=customXml/itemProps3.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Kristina Tamulienė</cp:lastModifiedBy>
  <cp:revision/>
  <dcterms:created xsi:type="dcterms:W3CDTF">2017-02-27T06:43:29Z</dcterms:created>
  <dcterms:modified xsi:type="dcterms:W3CDTF">2020-10-27T12:45:50Z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