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3E2656D4-5EBA-4D54-9A7C-30069F9C6E6D}" xr6:coauthVersionLast="47" xr6:coauthVersionMax="47" xr10:uidLastSave="{00000000-0000-0000-0000-000000000000}"/>
  <bookViews>
    <workbookView xWindow="28680" yWindow="1290" windowWidth="25440" windowHeight="15270" activeTab="11" xr2:uid="{5483DBAB-F8D9-4D07-8840-AC47F9C153B4}"/>
  </bookViews>
  <sheets>
    <sheet name="Pasiūlymas" sheetId="1" r:id="rId1"/>
    <sheet name="Subtiekėjai ir priedai" sheetId="2" r:id="rId2"/>
    <sheet name="Specialieji reikalavimai" sheetId="9" r:id="rId3"/>
    <sheet name="TS1" sheetId="40" r:id="rId4"/>
    <sheet name="TS2" sheetId="37" r:id="rId5"/>
    <sheet name="TS3" sheetId="34" r:id="rId6"/>
    <sheet name="TS4" sheetId="35" r:id="rId7"/>
    <sheet name="TS5" sheetId="36" r:id="rId8"/>
    <sheet name="TS6" sheetId="3" r:id="rId9"/>
    <sheet name="TS7" sheetId="38" r:id="rId10"/>
    <sheet name="Sheet6" sheetId="8" state="hidden" r:id="rId11"/>
    <sheet name="TS8" sheetId="39"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34" l="1"/>
  <c r="D18" i="34"/>
  <c r="D19" i="34"/>
  <c r="A2" i="39"/>
  <c r="A2" i="38"/>
  <c r="A2" i="3"/>
  <c r="A2" i="36"/>
  <c r="A2" i="35"/>
  <c r="A2" i="34"/>
  <c r="A2" i="37"/>
  <c r="A2" i="40"/>
  <c r="D19" i="40"/>
  <c r="D21" i="39"/>
  <c r="D24" i="38"/>
  <c r="D26" i="37"/>
  <c r="D27" i="37" s="1"/>
  <c r="D28" i="37" s="1"/>
  <c r="D15" i="36"/>
  <c r="D20" i="40" l="1"/>
  <c r="D21" i="40" s="1"/>
  <c r="D22" i="39"/>
  <c r="D23" i="39" s="1"/>
  <c r="D25" i="38"/>
  <c r="D26" i="38" s="1"/>
  <c r="D16" i="36"/>
  <c r="D17" i="36" s="1"/>
  <c r="D23" i="35" l="1"/>
  <c r="D24" i="35" s="1"/>
  <c r="D25" i="35" s="1"/>
  <c r="D25" i="34" l="1"/>
  <c r="D26" i="34" l="1"/>
  <c r="D27" i="34" s="1"/>
  <c r="D16" i="3" l="1"/>
  <c r="D17" i="3" s="1"/>
  <c r="D18" i="3" s="1"/>
</calcChain>
</file>

<file path=xl/sharedStrings.xml><?xml version="1.0" encoding="utf-8"?>
<sst xmlns="http://schemas.openxmlformats.org/spreadsheetml/2006/main" count="407" uniqueCount="260">
  <si>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</si>
  <si>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</si>
  <si>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</si>
  <si>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</si>
  <si>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</si>
  <si>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</si>
  <si>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</si>
  <si>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</si>
  <si>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</si>
  <si>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</si>
  <si>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</si>
  <si>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</si>
  <si>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</si>
  <si>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</si>
  <si>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</si>
  <si>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</si>
  <si>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</si>
  <si>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</si>
  <si>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</si>
  <si>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</si>
  <si>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</si>
  <si>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</si>
  <si>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</si>
  <si>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</si>
  <si>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</si>
  <si>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</si>
  <si>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</si>
  <si>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</si>
  <si>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</si>
  <si>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</si>
  <si>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</si>
  <si>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</si>
  <si>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</si>
  <si>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</si>
  <si>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</si>
  <si>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</si>
  <si>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</si>
  <si>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</si>
  <si>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</si>
  <si>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</si>
  <si>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</si>
  <si>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</si>
  <si>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</si>
  <si>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</si>
  <si>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</si>
  <si>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</si>
  <si>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</si>
  <si>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</si>
  <si>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</si>
  <si>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</si>
  <si>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</si>
  <si>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6.</t>
  </si>
  <si>
    <t>Garantinis laikotarpis</t>
  </si>
  <si>
    <t>1. Ne mažiau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</si>
  <si>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</si>
  <si>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</si>
  <si>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</si>
  <si>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</si>
  <si>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</si>
  <si>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</si>
  <si>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</si>
  <si>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</si>
  <si>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 (po apmokymų pateikti apmokymų aktą / sertifikatą arba kitą mokymų faktą įrodantį dokumentą). Taikoma visoms pirkimo dalims:</t>
  </si>
  <si>
    <t>1. Mokymai ≥  1 medicinos darbuotojams. Trukmė ≥ 1 akademinės valanda.</t>
  </si>
  <si>
    <t>2. Mokymai ≥  1 medicinos technikos darbuotojams. Trukmė ≥ 1 akademinės valanda.</t>
  </si>
  <si>
    <t xml:space="preserve">9. </t>
  </si>
  <si>
    <t>10.</t>
  </si>
  <si>
    <t>Prekių maitinimo šaltinis turi atitikti Lietuvoje naudojamus elektros tinklo standartus.</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</si>
  <si>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</si>
  <si>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</si>
  <si>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</si>
  <si>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</si>
  <si>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</si>
  <si>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</si>
  <si>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gamintojas, kilmės šalis</t>
  </si>
  <si>
    <t>Nurodyti</t>
  </si>
  <si>
    <t>Paskirtis</t>
  </si>
  <si>
    <t xml:space="preserve">Infuzuojamų tirpalų šildymui, kuomet į šildytuvą integruojama infuzinė sistema. </t>
  </si>
  <si>
    <t>Mikroprocesorinis valdymas</t>
  </si>
  <si>
    <t>Būtina</t>
  </si>
  <si>
    <t xml:space="preserve">Temperatūros reguliavimo ribos </t>
  </si>
  <si>
    <r>
      <t xml:space="preserve">Ne siauresnėse ribose kaip nuo 34 </t>
    </r>
    <r>
      <rPr>
        <sz val="12"/>
        <color theme="1"/>
        <rFont val="Times New Roman"/>
        <family val="1"/>
        <charset val="186"/>
      </rPr>
      <t>°</t>
    </r>
    <r>
      <rPr>
        <sz val="12"/>
        <color theme="1"/>
        <rFont val="Times New Roman"/>
        <family val="1"/>
      </rPr>
      <t>C - 41 °C</t>
    </r>
  </si>
  <si>
    <t xml:space="preserve">Maksimalus tėkmės greitis </t>
  </si>
  <si>
    <t>Ne mažiau kaip 15 ml/min</t>
  </si>
  <si>
    <t>Garsiniai ir vaizdiniai signalai</t>
  </si>
  <si>
    <t>1. Įspėjimas dėl per didelės temperatūros pasiekus ne didesnę kaip 43 °C temperatūrą.</t>
  </si>
  <si>
    <t>2. Įspėjimas dėl per žemos temperatūros pasiekus ne mažesnę kaip 33 °C temperatūrą.</t>
  </si>
  <si>
    <t>Kiekis</t>
  </si>
  <si>
    <t>Mato vienetas</t>
  </si>
  <si>
    <t>vnt.</t>
  </si>
  <si>
    <t>Vieneto kaina be PVM, Eur</t>
  </si>
  <si>
    <t>Suma be PVM, Eur</t>
  </si>
  <si>
    <t>PVM suma, Eur</t>
  </si>
  <si>
    <t>Suma su PVM, Eur</t>
  </si>
  <si>
    <t>Kraujo ir kitų skysčių pašalinimui medicininių procedūrų metu.</t>
  </si>
  <si>
    <t>Siurbimo greitis</t>
  </si>
  <si>
    <t>Ne mažiau kaip 40 l/min</t>
  </si>
  <si>
    <t>Maksimalus vakuumas</t>
  </si>
  <si>
    <t>Ne mažiau kaip -90 kPa</t>
  </si>
  <si>
    <t>Nepertraukiamas darbo režimas</t>
  </si>
  <si>
    <t>Vakuumo kontrolė</t>
  </si>
  <si>
    <t>Reguliuojama ne siauresnėse ribose kaip nuo 0 kPa iki -90 kPa</t>
  </si>
  <si>
    <t>Antistatiniai ratukai su stabdžiais</t>
  </si>
  <si>
    <t xml:space="preserve">Ne mažiau kaip 4 vnt. </t>
  </si>
  <si>
    <t>Skysčių surinkimo talpa</t>
  </si>
  <si>
    <t>1. Daugkartinio naudojimo</t>
  </si>
  <si>
    <t>2. Su apsauga nuo persipildymo</t>
  </si>
  <si>
    <t>3. Galimybė tiesiogiai prijungti prie siurblio</t>
  </si>
  <si>
    <t>4. Ne mažesnės kaip 1,5 l talpos</t>
  </si>
  <si>
    <t>Komplektacija</t>
  </si>
  <si>
    <t>1. Atsiurbėjas (1 vnt.)</t>
  </si>
  <si>
    <t>2. Mobilus stovas (1 vnt.)</t>
  </si>
  <si>
    <t>3. Kojinis pedalas siurblio valdymui (1 vnt.)</t>
  </si>
  <si>
    <t>4. Skysčių surinkimo talpa (ne mažiau kaip 1 vnt.)</t>
  </si>
  <si>
    <t>5. Hidrofobiniai antibakteriniai filtrai (ne mažiau kaip 100 vnt.)</t>
  </si>
  <si>
    <t>Konsolėje sumontuota</t>
  </si>
  <si>
    <t>1. Palatos apšvietimo LED arba lygiaverčio tipo šviestuvas jungiamas iš konsolėje esamo jungiklio - 1 vnt.</t>
  </si>
  <si>
    <t>2. Naktinio apšvietimo LED arba lygiaverčio tipo lempa, įjungimas konsolėje - 1 vnt.</t>
  </si>
  <si>
    <t>3. Apšvietimas paciento apžiūrai ir skaitymui, įjungimas konsolėje - 1 vnt.</t>
  </si>
  <si>
    <t>4. Vieta, skirta paciento iškvietimo sistemos moduliui (mygtukui) instaliuoti (tiekėjas turės prijungti pateiktą modulį (mygtuką) ir įstatyti jį į konsolę.) - 1 vnt.</t>
  </si>
  <si>
    <t>5. Kompiuterinio tinklo RJ45 arba lygiavečio tipo jungtis - 1 vnt.  </t>
  </si>
  <si>
    <t>Deguonies tiekimo jungtis</t>
  </si>
  <si>
    <t>2 vnt. Jungtis atitinkanti DIN-CE arba lygiavertį standartą</t>
  </si>
  <si>
    <t>Suspausto oro tiekimo jungtis 5 bar</t>
  </si>
  <si>
    <t>Vakuumo tiekimo jungtis</t>
  </si>
  <si>
    <t>1 vnt. Jungtis atitinkanti DIN-CE arba lygiavertį standartą</t>
  </si>
  <si>
    <t>Atidirbusių dujų šalinimo jungtis (aktyvi)</t>
  </si>
  <si>
    <t>Vienfazės elektros rozetės su įžeminimu</t>
  </si>
  <si>
    <t>Po 3 vnt., dviejų skirtingų spalvų su dangteliais (220 V ± 10%, 50 Hz, ≥ 16 A kiekviena) / konsolėje. Viso 6 vnt.</t>
  </si>
  <si>
    <t>Konsolės apatiniame krašte sumontuotas bėgelis, skirtas medicinos įrangos, lentynų ir papildomos įrangos tvirtinimui - per visą konsolės ilgį</t>
  </si>
  <si>
    <t>Konstrukcija</t>
  </si>
  <si>
    <t>Bendrą konstrukciją sudaro nerūdijančio plieno ir palstikiniai komponentai.</t>
  </si>
  <si>
    <t>Mobilumas</t>
  </si>
  <si>
    <t>Staliukas mobilus. Ratukai su stabdžiais.</t>
  </si>
  <si>
    <t>Stalčiai</t>
  </si>
  <si>
    <t xml:space="preserve">Ne mažiau kaip 3 vnt. </t>
  </si>
  <si>
    <t xml:space="preserve">Papildoma lentyna virš staliuko </t>
  </si>
  <si>
    <t>Integruota šiukšlinė</t>
  </si>
  <si>
    <t>Stebėti regioninę smegenų oksimetriją (rSO₂)</t>
  </si>
  <si>
    <t>Monitorius</t>
  </si>
  <si>
    <t>1. Splavotas, TFT arba lygiavertis</t>
  </si>
  <si>
    <t>2. Valdymas liečiamo ekrano arba mygtukų pagalba</t>
  </si>
  <si>
    <t xml:space="preserve">Monitoruojami parametrai </t>
  </si>
  <si>
    <t>1. Regioninė oskimetrija (rSO₂)</t>
  </si>
  <si>
    <t>2. ΔSpO₂ - skirtumas (%) tarp rSO₂ ir SpO₂</t>
  </si>
  <si>
    <t>3. Δbase – santykinis rSO₂ sumažėjimas procentais (%) palyginus su pradiniu rSO₂</t>
  </si>
  <si>
    <t xml:space="preserve">4. AUC indeksas matuojamas % </t>
  </si>
  <si>
    <t xml:space="preserve">5. SpO₂ - deguonies įsotinimas (%) </t>
  </si>
  <si>
    <t>6. Pulso dažnis</t>
  </si>
  <si>
    <t>7. Perfuzijos indeksas</t>
  </si>
  <si>
    <t>Garsiniai ir vaizdiniai aliarmai</t>
  </si>
  <si>
    <t>1. Monitorius su įstatomu pulsoksimetru (1 vnt.)</t>
  </si>
  <si>
    <t>2. Regioninės oksimetrijos modulis (1 vnt.)</t>
  </si>
  <si>
    <t>3. Maitinimo kabelis (1 vnt.)</t>
  </si>
  <si>
    <t>4. Laidas pacientui (1 vnt.)</t>
  </si>
  <si>
    <t>Taip</t>
  </si>
  <si>
    <t>Tualetinių kibirėlių, basonų, šlapimo indų automatiniam plovimui, dezinfekavimui ir džiovinimui</t>
  </si>
  <si>
    <t>Pastatoma, iš priekio pakraunama slaugos indų plovimo – dezinfekavimo mašina</t>
  </si>
  <si>
    <t>Išoriniai įrenginio matmenys (ne didesni už nurodytus)</t>
  </si>
  <si>
    <t>600 x 600 x 1800 mm (plotis x gylis x aukštis)</t>
  </si>
  <si>
    <t>Plovimo kameros medžiaga</t>
  </si>
  <si>
    <t>Nerūdijantis plienas (316 arba lygiavertis plienas)</t>
  </si>
  <si>
    <t>Spintelė plovikliui laikyti montuojama po plovimo kamera</t>
  </si>
  <si>
    <t>Daugiafunkcinis plaunamų dezinfekuojamų daiktų laikiklis kameroje, kameros plovimo sistema su įpurškimo antgaliais</t>
  </si>
  <si>
    <t>Garo tiekimas iš integruoto elektrinio garo generatoriaus</t>
  </si>
  <si>
    <t>Garo generatoriaus galingumas</t>
  </si>
  <si>
    <t>≥ 3 kW</t>
  </si>
  <si>
    <t>Basonų programos ciklo trukmė</t>
  </si>
  <si>
    <t>Džiovinimo ir vėsinimo modulis</t>
  </si>
  <si>
    <t>Integruotas ventiliatorius. Filtras ne blogesnis nei HEPA 13 klasės</t>
  </si>
  <si>
    <t>Automatinis basonų ištuštinimas užsidarius durims</t>
  </si>
  <si>
    <t>Ekranas, su jame pateikiama informacija apie pasirinktą programą ir jos parametrus</t>
  </si>
  <si>
    <t>Vaizdinis ir garsinis pranešimai</t>
  </si>
  <si>
    <t>Procedūrinės kėdės rėmo konstrukcija</t>
  </si>
  <si>
    <t>Milteliniu būdu dažyto plieno ar lygiavertės medžiagos</t>
  </si>
  <si>
    <t>Procedūrinės kėdės sekcijų skaičius</t>
  </si>
  <si>
    <t>Ne mažiau kaip 3 sekcijos</t>
  </si>
  <si>
    <t>Procedūrinės kėdės paviršiaus padengimas</t>
  </si>
  <si>
    <t>Besiūle dirbtine oda arba lygiaverte medžiaga</t>
  </si>
  <si>
    <t>Paviršiaus medžiaga atspari dezinfekcinėms medžiagoms</t>
  </si>
  <si>
    <t xml:space="preserve">Maksimali kėdės apkrova </t>
  </si>
  <si>
    <t xml:space="preserve">≥ 130 kg. </t>
  </si>
  <si>
    <t xml:space="preserve">Reguliuojamas nugaros atlošas </t>
  </si>
  <si>
    <t>Ne prastesnėse ribose kaip nuo 0°- 70°</t>
  </si>
  <si>
    <t>Reguliuojami porankiai</t>
  </si>
  <si>
    <t>Pagalvėlė galvai</t>
  </si>
  <si>
    <t>Atlenkiama pėdų atrama</t>
  </si>
  <si>
    <t>Nugaros atlošo reguliavimas</t>
  </si>
  <si>
    <t>Dujinėmis spyruoklėmis arba lygiaverčiu būdu</t>
  </si>
  <si>
    <t xml:space="preserve">Galimybė pasirinkti kėdės spalvą iš ne mažiau kaip 5 skirtingų spalvų </t>
  </si>
  <si>
    <t>Prietaiso tipas</t>
  </si>
  <si>
    <t>Skaitmeninis arba lygiavertis</t>
  </si>
  <si>
    <t>Jėgos matavimo riba</t>
  </si>
  <si>
    <t xml:space="preserve">≥ 120 kg. </t>
  </si>
  <si>
    <t>Ekranas</t>
  </si>
  <si>
    <t>LCD arba lygiavertis</t>
  </si>
  <si>
    <t xml:space="preserve">Pasirenkami matavimo vienetai </t>
  </si>
  <si>
    <t>Svarai (lbs), niutonai (N) arba kilogramo jėga (kgf)</t>
  </si>
  <si>
    <t>Atmintis</t>
  </si>
  <si>
    <t>1. Rankinis dinamometras (1 vnt.)</t>
  </si>
  <si>
    <t>2. Plokščias daviklis (1 vnt.)</t>
  </si>
  <si>
    <t>3. Lenktas daviklis (1 vnt.)</t>
  </si>
  <si>
    <t>4. Maitinimo laidai (1 vnt.)</t>
  </si>
  <si>
    <t>Vidinėje atmintyje išsaugoma ne mažiau kaip 30 testų arba galimybė visus atliktus testus perkelti į kompiuterį</t>
  </si>
  <si>
    <t>Ne mažiau kaip 4 stacionarių ir ne mažiau kaip 5 besisukančių purškimo antgalių</t>
  </si>
  <si>
    <t>Ne daugiau 15 min</t>
  </si>
  <si>
    <t>5. O3 sensoriai naujagimiams (ne mažiau kaip 50 vnt.)</t>
  </si>
  <si>
    <t>1 pirkimo objekto dalis. Rankinis dinamometras</t>
  </si>
  <si>
    <t>2 pirkimo objekto dalis. Pulsoksimetras su regioninės oksimetrijos moduliu</t>
  </si>
  <si>
    <t>3 pirkimo objekto dalis. Mobilus atsiurbėjas</t>
  </si>
  <si>
    <t>4 pirkimo objekto dalis. Sieninės konsolės stebėjimo palatoms</t>
  </si>
  <si>
    <t>5 pirkimo objekto dalis. Anesteziologinis staliukas</t>
  </si>
  <si>
    <t>6 pirkimo objekto dalis. Infuzuojamų tirpalų šildytuvas</t>
  </si>
  <si>
    <t>7 pirkimo objekto dalis. Plovimo - dezinfekavimo mašina</t>
  </si>
  <si>
    <t>8 pirkimo objekto dalis. Procedūrinė kraujo paėmimo kėdė</t>
  </si>
  <si>
    <t>*</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</si>
  <si>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</si>
  <si>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Horizontali konstrukcija, kurioje sumontuoti visos reikalingos medicininių dujų, elektros, apšvietimo įvestys</t>
  </si>
  <si>
    <t xml:space="preserve">Konstrukcijos tipas </t>
  </si>
  <si>
    <t>Elektrinių potencialų išlyginimo gnybtai (ne mažiau kaip 3 vnt.)</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</si>
  <si>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1 https://e-seimas.lrs.lt/portal/legalAct/lt/TAD/TAIS.371838/asr 
2 https://eur-lex.europa.eu/legal-content/EN/LSU/?uri=CELEX%3A32017R0745</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</si>
  <si>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</si>
  <si>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SPS 1 priedas</t>
  </si>
  <si>
    <r>
      <t xml:space="preserve">MAXI ASPEED SUCTION 60 l 2 x 2 l indai su kojiniu jungikliu - 230 V, </t>
    </r>
    <r>
      <rPr>
        <i/>
        <sz val="12"/>
        <rFont val="Times New Roman"/>
        <family val="1"/>
      </rPr>
      <t>code 28286</t>
    </r>
    <r>
      <rPr>
        <sz val="12"/>
        <rFont val="Times New Roman"/>
        <family val="1"/>
      </rPr>
      <t>, GIMA, Italija</t>
    </r>
  </si>
  <si>
    <r>
      <t xml:space="preserve">Kraujo ir kitų skysčių pašalinimui medicininių procedūrų metu. </t>
    </r>
    <r>
      <rPr>
        <i/>
        <sz val="12"/>
        <rFont val="Times New Roman"/>
        <family val="1"/>
      </rPr>
      <t>brošiūra</t>
    </r>
  </si>
  <si>
    <r>
      <t xml:space="preserve">60 l/min  </t>
    </r>
    <r>
      <rPr>
        <i/>
        <sz val="12"/>
        <rFont val="Times New Roman"/>
        <family val="1"/>
      </rPr>
      <t>brošiūra</t>
    </r>
  </si>
  <si>
    <r>
      <t xml:space="preserve">Nepertraukiamas darbo režimas   </t>
    </r>
    <r>
      <rPr>
        <i/>
        <sz val="12"/>
        <rFont val="Times New Roman"/>
        <family val="1"/>
      </rPr>
      <t>brošiūra</t>
    </r>
  </si>
  <si>
    <r>
      <t xml:space="preserve">Reguliuojama  ribose  nuo 0 kPa iki -90 kPa    </t>
    </r>
    <r>
      <rPr>
        <i/>
        <sz val="12"/>
        <rFont val="Times New Roman"/>
        <family val="1"/>
      </rPr>
      <t>brošiūra</t>
    </r>
  </si>
  <si>
    <r>
      <t xml:space="preserve">1. Daugkartinio naudojimo    </t>
    </r>
    <r>
      <rPr>
        <i/>
        <sz val="12"/>
        <rFont val="Times New Roman"/>
        <family val="1"/>
      </rPr>
      <t>brošiūra</t>
    </r>
  </si>
  <si>
    <r>
      <t xml:space="preserve">2. Su apsauga nuo persipildymo </t>
    </r>
    <r>
      <rPr>
        <i/>
        <sz val="12"/>
        <rFont val="Times New Roman"/>
        <family val="1"/>
      </rPr>
      <t xml:space="preserve">  brošiūra</t>
    </r>
  </si>
  <si>
    <r>
      <t xml:space="preserve">3. Tiesiogiai prijungiami prie siurblio    </t>
    </r>
    <r>
      <rPr>
        <i/>
        <sz val="12"/>
        <rFont val="Times New Roman"/>
        <family val="1"/>
      </rPr>
      <t>brošiūra</t>
    </r>
  </si>
  <si>
    <r>
      <t xml:space="preserve">4. 2 l talpos </t>
    </r>
    <r>
      <rPr>
        <i/>
        <sz val="12"/>
        <rFont val="Times New Roman"/>
        <family val="1"/>
      </rPr>
      <t xml:space="preserve"> brošiūra</t>
    </r>
  </si>
  <si>
    <t>4. Skysčių surinkimo talpa ( 1 vnt.)</t>
  </si>
  <si>
    <t>-90 kPa brošiūra</t>
  </si>
  <si>
    <r>
      <t xml:space="preserve">Procedūrų kėdė AP 1164, </t>
    </r>
    <r>
      <rPr>
        <i/>
        <sz val="12"/>
        <rFont val="Times New Roman"/>
        <family val="1"/>
      </rPr>
      <t>GIVAS, Italija</t>
    </r>
  </si>
  <si>
    <r>
      <t xml:space="preserve">150 kg, </t>
    </r>
    <r>
      <rPr>
        <i/>
        <sz val="12"/>
        <rFont val="Times New Roman"/>
        <family val="1"/>
      </rPr>
      <t>brošiūra pdf  2psl.</t>
    </r>
  </si>
  <si>
    <r>
      <t xml:space="preserve">Plieninis karkasas nudažytas epoksidiniais milteliais,  </t>
    </r>
    <r>
      <rPr>
        <i/>
        <sz val="12"/>
        <rFont val="Times New Roman"/>
        <family val="1"/>
      </rPr>
      <t>brošiūra pdf 1 psl.</t>
    </r>
  </si>
  <si>
    <r>
      <t xml:space="preserve">3 sekcijos, </t>
    </r>
    <r>
      <rPr>
        <i/>
        <sz val="12"/>
        <rFont val="Times New Roman"/>
        <family val="1"/>
      </rPr>
      <t>brošiūra pdf 1 psl.</t>
    </r>
  </si>
  <si>
    <r>
      <t xml:space="preserve">nuo 97°- 162°, </t>
    </r>
    <r>
      <rPr>
        <i/>
        <sz val="12"/>
        <rFont val="Times New Roman"/>
        <family val="1"/>
      </rPr>
      <t>brošiūra pdf 2 psl.</t>
    </r>
  </si>
  <si>
    <r>
      <t xml:space="preserve">Galimybė pasirinkti kėdės spalvą iš  5 skirtingų spalvų , </t>
    </r>
    <r>
      <rPr>
        <i/>
        <sz val="12"/>
        <rFont val="Times New Roman"/>
        <family val="1"/>
      </rPr>
      <t>brošiūra pdf 1 psl.</t>
    </r>
  </si>
  <si>
    <t xml:space="preserve">UAB „Asanmeda“
</t>
  </si>
  <si>
    <t>Įmonės kodas 221906050</t>
  </si>
  <si>
    <t>V.A. Graičiūno g. 4, LT-02241, Vilnius</t>
  </si>
  <si>
    <t>PVM mokėtojo kodas LT219060515</t>
  </si>
  <si>
    <t>A/s:LT257044060001645641
AB “ SEB bankas”, banko kodas 70440</t>
  </si>
  <si>
    <t>Viešųjų pirkimų specialistė Aušra Silickienė</t>
  </si>
  <si>
    <t>Generalinis direktorius Virginijus Domarkas</t>
  </si>
  <si>
    <t>Viešųjų pirkimų specialistė</t>
  </si>
  <si>
    <t>Aušra Silickienė</t>
  </si>
  <si>
    <t>Medicinos įranga_10738_BPS priedai_20250618</t>
  </si>
  <si>
    <t>UAB Asanmeda patvirtinimas</t>
  </si>
  <si>
    <r>
      <t xml:space="preserve">4 vnt. Antistatiniai ratukai su stabdžiais   </t>
    </r>
    <r>
      <rPr>
        <i/>
        <sz val="12"/>
        <rFont val="Times New Roman"/>
        <family val="1"/>
      </rPr>
      <t xml:space="preserve">  brošiūra</t>
    </r>
  </si>
  <si>
    <r>
      <t>5. Hidrofobiniai antibakteriniai filtrai ( 100 vnt.)</t>
    </r>
    <r>
      <rPr>
        <i/>
        <sz val="12"/>
        <rFont val="Times New Roman"/>
        <family val="1"/>
        <charset val="186"/>
      </rPr>
      <t xml:space="preserve">                  UAB Asanmeda patvirtinimas</t>
    </r>
  </si>
  <si>
    <r>
      <t xml:space="preserve">Reguliuojami porankiai </t>
    </r>
    <r>
      <rPr>
        <i/>
        <sz val="12"/>
        <rFont val="Times New Roman"/>
        <family val="1"/>
      </rPr>
      <t>brošiūra Nr.2 pdf 11 psl.</t>
    </r>
  </si>
  <si>
    <r>
      <t xml:space="preserve">Yra atlenkiama pėdų atrama, </t>
    </r>
    <r>
      <rPr>
        <i/>
        <sz val="12"/>
        <rFont val="Times New Roman"/>
        <family val="1"/>
      </rPr>
      <t>brošiūra Nr.2 pdf 12 psl.</t>
    </r>
  </si>
  <si>
    <r>
      <t xml:space="preserve">Dujinėmis spyruoklėmis , </t>
    </r>
    <r>
      <rPr>
        <i/>
        <sz val="12"/>
        <rFont val="Times New Roman"/>
        <family val="1"/>
      </rPr>
      <t>brošiūra Nr.2 pdf 10 psl.</t>
    </r>
  </si>
  <si>
    <r>
      <t xml:space="preserve">Yra reguliuojama pagalvėlė galvai, </t>
    </r>
    <r>
      <rPr>
        <i/>
        <sz val="12"/>
        <rFont val="Times New Roman"/>
        <family val="1"/>
        <charset val="186"/>
      </rPr>
      <t>brošiūra</t>
    </r>
    <r>
      <rPr>
        <sz val="12"/>
        <rFont val="Times New Roman"/>
        <family val="1"/>
      </rPr>
      <t xml:space="preserve"> </t>
    </r>
    <r>
      <rPr>
        <i/>
        <sz val="12"/>
        <rFont val="Times New Roman"/>
        <family val="1"/>
      </rPr>
      <t>Nr.2 pdf 11 psl.</t>
    </r>
  </si>
  <si>
    <r>
      <t xml:space="preserve">Besiūle dirbtine oda , </t>
    </r>
    <r>
      <rPr>
        <i/>
        <sz val="12"/>
        <rFont val="Times New Roman"/>
        <family val="1"/>
        <charset val="186"/>
      </rPr>
      <t>Gamintojo patvirtinimas p</t>
    </r>
    <r>
      <rPr>
        <i/>
        <sz val="12"/>
        <rFont val="Times New Roman"/>
        <family val="1"/>
      </rPr>
      <t>df</t>
    </r>
    <r>
      <rPr>
        <sz val="12"/>
        <rFont val="Times New Roman"/>
        <family val="1"/>
      </rPr>
      <t xml:space="preserve"> </t>
    </r>
    <r>
      <rPr>
        <i/>
        <sz val="12"/>
        <rFont val="Times New Roman"/>
        <family val="1"/>
        <charset val="186"/>
      </rPr>
      <t>13 p.</t>
    </r>
  </si>
  <si>
    <r>
      <t xml:space="preserve">Paviršiaus medžiaga atspari dezinfekcinėms medžiagoms, </t>
    </r>
    <r>
      <rPr>
        <i/>
        <sz val="12"/>
        <rFont val="Times New Roman"/>
        <family val="1"/>
      </rPr>
      <t>Gamintojo patvirtinimas pdf</t>
    </r>
    <r>
      <rPr>
        <i/>
        <sz val="12"/>
        <rFont val="Times New Roman"/>
        <family val="1"/>
        <charset val="186"/>
      </rPr>
      <t>13 p.</t>
    </r>
  </si>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</sst>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theme="1"/>
      <name val="Times New Roman"/>
      <family val="1"/>
      <charset val="186"/>
    </font>
    <font>
      <sz val="8"/>
      <name val="Calibri"/>
      <family val="2"/>
      <scheme val="minor"/>
    </font>
    <font>
      <sz val="11"/>
      <color theme="1"/>
      <name val="Calibri"/>
      <family val="2"/>
      <charset val="186"/>
      <scheme val="minor"/>
    </font>
    <font>
      <sz val="12"/>
      <color rgb="FF000000"/>
      <name val="Times New Roman"/>
      <family val="1"/>
    </font>
    <font>
      <b/>
      <u/>
      <sz val="14"/>
      <color rgb="FF0563C1"/>
      <name val="Times New Roman"/>
      <charset val="1"/>
    </font>
    <font>
      <i/>
      <sz val="12"/>
      <name val="Times New Roman"/>
      <family val="1"/>
    </font>
    <font>
      <sz val="11"/>
      <color theme="1"/>
      <name val="Calibri"/>
      <family val="2"/>
      <scheme val="minor"/>
    </font>
    <font>
      <i/>
      <sz val="12"/>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7" fillId="0" borderId="0" applyNumberFormat="0" applyFill="0" applyBorder="0" applyAlignment="0" applyProtection="0"/>
    <xf numFmtId="0" fontId="16" fillId="0" borderId="0"/>
  </cellStyleXfs>
  <cellXfs count="15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3" fillId="5" borderId="0" xfId="0" applyFont="1" applyFill="1" applyAlignment="1">
      <alignment vertical="top"/>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5" fillId="5" borderId="1" xfId="0" applyNumberFormat="1" applyFont="1" applyFill="1" applyBorder="1" applyAlignment="1">
      <alignment horizontal="justify" vertical="top" wrapText="1"/>
    </xf>
    <xf numFmtId="0" fontId="0" fillId="6" borderId="0" xfId="0"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5" fillId="5" borderId="1" xfId="0" applyNumberFormat="1" applyFont="1" applyFill="1" applyBorder="1" applyAlignment="1">
      <alignment horizontal="center" vertical="top" wrapText="1"/>
    </xf>
    <xf numFmtId="49" fontId="5" fillId="4" borderId="1" xfId="0" applyNumberFormat="1" applyFont="1" applyFill="1" applyBorder="1" applyAlignment="1">
      <alignment horizontal="left" vertical="center" wrapText="1"/>
    </xf>
    <xf numFmtId="49" fontId="5"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top" wrapText="1"/>
    </xf>
    <xf numFmtId="0" fontId="1" fillId="5" borderId="1" xfId="0" applyFont="1" applyFill="1" applyBorder="1" applyAlignment="1">
      <alignment vertical="top" wrapText="1"/>
    </xf>
    <xf numFmtId="49" fontId="1" fillId="5" borderId="33" xfId="0" applyNumberFormat="1" applyFont="1" applyFill="1" applyBorder="1" applyAlignment="1">
      <alignment horizontal="justify" vertical="top" wrapText="1"/>
    </xf>
    <xf numFmtId="49" fontId="1" fillId="5" borderId="1" xfId="0" applyNumberFormat="1" applyFont="1" applyFill="1" applyBorder="1" applyAlignment="1">
      <alignment horizontal="justify" vertical="top" wrapText="1"/>
    </xf>
    <xf numFmtId="0" fontId="17" fillId="5" borderId="1" xfId="0" applyFont="1" applyFill="1" applyBorder="1" applyAlignment="1">
      <alignment vertical="top" wrapText="1"/>
    </xf>
    <xf numFmtId="0" fontId="17" fillId="5"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1" fillId="3" borderId="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5" borderId="1" xfId="0" applyFont="1" applyFill="1" applyBorder="1" applyAlignment="1">
      <alignment horizontal="center" vertical="top" wrapText="1"/>
    </xf>
    <xf numFmtId="0" fontId="9" fillId="4" borderId="36" xfId="0" applyFont="1" applyFill="1" applyBorder="1" applyAlignment="1">
      <alignment horizontal="center" vertical="center"/>
    </xf>
    <xf numFmtId="0" fontId="9" fillId="4" borderId="33" xfId="0" applyFont="1" applyFill="1" applyBorder="1" applyAlignment="1">
      <alignment horizontal="center" vertical="center"/>
    </xf>
    <xf numFmtId="0" fontId="1" fillId="5" borderId="36" xfId="0" applyFont="1" applyFill="1" applyBorder="1" applyAlignment="1">
      <alignment vertical="top" wrapText="1"/>
    </xf>
    <xf numFmtId="49" fontId="5" fillId="4" borderId="17" xfId="0" applyNumberFormat="1" applyFont="1" applyFill="1" applyBorder="1" applyAlignment="1">
      <alignment horizontal="center" vertical="center" wrapText="1"/>
    </xf>
    <xf numFmtId="49" fontId="5" fillId="4" borderId="17" xfId="0" applyNumberFormat="1" applyFont="1" applyFill="1" applyBorder="1" applyAlignment="1">
      <alignment horizontal="left" vertical="top" wrapText="1"/>
    </xf>
    <xf numFmtId="49" fontId="5" fillId="4" borderId="17" xfId="0" applyNumberFormat="1" applyFont="1" applyFill="1" applyBorder="1" applyAlignment="1">
      <alignment horizontal="left" vertical="center" wrapText="1"/>
    </xf>
    <xf numFmtId="49" fontId="5" fillId="5" borderId="33" xfId="0" applyNumberFormat="1" applyFont="1" applyFill="1" applyBorder="1" applyAlignment="1">
      <alignment horizontal="center" vertical="top" wrapText="1"/>
    </xf>
    <xf numFmtId="49" fontId="5" fillId="5" borderId="33" xfId="0" applyNumberFormat="1" applyFont="1" applyFill="1" applyBorder="1" applyAlignment="1">
      <alignment horizontal="justify" vertical="top" wrapText="1"/>
    </xf>
    <xf numFmtId="0" fontId="13" fillId="5" borderId="34" xfId="0" applyFont="1" applyFill="1" applyBorder="1" applyAlignment="1">
      <alignment horizontal="right"/>
    </xf>
    <xf numFmtId="0" fontId="1" fillId="5" borderId="36" xfId="0" applyFont="1" applyFill="1" applyBorder="1" applyAlignment="1">
      <alignment horizontal="center" vertical="top" wrapText="1"/>
    </xf>
    <xf numFmtId="0" fontId="18" fillId="5" borderId="0" xfId="0" applyFont="1" applyFill="1" applyAlignment="1">
      <alignment horizontal="right"/>
    </xf>
    <xf numFmtId="2" fontId="13" fillId="0" borderId="1" xfId="0" applyNumberFormat="1" applyFont="1" applyBorder="1" applyAlignment="1">
      <alignment horizontal="center" vertical="center" wrapText="1"/>
    </xf>
    <xf numFmtId="0" fontId="1" fillId="5" borderId="0" xfId="0" applyFont="1" applyFill="1"/>
    <xf numFmtId="0" fontId="2" fillId="5" borderId="0" xfId="0" applyFont="1" applyFill="1"/>
    <xf numFmtId="0" fontId="0" fillId="5" borderId="0" xfId="0" applyFill="1"/>
    <xf numFmtId="0" fontId="20" fillId="7" borderId="1" xfId="0" applyFont="1" applyFill="1" applyBorder="1" applyAlignment="1" applyProtection="1">
      <alignment horizontal="center" vertical="center" wrapText="1"/>
      <protection locked="0"/>
    </xf>
    <xf numFmtId="0" fontId="0" fillId="0" borderId="19" xfId="0" applyBorder="1" applyProtection="1">
      <protection locked="0"/>
    </xf>
    <xf numFmtId="0" fontId="0" fillId="0" borderId="17" xfId="0" applyBorder="1" applyProtection="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0" xfId="0" applyFont="1" applyFill="1" applyAlignment="1">
      <alignment vertical="center" wrapText="1"/>
    </xf>
    <xf numFmtId="0" fontId="11"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5" fillId="5" borderId="0" xfId="0" applyFont="1" applyFill="1" applyAlignment="1">
      <alignment horizontal="justify" vertical="top" wrapText="1"/>
    </xf>
    <xf numFmtId="0" fontId="1" fillId="5" borderId="0" xfId="0" applyFont="1" applyFill="1" applyAlignment="1">
      <alignment horizontal="left" vertical="top" wrapText="1"/>
    </xf>
    <xf numFmtId="0" fontId="1" fillId="5" borderId="0" xfId="0" applyFont="1" applyFill="1" applyAlignment="1">
      <alignment horizontal="left" vertical="top"/>
    </xf>
    <xf numFmtId="0" fontId="1" fillId="5" borderId="0" xfId="0" applyFont="1" applyFill="1" applyAlignment="1">
      <alignment horizontal="justify" vertical="top"/>
    </xf>
    <xf numFmtId="0" fontId="6" fillId="5" borderId="0" xfId="0" applyFont="1" applyFill="1" applyAlignment="1">
      <alignment horizontal="center"/>
    </xf>
    <xf numFmtId="0" fontId="5" fillId="5" borderId="0" xfId="0" applyFont="1" applyFill="1" applyAlignment="1">
      <alignment horizontal="justify" vertical="top"/>
    </xf>
    <xf numFmtId="0" fontId="2" fillId="5" borderId="0" xfId="0" applyFont="1" applyFill="1" applyAlignment="1">
      <alignment horizontal="left" wrapText="1"/>
    </xf>
    <xf numFmtId="0" fontId="1" fillId="5" borderId="37" xfId="0" applyFont="1" applyFill="1" applyBorder="1" applyAlignment="1">
      <alignment horizontal="left" vertical="top" wrapText="1"/>
    </xf>
    <xf numFmtId="0" fontId="1" fillId="5" borderId="38" xfId="0" applyFont="1" applyFill="1" applyBorder="1" applyAlignment="1">
      <alignment horizontal="left" vertical="top" wrapText="1"/>
    </xf>
    <xf numFmtId="0" fontId="1" fillId="5" borderId="39" xfId="0" applyFont="1" applyFill="1" applyBorder="1" applyAlignment="1">
      <alignment horizontal="left" vertical="top" wrapText="1"/>
    </xf>
    <xf numFmtId="0" fontId="1" fillId="5" borderId="37" xfId="0" applyFont="1" applyFill="1" applyBorder="1" applyAlignment="1">
      <alignment horizontal="center" vertical="top" wrapText="1"/>
    </xf>
    <xf numFmtId="0" fontId="1" fillId="5" borderId="38" xfId="0" applyFont="1" applyFill="1" applyBorder="1" applyAlignment="1">
      <alignment horizontal="center" vertical="top" wrapText="1"/>
    </xf>
    <xf numFmtId="0" fontId="1" fillId="5" borderId="39" xfId="0" applyFont="1" applyFill="1" applyBorder="1" applyAlignment="1">
      <alignment horizontal="center"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top" wrapText="1"/>
    </xf>
    <xf numFmtId="0" fontId="1" fillId="5" borderId="33" xfId="0" applyFont="1" applyFill="1" applyBorder="1" applyAlignment="1">
      <alignment horizontal="left" vertical="top" wrapText="1"/>
    </xf>
    <xf numFmtId="0" fontId="1" fillId="5" borderId="34" xfId="0" applyFont="1" applyFill="1" applyBorder="1" applyAlignment="1">
      <alignment horizontal="left" vertical="top" wrapText="1"/>
    </xf>
    <xf numFmtId="0" fontId="1" fillId="5" borderId="33" xfId="0" applyFont="1" applyFill="1" applyBorder="1" applyAlignment="1">
      <alignment horizontal="center" vertical="top" wrapText="1"/>
    </xf>
    <xf numFmtId="0" fontId="1" fillId="5" borderId="34" xfId="0" applyFont="1" applyFill="1" applyBorder="1" applyAlignment="1">
      <alignment horizontal="center" vertical="top" wrapText="1"/>
    </xf>
    <xf numFmtId="0" fontId="1" fillId="5" borderId="35" xfId="0" applyFont="1" applyFill="1" applyBorder="1" applyAlignment="1">
      <alignment horizontal="left" vertical="top" wrapText="1"/>
    </xf>
    <xf numFmtId="0" fontId="1" fillId="5" borderId="35" xfId="0" applyFont="1" applyFill="1" applyBorder="1" applyAlignment="1">
      <alignment horizontal="center" vertical="top" wrapText="1"/>
    </xf>
    <xf numFmtId="49" fontId="1" fillId="5" borderId="33" xfId="0" applyNumberFormat="1" applyFont="1" applyFill="1" applyBorder="1" applyAlignment="1">
      <alignment horizontal="left" vertical="top" wrapText="1"/>
    </xf>
    <xf numFmtId="49" fontId="1" fillId="5" borderId="35" xfId="0" applyNumberFormat="1" applyFont="1" applyFill="1" applyBorder="1" applyAlignment="1">
      <alignment horizontal="left" vertical="top" wrapText="1"/>
    </xf>
    <xf numFmtId="49" fontId="1" fillId="5" borderId="34" xfId="0" applyNumberFormat="1"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8079401-A61A-4968-8EEE-A6825D5F8B97}"/>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3D393006-44D9-4D4C-B083-2EA6911D98DC}"/>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2673061-A4C5-40C6-99A6-DB08BF7936EA}"/>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D0AC6586-1B67-4902-87DF-7EE71B9F218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EB3DE2D-C97A-44A4-BA86-110DDA83D589}"/>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16E703D1-B20B-4E75-BE25-B6489C7F248B}"/>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5664051-3F52-40CB-9012-07D2A245CAE4}"/>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1:F34"/>
  <sheetViews>
    <sheetView zoomScale="80" zoomScaleNormal="80" workbookViewId="0">
      <selection activeCell="A20" sqref="A20:F20"/>
    </sheetView>
  </sheetViews>
  <sheetFormatPr defaultColWidth="10.85546875" defaultRowHeight="15.75" x14ac:dyDescent="0.25"/>
  <cols>
    <col min="1" max="1" width="15.28515625" style="14" customWidth="1"/>
    <col min="2" max="2" width="96" style="15" customWidth="1"/>
    <col min="3" max="3" width="20.140625" style="12" customWidth="1"/>
    <col min="4" max="4" width="8.42578125" style="12" customWidth="1"/>
    <col min="5" max="6" width="20.7109375" style="12" customWidth="1"/>
    <col min="7" max="7" width="33" style="12" customWidth="1"/>
    <col min="8" max="8" width="56.85546875" style="12" customWidth="1"/>
    <col min="9" max="15" width="25.140625" style="12" customWidth="1"/>
    <col min="16" max="16384" width="10.85546875" style="12"/>
  </cols>
  <sheetData>
    <row r="1" spans="1:6" x14ac:dyDescent="0.25">
      <c r="E1" s="12" t="s">
        <v>222</v>
      </c>
    </row>
    <row r="2" spans="1:6" x14ac:dyDescent="0.25">
      <c r="A2" s="16" t="s">
        <v>0</v>
      </c>
      <c r="B2" s="17"/>
    </row>
    <row r="3" spans="1:6" x14ac:dyDescent="0.25">
      <c r="A3" s="16"/>
      <c r="B3" s="17"/>
    </row>
    <row r="4" spans="1:6" x14ac:dyDescent="0.25">
      <c r="A4" s="14" t="s">
        <v>1</v>
      </c>
      <c r="B4" s="16" t="s">
        <v>2</v>
      </c>
    </row>
    <row r="5" spans="1:6" x14ac:dyDescent="0.25">
      <c r="B5" s="17"/>
    </row>
    <row r="6" spans="1:6" x14ac:dyDescent="0.25">
      <c r="A6" s="19" t="s">
        <v>3</v>
      </c>
      <c r="B6" s="11">
        <v>45861</v>
      </c>
    </row>
    <row r="8" spans="1:6" x14ac:dyDescent="0.25">
      <c r="A8" s="74" t="s">
        <v>4</v>
      </c>
      <c r="B8" s="75"/>
      <c r="C8" s="71" t="s">
        <v>240</v>
      </c>
      <c r="D8" s="72"/>
      <c r="E8" s="72"/>
      <c r="F8" s="73"/>
    </row>
    <row r="9" spans="1:6" ht="16.350000000000001" customHeight="1" x14ac:dyDescent="0.25">
      <c r="A9" s="81" t="s">
        <v>5</v>
      </c>
      <c r="B9" s="82"/>
      <c r="C9" s="71" t="s">
        <v>241</v>
      </c>
      <c r="D9" s="72"/>
      <c r="E9" s="72"/>
      <c r="F9" s="73"/>
    </row>
    <row r="10" spans="1:6" ht="16.350000000000001" customHeight="1" x14ac:dyDescent="0.25">
      <c r="A10" s="83" t="s">
        <v>6</v>
      </c>
      <c r="B10" s="84"/>
      <c r="C10" s="71" t="s">
        <v>242</v>
      </c>
      <c r="D10" s="72"/>
      <c r="E10" s="72"/>
      <c r="F10" s="73"/>
    </row>
    <row r="11" spans="1:6" ht="16.350000000000001" customHeight="1" x14ac:dyDescent="0.25">
      <c r="A11" s="85" t="s">
        <v>7</v>
      </c>
      <c r="B11" s="86"/>
      <c r="C11" s="71" t="s">
        <v>243</v>
      </c>
      <c r="D11" s="72"/>
      <c r="E11" s="72"/>
      <c r="F11" s="73"/>
    </row>
    <row r="12" spans="1:6" ht="30.95" customHeight="1" x14ac:dyDescent="0.25">
      <c r="A12" s="87" t="s">
        <v>8</v>
      </c>
      <c r="B12" s="88"/>
      <c r="C12" s="71" t="s">
        <v>244</v>
      </c>
      <c r="D12" s="72"/>
      <c r="E12" s="72"/>
      <c r="F12" s="73"/>
    </row>
    <row r="13" spans="1:6" ht="16.350000000000001" customHeight="1" x14ac:dyDescent="0.25">
      <c r="A13" s="85" t="s">
        <v>9</v>
      </c>
      <c r="B13" s="89"/>
      <c r="C13" s="71" t="s">
        <v>245</v>
      </c>
      <c r="D13" s="72"/>
      <c r="E13" s="72"/>
      <c r="F13" s="73"/>
    </row>
    <row r="14" spans="1:6" ht="16.350000000000001" customHeight="1" x14ac:dyDescent="0.25">
      <c r="A14" s="74" t="s">
        <v>10</v>
      </c>
      <c r="B14" s="75"/>
      <c r="C14" s="71" t="s">
        <v>259</v>
      </c>
      <c r="D14" s="72"/>
      <c r="E14" s="72"/>
      <c r="F14" s="73"/>
    </row>
    <row r="15" spans="1:6" ht="30.95" customHeight="1" x14ac:dyDescent="0.25">
      <c r="A15" s="74" t="s">
        <v>11</v>
      </c>
      <c r="B15" s="75"/>
      <c r="C15" s="71" t="s">
        <v>246</v>
      </c>
      <c r="D15" s="72"/>
      <c r="E15" s="72"/>
      <c r="F15" s="73"/>
    </row>
    <row r="16" spans="1:6" ht="30.95" customHeight="1" x14ac:dyDescent="0.25">
      <c r="A16" s="74" t="s">
        <v>12</v>
      </c>
      <c r="B16" s="75"/>
      <c r="C16" s="76" t="s">
        <v>259</v>
      </c>
      <c r="D16" s="77"/>
      <c r="E16" s="77"/>
      <c r="F16" s="78"/>
    </row>
    <row r="17" spans="1:6" ht="18" customHeight="1" x14ac:dyDescent="0.25">
      <c r="A17" s="15"/>
      <c r="C17" s="18"/>
      <c r="D17" s="18"/>
      <c r="E17" s="18"/>
      <c r="F17" s="18"/>
    </row>
    <row r="18" spans="1:6" x14ac:dyDescent="0.25">
      <c r="A18" s="69" t="s">
        <v>13</v>
      </c>
      <c r="B18" s="69"/>
      <c r="C18" s="69"/>
      <c r="D18" s="69"/>
      <c r="E18" s="69"/>
      <c r="F18" s="69"/>
    </row>
    <row r="19" spans="1:6" x14ac:dyDescent="0.25">
      <c r="A19" s="68" t="s">
        <v>14</v>
      </c>
      <c r="B19" s="70"/>
      <c r="C19" s="70"/>
      <c r="D19" s="70"/>
      <c r="E19" s="70"/>
      <c r="F19" s="70"/>
    </row>
    <row r="20" spans="1:6" x14ac:dyDescent="0.25">
      <c r="A20" s="68" t="s">
        <v>15</v>
      </c>
      <c r="B20" s="70"/>
      <c r="C20" s="70"/>
      <c r="D20" s="70"/>
      <c r="E20" s="70"/>
      <c r="F20" s="70"/>
    </row>
    <row r="21" spans="1:6" x14ac:dyDescent="0.25">
      <c r="A21" s="68" t="s">
        <v>16</v>
      </c>
      <c r="B21" s="70"/>
      <c r="C21" s="70"/>
      <c r="D21" s="70"/>
      <c r="E21" s="70"/>
      <c r="F21" s="70"/>
    </row>
    <row r="22" spans="1:6" x14ac:dyDescent="0.25">
      <c r="A22" s="68" t="s">
        <v>17</v>
      </c>
      <c r="B22" s="68"/>
      <c r="C22" s="68"/>
      <c r="D22" s="68"/>
      <c r="E22" s="68"/>
      <c r="F22" s="68"/>
    </row>
    <row r="23" spans="1:6" ht="32.1" customHeight="1" x14ac:dyDescent="0.25">
      <c r="A23" s="79" t="s">
        <v>18</v>
      </c>
      <c r="B23" s="79"/>
      <c r="C23" s="79"/>
      <c r="D23" s="79"/>
      <c r="E23" s="79"/>
      <c r="F23" s="79"/>
    </row>
    <row r="24" spans="1:6" x14ac:dyDescent="0.25">
      <c r="A24" s="68" t="s">
        <v>19</v>
      </c>
      <c r="B24" s="68"/>
      <c r="C24" s="68"/>
      <c r="D24" s="68"/>
      <c r="E24" s="68"/>
      <c r="F24" s="68"/>
    </row>
    <row r="26" spans="1:6" ht="20.25" x14ac:dyDescent="0.25">
      <c r="A26" s="80" t="s">
        <v>20</v>
      </c>
      <c r="B26" s="80"/>
      <c r="C26" s="80"/>
    </row>
    <row r="27" spans="1:6" ht="18.75" x14ac:dyDescent="0.25">
      <c r="A27" s="26"/>
      <c r="B27" s="28" t="s">
        <v>207</v>
      </c>
      <c r="C27" s="20" t="s">
        <v>21</v>
      </c>
    </row>
    <row r="28" spans="1:6" ht="18.75" x14ac:dyDescent="0.25">
      <c r="B28" s="28" t="s">
        <v>208</v>
      </c>
      <c r="C28" s="20" t="s">
        <v>21</v>
      </c>
    </row>
    <row r="29" spans="1:6" ht="18.75" x14ac:dyDescent="0.25">
      <c r="B29" s="28" t="s">
        <v>209</v>
      </c>
      <c r="C29" s="20" t="s">
        <v>155</v>
      </c>
    </row>
    <row r="30" spans="1:6" ht="18.75" x14ac:dyDescent="0.25">
      <c r="B30" s="28" t="s">
        <v>210</v>
      </c>
      <c r="C30" s="20" t="s">
        <v>21</v>
      </c>
    </row>
    <row r="31" spans="1:6" ht="18.75" x14ac:dyDescent="0.25">
      <c r="B31" s="28" t="s">
        <v>211</v>
      </c>
      <c r="C31" s="57" t="s">
        <v>21</v>
      </c>
    </row>
    <row r="32" spans="1:6" ht="18.75" x14ac:dyDescent="0.25">
      <c r="B32" s="28" t="s">
        <v>212</v>
      </c>
      <c r="C32" s="56" t="s">
        <v>21</v>
      </c>
    </row>
    <row r="33" spans="2:3" ht="18.75" x14ac:dyDescent="0.3">
      <c r="B33" s="66" t="s">
        <v>213</v>
      </c>
      <c r="C33" s="56" t="s">
        <v>21</v>
      </c>
    </row>
    <row r="34" spans="2:3" ht="18.75" x14ac:dyDescent="0.3">
      <c r="B34" s="66" t="s">
        <v>214</v>
      </c>
      <c r="C34" s="56" t="s">
        <v>155</v>
      </c>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5"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4802B-F23E-4DAB-9492-25B2E97D8760}">
  <dimension ref="A1:D26"/>
  <sheetViews>
    <sheetView zoomScaleNormal="100" workbookViewId="0">
      <selection activeCell="J12" sqref="J12"/>
    </sheetView>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38" t="str">
        <f>Pasiūlymas!B33</f>
        <v>7 pirkimo objekto dalis. Plovimo - dezinfekavimo mašina</v>
      </c>
      <c r="B2" s="138"/>
      <c r="C2" s="138"/>
      <c r="D2" s="138"/>
    </row>
    <row r="3" spans="1:4" x14ac:dyDescent="0.25">
      <c r="A3" s="14"/>
      <c r="B3" s="15"/>
      <c r="C3" s="15"/>
    </row>
    <row r="4" spans="1:4" x14ac:dyDescent="0.25">
      <c r="A4" s="29" t="s">
        <v>68</v>
      </c>
      <c r="B4" s="30"/>
      <c r="C4" s="30"/>
      <c r="D4" s="31"/>
    </row>
    <row r="5" spans="1:4" s="13" customFormat="1" ht="78.75" x14ac:dyDescent="0.25">
      <c r="A5" s="41" t="s">
        <v>69</v>
      </c>
      <c r="B5" s="41" t="s">
        <v>70</v>
      </c>
      <c r="C5" s="41" t="s">
        <v>71</v>
      </c>
      <c r="D5" s="42" t="s">
        <v>72</v>
      </c>
    </row>
    <row r="6" spans="1:4" s="13" customFormat="1" ht="31.5" x14ac:dyDescent="0.25">
      <c r="A6" s="62" t="s">
        <v>73</v>
      </c>
      <c r="B6" s="63" t="s">
        <v>74</v>
      </c>
      <c r="C6" s="63" t="s">
        <v>75</v>
      </c>
      <c r="D6" s="44"/>
    </row>
    <row r="7" spans="1:4" s="13" customFormat="1" ht="31.5" x14ac:dyDescent="0.25">
      <c r="A7" s="65">
        <v>2</v>
      </c>
      <c r="B7" s="58" t="s">
        <v>76</v>
      </c>
      <c r="C7" s="58" t="s">
        <v>156</v>
      </c>
      <c r="D7" s="59"/>
    </row>
    <row r="8" spans="1:4" s="13" customFormat="1" ht="31.5" x14ac:dyDescent="0.25">
      <c r="A8" s="65">
        <v>3</v>
      </c>
      <c r="B8" s="58" t="s">
        <v>157</v>
      </c>
      <c r="C8" s="58" t="s">
        <v>79</v>
      </c>
      <c r="D8" s="59"/>
    </row>
    <row r="9" spans="1:4" s="13" customFormat="1" x14ac:dyDescent="0.25">
      <c r="A9" s="65">
        <v>4</v>
      </c>
      <c r="B9" s="58" t="s">
        <v>158</v>
      </c>
      <c r="C9" s="58" t="s">
        <v>159</v>
      </c>
      <c r="D9" s="59"/>
    </row>
    <row r="10" spans="1:4" s="13" customFormat="1" x14ac:dyDescent="0.25">
      <c r="A10" s="65">
        <v>5</v>
      </c>
      <c r="B10" s="58" t="s">
        <v>160</v>
      </c>
      <c r="C10" s="58" t="s">
        <v>161</v>
      </c>
      <c r="D10" s="59"/>
    </row>
    <row r="11" spans="1:4" s="13" customFormat="1" x14ac:dyDescent="0.25">
      <c r="A11" s="65">
        <v>6</v>
      </c>
      <c r="B11" s="58" t="s">
        <v>78</v>
      </c>
      <c r="C11" s="58" t="s">
        <v>79</v>
      </c>
      <c r="D11" s="59"/>
    </row>
    <row r="12" spans="1:4" s="13" customFormat="1" ht="31.5" x14ac:dyDescent="0.25">
      <c r="A12" s="65">
        <v>7</v>
      </c>
      <c r="B12" s="58" t="s">
        <v>162</v>
      </c>
      <c r="C12" s="58" t="s">
        <v>79</v>
      </c>
      <c r="D12" s="59"/>
    </row>
    <row r="13" spans="1:4" s="13" customFormat="1" ht="47.25" x14ac:dyDescent="0.25">
      <c r="A13" s="65">
        <v>8</v>
      </c>
      <c r="B13" s="58" t="s">
        <v>163</v>
      </c>
      <c r="C13" s="58" t="s">
        <v>204</v>
      </c>
      <c r="D13" s="59"/>
    </row>
    <row r="14" spans="1:4" s="13" customFormat="1" x14ac:dyDescent="0.25">
      <c r="A14" s="65">
        <v>9</v>
      </c>
      <c r="B14" s="58" t="s">
        <v>164</v>
      </c>
      <c r="C14" s="58" t="s">
        <v>79</v>
      </c>
      <c r="D14" s="59"/>
    </row>
    <row r="15" spans="1:4" s="13" customFormat="1" x14ac:dyDescent="0.25">
      <c r="A15" s="65">
        <v>10</v>
      </c>
      <c r="B15" s="58" t="s">
        <v>165</v>
      </c>
      <c r="C15" s="58" t="s">
        <v>166</v>
      </c>
      <c r="D15" s="59"/>
    </row>
    <row r="16" spans="1:4" s="13" customFormat="1" x14ac:dyDescent="0.25">
      <c r="A16" s="65">
        <v>11</v>
      </c>
      <c r="B16" s="58" t="s">
        <v>167</v>
      </c>
      <c r="C16" s="58" t="s">
        <v>205</v>
      </c>
      <c r="D16" s="59"/>
    </row>
    <row r="17" spans="1:4" s="13" customFormat="1" ht="31.5" x14ac:dyDescent="0.25">
      <c r="A17" s="65">
        <v>12</v>
      </c>
      <c r="B17" s="58" t="s">
        <v>168</v>
      </c>
      <c r="C17" s="58" t="s">
        <v>169</v>
      </c>
      <c r="D17" s="59"/>
    </row>
    <row r="18" spans="1:4" s="13" customFormat="1" ht="18" customHeight="1" x14ac:dyDescent="0.25">
      <c r="A18" s="65">
        <v>13</v>
      </c>
      <c r="B18" s="58" t="s">
        <v>170</v>
      </c>
      <c r="C18" s="58" t="s">
        <v>79</v>
      </c>
      <c r="D18" s="60"/>
    </row>
    <row r="19" spans="1:4" s="13" customFormat="1" ht="31.5" x14ac:dyDescent="0.25">
      <c r="A19" s="65">
        <v>14</v>
      </c>
      <c r="B19" s="58" t="s">
        <v>171</v>
      </c>
      <c r="C19" s="58" t="s">
        <v>79</v>
      </c>
      <c r="D19" s="61"/>
    </row>
    <row r="20" spans="1:4" s="13" customFormat="1" x14ac:dyDescent="0.25">
      <c r="A20" s="65">
        <v>15</v>
      </c>
      <c r="B20" s="58" t="s">
        <v>172</v>
      </c>
      <c r="C20" s="58" t="s">
        <v>79</v>
      </c>
      <c r="D20" s="61"/>
    </row>
    <row r="21" spans="1:4" x14ac:dyDescent="0.25">
      <c r="A21" s="32"/>
      <c r="B21" s="31"/>
      <c r="C21" s="64" t="s">
        <v>87</v>
      </c>
      <c r="D21" s="33">
        <v>1</v>
      </c>
    </row>
    <row r="22" spans="1:4" x14ac:dyDescent="0.25">
      <c r="A22" s="32"/>
      <c r="B22" s="31"/>
      <c r="C22" s="34" t="s">
        <v>88</v>
      </c>
      <c r="D22" s="35" t="s">
        <v>89</v>
      </c>
    </row>
    <row r="23" spans="1:4" x14ac:dyDescent="0.25">
      <c r="A23" s="32"/>
      <c r="B23" s="31"/>
      <c r="C23" s="34" t="s">
        <v>90</v>
      </c>
      <c r="D23" s="36"/>
    </row>
    <row r="24" spans="1:4" x14ac:dyDescent="0.25">
      <c r="A24" s="32"/>
      <c r="B24" s="31"/>
      <c r="C24" s="34" t="s">
        <v>91</v>
      </c>
      <c r="D24" s="37">
        <f>D23*D21</f>
        <v>0</v>
      </c>
    </row>
    <row r="25" spans="1:4" x14ac:dyDescent="0.25">
      <c r="A25" s="32"/>
      <c r="B25" s="31"/>
      <c r="C25" s="34" t="s">
        <v>92</v>
      </c>
      <c r="D25" s="38">
        <f>D24*0.21</f>
        <v>0</v>
      </c>
    </row>
    <row r="26" spans="1:4" x14ac:dyDescent="0.25">
      <c r="A26" s="32"/>
      <c r="B26" s="31"/>
      <c r="C26" s="34" t="s">
        <v>93</v>
      </c>
      <c r="D26" s="37">
        <f>D24+D25</f>
        <v>0</v>
      </c>
    </row>
  </sheetData>
  <mergeCells count="1">
    <mergeCell ref="A2:D2"/>
  </mergeCells>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155</v>
      </c>
    </row>
    <row r="2" spans="1:1" x14ac:dyDescent="0.25">
      <c r="A2" s="2" t="s">
        <v>21</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AA5A3-56B7-4877-8F75-0481DFEFA6D0}">
  <dimension ref="A1:D23"/>
  <sheetViews>
    <sheetView tabSelected="1" zoomScaleNormal="100" workbookViewId="0">
      <selection activeCell="F11" sqref="F11"/>
    </sheetView>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38" t="str">
        <f>Pasiūlymas!B34</f>
        <v>8 pirkimo objekto dalis. Procedūrinė kraujo paėmimo kėdė</v>
      </c>
      <c r="B2" s="138"/>
      <c r="C2" s="138"/>
      <c r="D2" s="138"/>
    </row>
    <row r="3" spans="1:4" x14ac:dyDescent="0.25">
      <c r="A3" s="14"/>
      <c r="B3" s="15"/>
      <c r="C3" s="15"/>
    </row>
    <row r="4" spans="1:4" x14ac:dyDescent="0.25">
      <c r="A4" s="29" t="s">
        <v>68</v>
      </c>
      <c r="B4" s="30"/>
      <c r="C4" s="30"/>
      <c r="D4" s="31"/>
    </row>
    <row r="5" spans="1:4" s="13" customFormat="1" ht="78.75" x14ac:dyDescent="0.25">
      <c r="A5" s="41" t="s">
        <v>69</v>
      </c>
      <c r="B5" s="41" t="s">
        <v>70</v>
      </c>
      <c r="C5" s="41" t="s">
        <v>71</v>
      </c>
      <c r="D5" s="42" t="s">
        <v>72</v>
      </c>
    </row>
    <row r="6" spans="1:4" s="13" customFormat="1" ht="31.5" x14ac:dyDescent="0.25">
      <c r="A6" s="62" t="s">
        <v>73</v>
      </c>
      <c r="B6" s="63" t="s">
        <v>74</v>
      </c>
      <c r="C6" s="63" t="s">
        <v>75</v>
      </c>
      <c r="D6" s="44" t="s">
        <v>234</v>
      </c>
    </row>
    <row r="7" spans="1:4" s="13" customFormat="1" ht="31.5" x14ac:dyDescent="0.25">
      <c r="A7" s="65">
        <v>2</v>
      </c>
      <c r="B7" s="58" t="s">
        <v>173</v>
      </c>
      <c r="C7" s="58" t="s">
        <v>174</v>
      </c>
      <c r="D7" s="61" t="s">
        <v>236</v>
      </c>
    </row>
    <row r="8" spans="1:4" s="13" customFormat="1" x14ac:dyDescent="0.25">
      <c r="A8" s="65">
        <v>3</v>
      </c>
      <c r="B8" s="58" t="s">
        <v>175</v>
      </c>
      <c r="C8" s="58" t="s">
        <v>176</v>
      </c>
      <c r="D8" s="61" t="s">
        <v>237</v>
      </c>
    </row>
    <row r="9" spans="1:4" s="13" customFormat="1" x14ac:dyDescent="0.25">
      <c r="A9" s="65">
        <v>4</v>
      </c>
      <c r="B9" s="58" t="s">
        <v>177</v>
      </c>
      <c r="C9" s="58" t="s">
        <v>178</v>
      </c>
      <c r="D9" s="61" t="s">
        <v>257</v>
      </c>
    </row>
    <row r="10" spans="1:4" s="13" customFormat="1" ht="31.5" x14ac:dyDescent="0.25">
      <c r="A10" s="65">
        <v>5</v>
      </c>
      <c r="B10" s="58" t="s">
        <v>179</v>
      </c>
      <c r="C10" s="58" t="s">
        <v>79</v>
      </c>
      <c r="D10" s="61" t="s">
        <v>258</v>
      </c>
    </row>
    <row r="11" spans="1:4" s="13" customFormat="1" x14ac:dyDescent="0.25">
      <c r="A11" s="65">
        <v>6</v>
      </c>
      <c r="B11" s="58" t="s">
        <v>180</v>
      </c>
      <c r="C11" s="58" t="s">
        <v>181</v>
      </c>
      <c r="D11" s="61" t="s">
        <v>235</v>
      </c>
    </row>
    <row r="12" spans="1:4" s="13" customFormat="1" x14ac:dyDescent="0.25">
      <c r="A12" s="65">
        <v>7</v>
      </c>
      <c r="B12" s="58" t="s">
        <v>182</v>
      </c>
      <c r="C12" s="58" t="s">
        <v>183</v>
      </c>
      <c r="D12" s="61" t="s">
        <v>238</v>
      </c>
    </row>
    <row r="13" spans="1:4" s="13" customFormat="1" x14ac:dyDescent="0.25">
      <c r="A13" s="65">
        <v>8</v>
      </c>
      <c r="B13" s="58" t="s">
        <v>184</v>
      </c>
      <c r="C13" s="58" t="s">
        <v>79</v>
      </c>
      <c r="D13" s="61" t="s">
        <v>253</v>
      </c>
    </row>
    <row r="14" spans="1:4" s="13" customFormat="1" ht="31.5" x14ac:dyDescent="0.25">
      <c r="A14" s="65">
        <v>9</v>
      </c>
      <c r="B14" s="58" t="s">
        <v>185</v>
      </c>
      <c r="C14" s="58" t="s">
        <v>79</v>
      </c>
      <c r="D14" s="61" t="s">
        <v>256</v>
      </c>
    </row>
    <row r="15" spans="1:4" s="13" customFormat="1" x14ac:dyDescent="0.25">
      <c r="A15" s="65">
        <v>10</v>
      </c>
      <c r="B15" s="58" t="s">
        <v>186</v>
      </c>
      <c r="C15" s="58" t="s">
        <v>79</v>
      </c>
      <c r="D15" s="61" t="s">
        <v>254</v>
      </c>
    </row>
    <row r="16" spans="1:4" s="13" customFormat="1" x14ac:dyDescent="0.25">
      <c r="A16" s="65">
        <v>11</v>
      </c>
      <c r="B16" s="58" t="s">
        <v>187</v>
      </c>
      <c r="C16" s="58" t="s">
        <v>188</v>
      </c>
      <c r="D16" s="61" t="s">
        <v>255</v>
      </c>
    </row>
    <row r="17" spans="1:4" s="13" customFormat="1" ht="31.5" x14ac:dyDescent="0.25">
      <c r="A17" s="65">
        <v>12</v>
      </c>
      <c r="B17" s="58" t="s">
        <v>189</v>
      </c>
      <c r="C17" s="58" t="s">
        <v>79</v>
      </c>
      <c r="D17" s="61" t="s">
        <v>239</v>
      </c>
    </row>
    <row r="18" spans="1:4" x14ac:dyDescent="0.25">
      <c r="A18" s="32"/>
      <c r="B18" s="31"/>
      <c r="C18" s="64" t="s">
        <v>87</v>
      </c>
      <c r="D18" s="33">
        <v>1</v>
      </c>
    </row>
    <row r="19" spans="1:4" x14ac:dyDescent="0.25">
      <c r="A19" s="32"/>
      <c r="B19" s="31"/>
      <c r="C19" s="34" t="s">
        <v>88</v>
      </c>
      <c r="D19" s="35" t="s">
        <v>89</v>
      </c>
    </row>
    <row r="20" spans="1:4" x14ac:dyDescent="0.25">
      <c r="A20" s="32"/>
      <c r="B20" s="31"/>
      <c r="C20" s="34" t="s">
        <v>90</v>
      </c>
      <c r="D20" s="67">
        <v>1350</v>
      </c>
    </row>
    <row r="21" spans="1:4" x14ac:dyDescent="0.25">
      <c r="A21" s="32"/>
      <c r="B21" s="31"/>
      <c r="C21" s="34" t="s">
        <v>91</v>
      </c>
      <c r="D21" s="37">
        <f>D20*D18</f>
        <v>1350</v>
      </c>
    </row>
    <row r="22" spans="1:4" x14ac:dyDescent="0.25">
      <c r="A22" s="32"/>
      <c r="B22" s="31"/>
      <c r="C22" s="34" t="s">
        <v>92</v>
      </c>
      <c r="D22" s="38">
        <f>D21*0.21</f>
        <v>283.5</v>
      </c>
    </row>
    <row r="23" spans="1:4" x14ac:dyDescent="0.25">
      <c r="A23" s="32"/>
      <c r="B23" s="31"/>
      <c r="C23" s="34" t="s">
        <v>93</v>
      </c>
      <c r="D23" s="37">
        <f>D21+D22</f>
        <v>1633.5</v>
      </c>
    </row>
  </sheetData>
  <mergeCells count="1">
    <mergeCell ref="A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1" workbookViewId="0">
      <selection activeCell="O44" sqref="O44"/>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40"/>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27" t="s">
        <v>22</v>
      </c>
      <c r="B2" s="127"/>
      <c r="C2" s="127"/>
      <c r="D2" s="127"/>
      <c r="E2" s="127"/>
      <c r="F2" s="127"/>
      <c r="G2" s="127"/>
      <c r="H2" s="127"/>
      <c r="I2" s="127"/>
      <c r="J2" s="127"/>
      <c r="K2" s="128"/>
      <c r="L2" s="1"/>
      <c r="M2" s="1"/>
      <c r="N2" s="1"/>
      <c r="O2" s="1"/>
      <c r="P2" s="1"/>
      <c r="Q2" s="1"/>
      <c r="R2" s="1"/>
      <c r="S2" s="1"/>
      <c r="T2" s="3"/>
      <c r="U2" s="3"/>
      <c r="V2" s="3"/>
      <c r="W2" s="3"/>
      <c r="X2" s="3"/>
      <c r="Y2" s="3"/>
      <c r="Z2" s="3"/>
      <c r="AA2" s="3"/>
    </row>
    <row r="3" spans="1:27" ht="15.75" x14ac:dyDescent="0.25">
      <c r="A3" s="127"/>
      <c r="B3" s="127"/>
      <c r="C3" s="127"/>
      <c r="D3" s="127"/>
      <c r="E3" s="127"/>
      <c r="F3" s="127"/>
      <c r="G3" s="127"/>
      <c r="H3" s="127"/>
      <c r="I3" s="127"/>
      <c r="J3" s="127"/>
      <c r="K3" s="128"/>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29" t="s">
        <v>23</v>
      </c>
      <c r="B5" s="130"/>
      <c r="C5" s="130" t="s">
        <v>24</v>
      </c>
      <c r="D5" s="130"/>
      <c r="E5" s="130"/>
      <c r="F5" s="130" t="s">
        <v>25</v>
      </c>
      <c r="G5" s="130"/>
      <c r="H5" s="130"/>
      <c r="I5" s="130" t="s">
        <v>26</v>
      </c>
      <c r="J5" s="123"/>
      <c r="K5" s="5" t="s">
        <v>27</v>
      </c>
      <c r="L5" s="1"/>
      <c r="M5" s="1"/>
      <c r="N5" s="1"/>
      <c r="O5" s="1"/>
      <c r="P5" s="1"/>
      <c r="Q5" s="1"/>
      <c r="R5" s="1"/>
      <c r="S5" s="1"/>
      <c r="T5" s="3"/>
      <c r="U5" s="3"/>
      <c r="V5" s="3"/>
      <c r="W5" s="3"/>
      <c r="X5" s="3"/>
      <c r="Y5" s="3"/>
      <c r="Z5" s="3"/>
      <c r="AA5" s="3"/>
    </row>
    <row r="6" spans="1:27" ht="15.75" x14ac:dyDescent="0.25">
      <c r="A6" s="124"/>
      <c r="B6" s="125"/>
      <c r="C6" s="126"/>
      <c r="D6" s="125"/>
      <c r="E6" s="125"/>
      <c r="F6" s="126"/>
      <c r="G6" s="125"/>
      <c r="H6" s="125"/>
      <c r="I6" s="126"/>
      <c r="J6" s="125"/>
      <c r="K6" s="6"/>
      <c r="L6" s="1"/>
      <c r="M6" s="1"/>
      <c r="N6" s="1"/>
      <c r="O6" s="1"/>
      <c r="P6" s="1"/>
      <c r="Q6" s="1"/>
      <c r="R6" s="1"/>
      <c r="S6" s="1"/>
      <c r="T6" s="3"/>
      <c r="U6" s="3"/>
      <c r="V6" s="3"/>
      <c r="W6" s="3"/>
      <c r="X6" s="3"/>
      <c r="Y6" s="3"/>
      <c r="Z6" s="3"/>
      <c r="AA6" s="3"/>
    </row>
    <row r="7" spans="1:27" ht="15.75" x14ac:dyDescent="0.25">
      <c r="A7" s="124"/>
      <c r="B7" s="125"/>
      <c r="C7" s="126"/>
      <c r="D7" s="125"/>
      <c r="E7" s="125"/>
      <c r="F7" s="126"/>
      <c r="G7" s="125"/>
      <c r="H7" s="125"/>
      <c r="I7" s="126"/>
      <c r="J7" s="125"/>
      <c r="K7" s="6"/>
      <c r="L7" s="1"/>
      <c r="M7" s="1"/>
      <c r="N7" s="1"/>
      <c r="O7" s="1"/>
      <c r="P7" s="1"/>
      <c r="Q7" s="1"/>
      <c r="R7" s="1"/>
      <c r="S7" s="1"/>
      <c r="T7" s="3"/>
      <c r="U7" s="3"/>
      <c r="V7" s="3"/>
      <c r="W7" s="3"/>
      <c r="X7" s="3"/>
      <c r="Y7" s="3"/>
      <c r="Z7" s="3"/>
      <c r="AA7" s="3"/>
    </row>
    <row r="8" spans="1:27" ht="15.75" x14ac:dyDescent="0.25">
      <c r="A8" s="124"/>
      <c r="B8" s="125"/>
      <c r="C8" s="126"/>
      <c r="D8" s="125"/>
      <c r="E8" s="125"/>
      <c r="F8" s="126"/>
      <c r="G8" s="125"/>
      <c r="H8" s="125"/>
      <c r="I8" s="126"/>
      <c r="J8" s="125"/>
      <c r="K8" s="6"/>
      <c r="L8" s="1"/>
      <c r="M8" s="1"/>
      <c r="N8" s="1"/>
      <c r="O8" s="1"/>
      <c r="P8" s="1"/>
      <c r="Q8" s="1"/>
      <c r="R8" s="1"/>
      <c r="S8" s="1"/>
      <c r="T8" s="3"/>
      <c r="U8" s="3"/>
      <c r="V8" s="3"/>
      <c r="W8" s="3"/>
      <c r="X8" s="3"/>
      <c r="Y8" s="3"/>
      <c r="Z8" s="3"/>
      <c r="AA8" s="3"/>
    </row>
    <row r="9" spans="1:27" ht="15.75" x14ac:dyDescent="0.25">
      <c r="A9" s="124"/>
      <c r="B9" s="125"/>
      <c r="C9" s="126"/>
      <c r="D9" s="125"/>
      <c r="E9" s="125"/>
      <c r="F9" s="126"/>
      <c r="G9" s="125"/>
      <c r="H9" s="125"/>
      <c r="I9" s="126"/>
      <c r="J9" s="125"/>
      <c r="K9" s="6"/>
      <c r="L9" s="1"/>
      <c r="M9" s="1"/>
      <c r="N9" s="1"/>
      <c r="O9" s="1"/>
      <c r="P9" s="1"/>
      <c r="Q9" s="1"/>
      <c r="R9" s="1"/>
      <c r="S9" s="1"/>
      <c r="T9" s="3"/>
      <c r="U9" s="3"/>
      <c r="V9" s="3"/>
      <c r="W9" s="3"/>
      <c r="X9" s="3"/>
      <c r="Y9" s="3"/>
      <c r="Z9" s="3"/>
      <c r="AA9" s="3"/>
    </row>
    <row r="10" spans="1:27" ht="15.75" x14ac:dyDescent="0.25">
      <c r="A10" s="124"/>
      <c r="B10" s="125"/>
      <c r="C10" s="126"/>
      <c r="D10" s="125"/>
      <c r="E10" s="125"/>
      <c r="F10" s="126"/>
      <c r="G10" s="125"/>
      <c r="H10" s="125"/>
      <c r="I10" s="126"/>
      <c r="J10" s="125"/>
      <c r="K10" s="6"/>
      <c r="L10" s="1"/>
      <c r="M10" s="1"/>
      <c r="N10" s="1"/>
      <c r="O10" s="1"/>
      <c r="P10" s="1"/>
      <c r="Q10" s="1"/>
      <c r="R10" s="1"/>
      <c r="S10" s="1"/>
      <c r="T10" s="3"/>
      <c r="U10" s="3"/>
      <c r="V10" s="3"/>
      <c r="W10" s="3"/>
      <c r="X10" s="3"/>
      <c r="Y10" s="3"/>
      <c r="Z10" s="3"/>
      <c r="AA10" s="3"/>
    </row>
    <row r="11" spans="1:27" ht="15.75" x14ac:dyDescent="0.25">
      <c r="A11" s="124"/>
      <c r="B11" s="125"/>
      <c r="C11" s="126"/>
      <c r="D11" s="125"/>
      <c r="E11" s="125"/>
      <c r="F11" s="126"/>
      <c r="G11" s="125"/>
      <c r="H11" s="125"/>
      <c r="I11" s="126"/>
      <c r="J11" s="125"/>
      <c r="K11" s="6"/>
      <c r="L11" s="1"/>
      <c r="M11" s="1"/>
      <c r="N11" s="1"/>
      <c r="O11" s="1"/>
      <c r="P11" s="1"/>
      <c r="Q11" s="1"/>
      <c r="R11" s="1"/>
      <c r="S11" s="1"/>
      <c r="T11" s="3"/>
      <c r="U11" s="3"/>
      <c r="V11" s="3"/>
      <c r="W11" s="3"/>
      <c r="X11" s="3"/>
      <c r="Y11" s="3"/>
      <c r="Z11" s="3"/>
      <c r="AA11" s="3"/>
    </row>
    <row r="12" spans="1:27" ht="15.75" x14ac:dyDescent="0.25">
      <c r="A12" s="124"/>
      <c r="B12" s="125"/>
      <c r="C12" s="126"/>
      <c r="D12" s="125"/>
      <c r="E12" s="125"/>
      <c r="F12" s="126"/>
      <c r="G12" s="125"/>
      <c r="H12" s="125"/>
      <c r="I12" s="126"/>
      <c r="J12" s="125"/>
      <c r="K12" s="6"/>
      <c r="L12" s="1"/>
      <c r="M12" s="1"/>
      <c r="N12" s="1"/>
      <c r="O12" s="1"/>
      <c r="P12" s="1"/>
      <c r="Q12" s="1"/>
      <c r="R12" s="1"/>
      <c r="S12" s="1"/>
      <c r="T12" s="3"/>
      <c r="U12" s="3"/>
      <c r="V12" s="3"/>
      <c r="W12" s="3"/>
      <c r="X12" s="3"/>
      <c r="Y12" s="3"/>
      <c r="Z12" s="3"/>
      <c r="AA12" s="3"/>
    </row>
    <row r="13" spans="1:27" ht="15.75" x14ac:dyDescent="0.25">
      <c r="A13" s="124"/>
      <c r="B13" s="125"/>
      <c r="C13" s="126"/>
      <c r="D13" s="125"/>
      <c r="E13" s="125"/>
      <c r="F13" s="126"/>
      <c r="G13" s="125"/>
      <c r="H13" s="125"/>
      <c r="I13" s="126"/>
      <c r="J13" s="125"/>
      <c r="K13" s="6"/>
      <c r="L13" s="1"/>
      <c r="M13" s="1"/>
      <c r="N13" s="1"/>
      <c r="O13" s="1"/>
      <c r="P13" s="1"/>
      <c r="Q13" s="1"/>
      <c r="R13" s="1"/>
      <c r="S13" s="1"/>
      <c r="T13" s="3"/>
      <c r="U13" s="3"/>
      <c r="V13" s="3"/>
      <c r="W13" s="3"/>
      <c r="X13" s="3"/>
      <c r="Y13" s="3"/>
      <c r="Z13" s="3"/>
      <c r="AA13" s="3"/>
    </row>
    <row r="14" spans="1:27" ht="15.75" x14ac:dyDescent="0.25">
      <c r="A14" s="124"/>
      <c r="B14" s="125"/>
      <c r="C14" s="126"/>
      <c r="D14" s="125"/>
      <c r="E14" s="125"/>
      <c r="F14" s="126"/>
      <c r="G14" s="125"/>
      <c r="H14" s="125"/>
      <c r="I14" s="126"/>
      <c r="J14" s="125"/>
      <c r="K14" s="6"/>
      <c r="L14" s="1"/>
      <c r="M14" s="1"/>
      <c r="N14" s="1"/>
      <c r="O14" s="1"/>
      <c r="P14" s="1"/>
      <c r="Q14" s="1"/>
      <c r="R14" s="1"/>
      <c r="S14" s="1"/>
      <c r="T14" s="3"/>
      <c r="U14" s="3"/>
      <c r="V14" s="3"/>
      <c r="W14" s="3"/>
      <c r="X14" s="3"/>
      <c r="Y14" s="3"/>
      <c r="Z14" s="3"/>
      <c r="AA14" s="3"/>
    </row>
    <row r="15" spans="1:27" ht="16.5" thickBot="1" x14ac:dyDescent="0.3">
      <c r="A15" s="118"/>
      <c r="B15" s="119"/>
      <c r="C15" s="120"/>
      <c r="D15" s="119"/>
      <c r="E15" s="119"/>
      <c r="F15" s="120"/>
      <c r="G15" s="119"/>
      <c r="H15" s="119"/>
      <c r="I15" s="120"/>
      <c r="J15" s="119"/>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21" t="s">
        <v>28</v>
      </c>
      <c r="B17" s="121"/>
      <c r="C17" s="121"/>
      <c r="D17" s="121"/>
      <c r="E17" s="121"/>
      <c r="F17" s="121"/>
      <c r="G17" s="121"/>
      <c r="H17" s="121"/>
      <c r="I17" s="121"/>
      <c r="J17" s="121"/>
      <c r="K17" s="121"/>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22" t="s">
        <v>29</v>
      </c>
      <c r="B19" s="115"/>
      <c r="C19" s="123" t="s">
        <v>24</v>
      </c>
      <c r="D19" s="114"/>
      <c r="E19" s="115"/>
      <c r="F19" s="123" t="s">
        <v>30</v>
      </c>
      <c r="G19" s="114"/>
      <c r="H19" s="115"/>
      <c r="I19" s="123" t="s">
        <v>26</v>
      </c>
      <c r="J19" s="116"/>
      <c r="K19" s="9"/>
      <c r="L19" s="1"/>
      <c r="M19" s="1"/>
      <c r="N19" s="1"/>
      <c r="O19" s="1"/>
      <c r="P19" s="1"/>
      <c r="Q19" s="1"/>
      <c r="R19" s="1"/>
      <c r="S19" s="1"/>
      <c r="T19" s="3"/>
      <c r="U19" s="3"/>
      <c r="V19" s="3"/>
      <c r="W19" s="3"/>
      <c r="X19" s="3"/>
      <c r="Y19" s="3"/>
      <c r="Z19" s="3"/>
      <c r="AA19" s="3"/>
    </row>
    <row r="20" spans="1:27" ht="15.75" x14ac:dyDescent="0.25">
      <c r="A20" s="117"/>
      <c r="B20" s="78"/>
      <c r="C20" s="76"/>
      <c r="D20" s="77"/>
      <c r="E20" s="78"/>
      <c r="F20" s="76"/>
      <c r="G20" s="77"/>
      <c r="H20" s="78"/>
      <c r="I20" s="76"/>
      <c r="J20" s="105"/>
      <c r="K20" s="9"/>
      <c r="L20" s="1"/>
      <c r="M20" s="1"/>
      <c r="N20" s="1"/>
      <c r="O20" s="1"/>
      <c r="P20" s="1"/>
      <c r="Q20" s="1"/>
      <c r="R20" s="1"/>
      <c r="S20" s="1"/>
      <c r="T20" s="3"/>
      <c r="U20" s="3"/>
      <c r="V20" s="3"/>
      <c r="W20" s="3"/>
      <c r="X20" s="3"/>
      <c r="Y20" s="3"/>
      <c r="Z20" s="3"/>
      <c r="AA20" s="3"/>
    </row>
    <row r="21" spans="1:27" ht="15.75" x14ac:dyDescent="0.25">
      <c r="A21" s="117"/>
      <c r="B21" s="78"/>
      <c r="C21" s="76"/>
      <c r="D21" s="77"/>
      <c r="E21" s="78"/>
      <c r="F21" s="76"/>
      <c r="G21" s="77"/>
      <c r="H21" s="78"/>
      <c r="I21" s="76"/>
      <c r="J21" s="105"/>
      <c r="K21" s="9"/>
      <c r="L21" s="1"/>
      <c r="M21" s="1"/>
      <c r="N21" s="1"/>
      <c r="O21" s="1"/>
      <c r="P21" s="1"/>
      <c r="Q21" s="1"/>
      <c r="R21" s="1"/>
      <c r="S21" s="1"/>
      <c r="T21" s="3"/>
      <c r="U21" s="3"/>
      <c r="V21" s="3"/>
      <c r="W21" s="3"/>
      <c r="X21" s="3"/>
      <c r="Y21" s="3"/>
      <c r="Z21" s="3"/>
      <c r="AA21" s="3"/>
    </row>
    <row r="22" spans="1:27" ht="15.75" x14ac:dyDescent="0.25">
      <c r="A22" s="117"/>
      <c r="B22" s="78"/>
      <c r="C22" s="76"/>
      <c r="D22" s="77"/>
      <c r="E22" s="78"/>
      <c r="F22" s="76"/>
      <c r="G22" s="77"/>
      <c r="H22" s="78"/>
      <c r="I22" s="76"/>
      <c r="J22" s="105"/>
      <c r="K22" s="9"/>
      <c r="L22" s="1"/>
      <c r="M22" s="1"/>
      <c r="N22" s="1"/>
      <c r="O22" s="1"/>
      <c r="P22" s="1"/>
      <c r="Q22" s="1"/>
      <c r="R22" s="1"/>
      <c r="S22" s="1"/>
      <c r="T22" s="3"/>
      <c r="U22" s="3"/>
      <c r="V22" s="3"/>
      <c r="W22" s="3"/>
      <c r="X22" s="3"/>
      <c r="Y22" s="3"/>
      <c r="Z22" s="3"/>
      <c r="AA22" s="3"/>
    </row>
    <row r="23" spans="1:27" ht="15.75" x14ac:dyDescent="0.25">
      <c r="A23" s="117"/>
      <c r="B23" s="78"/>
      <c r="C23" s="76"/>
      <c r="D23" s="77"/>
      <c r="E23" s="78"/>
      <c r="F23" s="76"/>
      <c r="G23" s="77"/>
      <c r="H23" s="78"/>
      <c r="I23" s="76"/>
      <c r="J23" s="105"/>
      <c r="K23" s="9"/>
      <c r="L23" s="1"/>
      <c r="M23" s="1"/>
      <c r="N23" s="1"/>
      <c r="O23" s="1"/>
      <c r="P23" s="1"/>
      <c r="Q23" s="1"/>
      <c r="R23" s="1"/>
      <c r="S23" s="1"/>
      <c r="T23" s="3"/>
      <c r="U23" s="3"/>
      <c r="V23" s="3"/>
      <c r="W23" s="3"/>
      <c r="X23" s="3"/>
      <c r="Y23" s="3"/>
      <c r="Z23" s="3"/>
      <c r="AA23" s="3"/>
    </row>
    <row r="24" spans="1:27" ht="15.75" x14ac:dyDescent="0.25">
      <c r="A24" s="117"/>
      <c r="B24" s="78"/>
      <c r="C24" s="76"/>
      <c r="D24" s="77"/>
      <c r="E24" s="78"/>
      <c r="F24" s="76"/>
      <c r="G24" s="77"/>
      <c r="H24" s="78"/>
      <c r="I24" s="76"/>
      <c r="J24" s="105"/>
      <c r="K24" s="9"/>
      <c r="L24" s="1"/>
      <c r="M24" s="1"/>
      <c r="N24" s="1"/>
      <c r="O24" s="1"/>
      <c r="P24" s="1"/>
      <c r="Q24" s="1"/>
      <c r="R24" s="1"/>
      <c r="S24" s="1"/>
      <c r="T24" s="3"/>
      <c r="U24" s="3"/>
      <c r="V24" s="3"/>
      <c r="W24" s="3"/>
      <c r="X24" s="3"/>
      <c r="Y24" s="3"/>
      <c r="Z24" s="3"/>
      <c r="AA24" s="3"/>
    </row>
    <row r="25" spans="1:27" ht="15.75" x14ac:dyDescent="0.25">
      <c r="A25" s="117"/>
      <c r="B25" s="78"/>
      <c r="C25" s="76"/>
      <c r="D25" s="77"/>
      <c r="E25" s="78"/>
      <c r="F25" s="76"/>
      <c r="G25" s="77"/>
      <c r="H25" s="78"/>
      <c r="I25" s="76"/>
      <c r="J25" s="105"/>
      <c r="K25" s="9"/>
      <c r="L25" s="1"/>
      <c r="M25" s="1"/>
      <c r="N25" s="1"/>
      <c r="O25" s="1"/>
      <c r="P25" s="1"/>
      <c r="Q25" s="1"/>
      <c r="R25" s="1"/>
      <c r="S25" s="1"/>
      <c r="T25" s="3"/>
      <c r="U25" s="3"/>
      <c r="V25" s="3"/>
      <c r="W25" s="3"/>
      <c r="X25" s="3"/>
      <c r="Y25" s="3"/>
      <c r="Z25" s="3"/>
      <c r="AA25" s="3"/>
    </row>
    <row r="26" spans="1:27" ht="15.75" x14ac:dyDescent="0.25">
      <c r="A26" s="117"/>
      <c r="B26" s="78"/>
      <c r="C26" s="76"/>
      <c r="D26" s="77"/>
      <c r="E26" s="78"/>
      <c r="F26" s="76"/>
      <c r="G26" s="77"/>
      <c r="H26" s="78"/>
      <c r="I26" s="76"/>
      <c r="J26" s="105"/>
      <c r="K26" s="9"/>
      <c r="L26" s="1"/>
      <c r="M26" s="1"/>
      <c r="N26" s="1"/>
      <c r="O26" s="1"/>
      <c r="P26" s="1"/>
      <c r="Q26" s="1"/>
      <c r="R26" s="1"/>
      <c r="S26" s="1"/>
      <c r="T26" s="3"/>
      <c r="U26" s="3"/>
      <c r="V26" s="3"/>
      <c r="W26" s="3"/>
      <c r="X26" s="3"/>
      <c r="Y26" s="3"/>
      <c r="Z26" s="3"/>
      <c r="AA26" s="3"/>
    </row>
    <row r="27" spans="1:27" ht="15.75" x14ac:dyDescent="0.25">
      <c r="A27" s="117"/>
      <c r="B27" s="78"/>
      <c r="C27" s="76"/>
      <c r="D27" s="77"/>
      <c r="E27" s="78"/>
      <c r="F27" s="76"/>
      <c r="G27" s="77"/>
      <c r="H27" s="78"/>
      <c r="I27" s="76"/>
      <c r="J27" s="105"/>
      <c r="K27" s="9"/>
      <c r="L27" s="1"/>
      <c r="M27" s="1"/>
      <c r="N27" s="1"/>
      <c r="O27" s="1"/>
      <c r="P27" s="1"/>
      <c r="Q27" s="1"/>
      <c r="R27" s="1"/>
      <c r="S27" s="1"/>
      <c r="T27" s="3"/>
      <c r="U27" s="3"/>
      <c r="V27" s="3"/>
      <c r="W27" s="3"/>
      <c r="X27" s="3"/>
      <c r="Y27" s="3"/>
      <c r="Z27" s="3"/>
      <c r="AA27" s="3"/>
    </row>
    <row r="28" spans="1:27" ht="15.75" x14ac:dyDescent="0.25">
      <c r="A28" s="117"/>
      <c r="B28" s="78"/>
      <c r="C28" s="76"/>
      <c r="D28" s="77"/>
      <c r="E28" s="78"/>
      <c r="F28" s="76"/>
      <c r="G28" s="77"/>
      <c r="H28" s="78"/>
      <c r="I28" s="76"/>
      <c r="J28" s="105"/>
      <c r="K28" s="9"/>
      <c r="L28" s="1"/>
      <c r="M28" s="1"/>
      <c r="N28" s="1"/>
      <c r="O28" s="1"/>
      <c r="P28" s="1"/>
      <c r="Q28" s="1"/>
      <c r="R28" s="1"/>
      <c r="S28" s="1"/>
      <c r="T28" s="3"/>
      <c r="U28" s="3"/>
      <c r="V28" s="3"/>
      <c r="W28" s="3"/>
      <c r="X28" s="3"/>
      <c r="Y28" s="3"/>
      <c r="Z28" s="3"/>
      <c r="AA28" s="3"/>
    </row>
    <row r="29" spans="1:27" ht="15.75" x14ac:dyDescent="0.25">
      <c r="A29" s="117"/>
      <c r="B29" s="78"/>
      <c r="C29" s="76"/>
      <c r="D29" s="77"/>
      <c r="E29" s="78"/>
      <c r="F29" s="76"/>
      <c r="G29" s="77"/>
      <c r="H29" s="78"/>
      <c r="I29" s="76"/>
      <c r="J29" s="105"/>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13"/>
      <c r="B31" s="113"/>
      <c r="C31" s="113"/>
      <c r="D31" s="113"/>
      <c r="E31" s="113"/>
      <c r="F31" s="113"/>
      <c r="G31" s="113"/>
      <c r="H31" s="113"/>
      <c r="I31" s="113"/>
      <c r="J31" s="113"/>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5" t="s">
        <v>31</v>
      </c>
      <c r="B33" s="24"/>
      <c r="C33" s="24"/>
      <c r="D33" s="24"/>
      <c r="E33" s="24"/>
      <c r="F33" s="24"/>
      <c r="G33" s="24"/>
      <c r="H33" s="24"/>
      <c r="I33" s="24"/>
      <c r="J33" s="24"/>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54" t="s">
        <v>32</v>
      </c>
      <c r="B35" s="114" t="s">
        <v>33</v>
      </c>
      <c r="C35" s="114"/>
      <c r="D35" s="114"/>
      <c r="E35" s="114"/>
      <c r="F35" s="114"/>
      <c r="G35" s="115"/>
      <c r="H35" s="114" t="s">
        <v>34</v>
      </c>
      <c r="I35" s="114"/>
      <c r="J35" s="116"/>
      <c r="K35" s="1"/>
      <c r="L35" s="1"/>
      <c r="M35" s="1"/>
      <c r="N35" s="1"/>
      <c r="O35" s="1"/>
      <c r="P35" s="1"/>
      <c r="Q35" s="1"/>
      <c r="R35" s="1"/>
      <c r="S35" s="1"/>
      <c r="T35" s="3"/>
      <c r="U35" s="3"/>
      <c r="V35" s="3"/>
      <c r="W35" s="3"/>
      <c r="X35" s="3"/>
      <c r="Y35" s="3"/>
      <c r="Z35" s="3"/>
      <c r="AA35" s="3"/>
    </row>
    <row r="36" spans="1:27" ht="15.75" x14ac:dyDescent="0.25">
      <c r="A36" s="22">
        <v>1</v>
      </c>
      <c r="B36" s="109" t="s">
        <v>35</v>
      </c>
      <c r="C36" s="110"/>
      <c r="D36" s="110"/>
      <c r="E36" s="110"/>
      <c r="F36" s="110"/>
      <c r="G36" s="111"/>
      <c r="H36" s="104"/>
      <c r="I36" s="77"/>
      <c r="J36" s="105"/>
      <c r="K36" s="1"/>
      <c r="L36" s="1"/>
      <c r="M36" s="1"/>
      <c r="N36" s="1"/>
      <c r="O36" s="1"/>
      <c r="P36" s="1"/>
      <c r="Q36" s="1"/>
      <c r="R36" s="1"/>
      <c r="S36" s="1"/>
      <c r="T36" s="3"/>
      <c r="U36" s="3"/>
      <c r="V36" s="3"/>
      <c r="W36" s="3"/>
      <c r="X36" s="3"/>
      <c r="Y36" s="3"/>
      <c r="Z36" s="3"/>
      <c r="AA36" s="3"/>
    </row>
    <row r="37" spans="1:27" ht="15.75" x14ac:dyDescent="0.25">
      <c r="A37" s="22">
        <v>2</v>
      </c>
      <c r="B37" s="109" t="s">
        <v>36</v>
      </c>
      <c r="C37" s="110"/>
      <c r="D37" s="110"/>
      <c r="E37" s="110"/>
      <c r="F37" s="110"/>
      <c r="G37" s="111"/>
      <c r="H37" s="104" t="s">
        <v>21</v>
      </c>
      <c r="I37" s="77"/>
      <c r="J37" s="105"/>
      <c r="K37" s="1"/>
      <c r="L37" s="1"/>
      <c r="M37" s="1"/>
      <c r="N37" s="1"/>
      <c r="O37" s="1"/>
      <c r="P37" s="1"/>
      <c r="Q37" s="1"/>
      <c r="R37" s="1"/>
      <c r="S37" s="1"/>
      <c r="T37" s="3"/>
      <c r="U37" s="3"/>
      <c r="V37" s="3"/>
      <c r="W37" s="3"/>
      <c r="X37" s="3"/>
      <c r="Y37" s="3"/>
      <c r="Z37" s="3"/>
      <c r="AA37" s="3"/>
    </row>
    <row r="38" spans="1:27" ht="51.75" customHeight="1" x14ac:dyDescent="0.25">
      <c r="A38" s="22">
        <v>3</v>
      </c>
      <c r="B38" s="109" t="s">
        <v>37</v>
      </c>
      <c r="C38" s="110"/>
      <c r="D38" s="110"/>
      <c r="E38" s="110"/>
      <c r="F38" s="110"/>
      <c r="G38" s="111"/>
      <c r="H38" s="76"/>
      <c r="I38" s="104"/>
      <c r="J38" s="112"/>
      <c r="K38" s="1"/>
      <c r="L38" s="1"/>
      <c r="M38" s="1"/>
      <c r="N38" s="1"/>
      <c r="O38" s="1"/>
      <c r="P38" s="1"/>
      <c r="Q38" s="1"/>
      <c r="R38" s="1"/>
      <c r="S38" s="1"/>
      <c r="T38" s="3"/>
      <c r="U38" s="3"/>
      <c r="V38" s="3"/>
      <c r="W38" s="3"/>
      <c r="X38" s="3"/>
      <c r="Y38" s="3"/>
      <c r="Z38" s="3"/>
      <c r="AA38" s="3"/>
    </row>
    <row r="39" spans="1:27" ht="32.25" customHeight="1" x14ac:dyDescent="0.25">
      <c r="A39" s="22">
        <v>4</v>
      </c>
      <c r="B39" s="109" t="s">
        <v>38</v>
      </c>
      <c r="C39" s="110"/>
      <c r="D39" s="110"/>
      <c r="E39" s="110"/>
      <c r="F39" s="110"/>
      <c r="G39" s="111"/>
      <c r="H39" s="104" t="s">
        <v>21</v>
      </c>
      <c r="I39" s="77"/>
      <c r="J39" s="105"/>
      <c r="K39" s="1"/>
      <c r="L39" s="1"/>
      <c r="M39" s="1"/>
      <c r="N39" s="1"/>
      <c r="O39" s="1"/>
      <c r="P39" s="1"/>
      <c r="Q39" s="1"/>
      <c r="R39" s="1"/>
      <c r="S39" s="1"/>
      <c r="T39" s="3"/>
      <c r="U39" s="3"/>
      <c r="V39" s="3"/>
      <c r="W39" s="3"/>
      <c r="X39" s="3"/>
      <c r="Y39" s="3"/>
      <c r="Z39" s="3"/>
      <c r="AA39" s="3"/>
    </row>
    <row r="40" spans="1:27" ht="15.75" x14ac:dyDescent="0.25">
      <c r="A40" s="23">
        <v>5</v>
      </c>
      <c r="B40" s="106" t="s">
        <v>39</v>
      </c>
      <c r="C40" s="107"/>
      <c r="D40" s="107"/>
      <c r="E40" s="107"/>
      <c r="F40" s="107"/>
      <c r="G40" s="108"/>
      <c r="H40" s="104" t="s">
        <v>155</v>
      </c>
      <c r="I40" s="77"/>
      <c r="J40" s="105"/>
      <c r="K40" s="1"/>
      <c r="L40" s="1"/>
      <c r="M40" s="1"/>
      <c r="N40" s="1"/>
      <c r="O40" s="1"/>
      <c r="P40" s="1"/>
      <c r="Q40" s="1"/>
      <c r="R40" s="1"/>
      <c r="S40" s="1"/>
      <c r="T40" s="3"/>
      <c r="U40" s="3"/>
      <c r="V40" s="3"/>
      <c r="W40" s="3"/>
      <c r="X40" s="3"/>
      <c r="Y40" s="3"/>
      <c r="Z40" s="3"/>
      <c r="AA40" s="3"/>
    </row>
    <row r="41" spans="1:27" ht="15.75" x14ac:dyDescent="0.25">
      <c r="A41" s="53">
        <v>6</v>
      </c>
      <c r="B41" s="101" t="s">
        <v>249</v>
      </c>
      <c r="C41" s="102"/>
      <c r="D41" s="102"/>
      <c r="E41" s="102"/>
      <c r="F41" s="102"/>
      <c r="G41" s="103"/>
      <c r="H41" s="104" t="s">
        <v>21</v>
      </c>
      <c r="I41" s="77"/>
      <c r="J41" s="105"/>
      <c r="K41" s="1"/>
      <c r="L41" s="1"/>
      <c r="M41" s="1"/>
      <c r="N41" s="1"/>
      <c r="O41" s="1"/>
      <c r="P41" s="1"/>
      <c r="Q41" s="1"/>
      <c r="R41" s="1"/>
      <c r="S41" s="1"/>
      <c r="T41" s="3"/>
      <c r="U41" s="3"/>
      <c r="V41" s="3"/>
      <c r="W41" s="3"/>
      <c r="X41" s="3"/>
      <c r="Y41" s="3"/>
      <c r="Z41" s="3"/>
      <c r="AA41" s="3"/>
    </row>
    <row r="42" spans="1:27" ht="15.75" x14ac:dyDescent="0.25">
      <c r="A42" s="53">
        <v>7</v>
      </c>
      <c r="B42" s="101" t="s">
        <v>250</v>
      </c>
      <c r="C42" s="102"/>
      <c r="D42" s="102"/>
      <c r="E42" s="102"/>
      <c r="F42" s="102"/>
      <c r="G42" s="103"/>
      <c r="H42" s="104" t="s">
        <v>21</v>
      </c>
      <c r="I42" s="77"/>
      <c r="J42" s="105"/>
      <c r="K42" s="1"/>
      <c r="L42" s="1"/>
      <c r="M42" s="1"/>
      <c r="N42" s="1"/>
      <c r="O42" s="1"/>
      <c r="P42" s="1"/>
      <c r="Q42" s="1"/>
      <c r="R42" s="1"/>
      <c r="S42" s="1"/>
      <c r="T42" s="3"/>
      <c r="U42" s="3"/>
      <c r="V42" s="3"/>
      <c r="W42" s="3"/>
      <c r="X42" s="3"/>
      <c r="Y42" s="3"/>
      <c r="Z42" s="3"/>
      <c r="AA42" s="3"/>
    </row>
    <row r="43" spans="1:27" ht="15.75" x14ac:dyDescent="0.25">
      <c r="A43" s="53"/>
      <c r="B43" s="101"/>
      <c r="C43" s="102"/>
      <c r="D43" s="102"/>
      <c r="E43" s="102"/>
      <c r="F43" s="102"/>
      <c r="G43" s="103"/>
      <c r="H43" s="104"/>
      <c r="I43" s="77"/>
      <c r="J43" s="105"/>
      <c r="K43" s="1"/>
      <c r="L43" s="1"/>
      <c r="M43" s="1"/>
      <c r="N43" s="1"/>
      <c r="O43" s="1"/>
      <c r="P43" s="1"/>
      <c r="Q43" s="1"/>
      <c r="R43" s="1"/>
      <c r="S43" s="1"/>
      <c r="T43" s="3"/>
      <c r="U43" s="3"/>
      <c r="V43" s="3"/>
      <c r="W43" s="3"/>
      <c r="X43" s="3"/>
      <c r="Y43" s="3"/>
      <c r="Z43" s="3"/>
      <c r="AA43" s="3"/>
    </row>
    <row r="44" spans="1:27" ht="15.75" x14ac:dyDescent="0.25">
      <c r="A44" s="53"/>
      <c r="B44" s="101"/>
      <c r="C44" s="102"/>
      <c r="D44" s="102"/>
      <c r="E44" s="102"/>
      <c r="F44" s="102"/>
      <c r="G44" s="103"/>
      <c r="H44" s="104"/>
      <c r="I44" s="77"/>
      <c r="J44" s="105"/>
      <c r="K44" s="1"/>
      <c r="L44" s="1"/>
      <c r="M44" s="1"/>
      <c r="N44" s="1"/>
      <c r="O44" s="1"/>
      <c r="P44" s="1"/>
      <c r="Q44" s="1"/>
      <c r="R44" s="1"/>
      <c r="S44" s="1"/>
      <c r="T44" s="3"/>
      <c r="U44" s="3"/>
      <c r="V44" s="3"/>
      <c r="W44" s="3"/>
      <c r="X44" s="3"/>
      <c r="Y44" s="3"/>
      <c r="Z44" s="3"/>
      <c r="AA44" s="3"/>
    </row>
    <row r="45" spans="1:27" ht="15.75" x14ac:dyDescent="0.25">
      <c r="A45" s="53"/>
      <c r="B45" s="101"/>
      <c r="C45" s="102"/>
      <c r="D45" s="102"/>
      <c r="E45" s="102"/>
      <c r="F45" s="102"/>
      <c r="G45" s="103"/>
      <c r="H45" s="104"/>
      <c r="I45" s="77"/>
      <c r="J45" s="105"/>
      <c r="K45" s="1"/>
      <c r="L45" s="1"/>
      <c r="M45" s="1"/>
      <c r="N45" s="1"/>
      <c r="O45" s="1"/>
      <c r="P45" s="1"/>
      <c r="Q45" s="1"/>
      <c r="R45" s="1"/>
      <c r="S45" s="1"/>
      <c r="T45" s="3"/>
      <c r="U45" s="3"/>
      <c r="V45" s="3"/>
      <c r="W45" s="3"/>
      <c r="X45" s="3"/>
      <c r="Y45" s="3"/>
      <c r="Z45" s="3"/>
      <c r="AA45" s="3"/>
    </row>
    <row r="46" spans="1:27" ht="16.5" thickBot="1" x14ac:dyDescent="0.3">
      <c r="A46" s="10"/>
      <c r="B46" s="90"/>
      <c r="C46" s="91"/>
      <c r="D46" s="91"/>
      <c r="E46" s="91"/>
      <c r="F46" s="91"/>
      <c r="G46" s="92"/>
      <c r="H46" s="93"/>
      <c r="I46" s="94"/>
      <c r="J46" s="95"/>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96" t="s">
        <v>40</v>
      </c>
      <c r="B48" s="96"/>
      <c r="C48" s="96"/>
      <c r="D48" s="96"/>
      <c r="E48" s="96"/>
      <c r="F48" s="96"/>
      <c r="G48" s="96"/>
      <c r="H48" s="96"/>
      <c r="I48" s="96"/>
      <c r="J48" s="96"/>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97" t="s">
        <v>41</v>
      </c>
      <c r="B51" s="97"/>
      <c r="C51" s="97"/>
      <c r="D51" s="97"/>
      <c r="E51" s="98" t="s">
        <v>247</v>
      </c>
      <c r="F51" s="99"/>
      <c r="G51" s="99"/>
      <c r="H51" s="99"/>
      <c r="I51" s="99"/>
      <c r="J51" s="99"/>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00" t="s">
        <v>42</v>
      </c>
      <c r="B53" s="100"/>
      <c r="C53" s="100"/>
      <c r="D53" s="100"/>
      <c r="E53" s="98" t="s">
        <v>248</v>
      </c>
      <c r="F53" s="99"/>
      <c r="G53" s="99"/>
      <c r="H53" s="99"/>
      <c r="I53" s="99"/>
      <c r="J53" s="99"/>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85"/>
  <sheetViews>
    <sheetView zoomScaleNormal="100" workbookViewId="0">
      <selection activeCell="Q45" sqref="Q45"/>
    </sheetView>
  </sheetViews>
  <sheetFormatPr defaultColWidth="9.140625" defaultRowHeight="15.75" x14ac:dyDescent="0.25"/>
  <cols>
    <col min="1" max="1" width="3.28515625" style="12" customWidth="1"/>
    <col min="2" max="2" width="9.140625" style="12" customWidth="1"/>
    <col min="3" max="16384" width="9.140625" style="12"/>
  </cols>
  <sheetData>
    <row r="1" spans="1:15" ht="18.75" x14ac:dyDescent="0.3">
      <c r="A1" s="136" t="s">
        <v>43</v>
      </c>
      <c r="B1" s="136"/>
      <c r="C1" s="136"/>
      <c r="D1" s="136"/>
      <c r="E1" s="136"/>
      <c r="F1" s="136"/>
      <c r="G1" s="136"/>
      <c r="H1" s="136"/>
      <c r="I1" s="136"/>
      <c r="J1" s="136"/>
      <c r="K1" s="136"/>
      <c r="L1" s="136"/>
      <c r="M1" s="136"/>
      <c r="N1" s="136"/>
      <c r="O1" s="136"/>
    </row>
    <row r="2" spans="1:15" x14ac:dyDescent="0.25">
      <c r="A2" s="27" t="s">
        <v>44</v>
      </c>
      <c r="B2" s="132" t="s">
        <v>45</v>
      </c>
      <c r="C2" s="132"/>
      <c r="D2" s="132"/>
      <c r="E2" s="132"/>
      <c r="F2" s="132"/>
      <c r="G2" s="132"/>
      <c r="H2" s="132"/>
      <c r="I2" s="132"/>
      <c r="J2" s="132"/>
      <c r="K2" s="132"/>
      <c r="L2" s="132"/>
      <c r="M2" s="132"/>
      <c r="N2" s="132"/>
      <c r="O2" s="132"/>
    </row>
    <row r="3" spans="1:15" x14ac:dyDescent="0.25">
      <c r="A3" s="27"/>
      <c r="B3" s="132"/>
      <c r="C3" s="132"/>
      <c r="D3" s="132"/>
      <c r="E3" s="132"/>
      <c r="F3" s="132"/>
      <c r="G3" s="132"/>
      <c r="H3" s="132"/>
      <c r="I3" s="132"/>
      <c r="J3" s="132"/>
      <c r="K3" s="132"/>
      <c r="L3" s="132"/>
      <c r="M3" s="132"/>
      <c r="N3" s="132"/>
      <c r="O3" s="132"/>
    </row>
    <row r="4" spans="1:15" x14ac:dyDescent="0.25">
      <c r="A4" s="27"/>
      <c r="B4" s="132"/>
      <c r="C4" s="132"/>
      <c r="D4" s="132"/>
      <c r="E4" s="132"/>
      <c r="F4" s="132"/>
      <c r="G4" s="132"/>
      <c r="H4" s="132"/>
      <c r="I4" s="132"/>
      <c r="J4" s="132"/>
      <c r="K4" s="132"/>
      <c r="L4" s="132"/>
      <c r="M4" s="132"/>
      <c r="N4" s="132"/>
      <c r="O4" s="132"/>
    </row>
    <row r="5" spans="1:15" x14ac:dyDescent="0.25">
      <c r="A5" s="27"/>
      <c r="B5" s="132"/>
      <c r="C5" s="132"/>
      <c r="D5" s="132"/>
      <c r="E5" s="132"/>
      <c r="F5" s="132"/>
      <c r="G5" s="132"/>
      <c r="H5" s="132"/>
      <c r="I5" s="132"/>
      <c r="J5" s="132"/>
      <c r="K5" s="132"/>
      <c r="L5" s="132"/>
      <c r="M5" s="132"/>
      <c r="N5" s="132"/>
      <c r="O5" s="132"/>
    </row>
    <row r="6" spans="1:15" x14ac:dyDescent="0.25">
      <c r="A6" s="27"/>
      <c r="B6" s="132"/>
      <c r="C6" s="132"/>
      <c r="D6" s="132"/>
      <c r="E6" s="132"/>
      <c r="F6" s="132"/>
      <c r="G6" s="132"/>
      <c r="H6" s="132"/>
      <c r="I6" s="132"/>
      <c r="J6" s="132"/>
      <c r="K6" s="132"/>
      <c r="L6" s="132"/>
      <c r="M6" s="132"/>
      <c r="N6" s="132"/>
      <c r="O6" s="132"/>
    </row>
    <row r="7" spans="1:15" x14ac:dyDescent="0.25">
      <c r="A7" s="27"/>
      <c r="B7" s="132"/>
      <c r="C7" s="132"/>
      <c r="D7" s="132"/>
      <c r="E7" s="132"/>
      <c r="F7" s="132"/>
      <c r="G7" s="132"/>
      <c r="H7" s="132"/>
      <c r="I7" s="132"/>
      <c r="J7" s="132"/>
      <c r="K7" s="132"/>
      <c r="L7" s="132"/>
      <c r="M7" s="132"/>
      <c r="N7" s="132"/>
      <c r="O7" s="132"/>
    </row>
    <row r="8" spans="1:15" x14ac:dyDescent="0.25">
      <c r="A8" s="27"/>
      <c r="B8" s="132"/>
      <c r="C8" s="132"/>
      <c r="D8" s="132"/>
      <c r="E8" s="132"/>
      <c r="F8" s="132"/>
      <c r="G8" s="132"/>
      <c r="H8" s="132"/>
      <c r="I8" s="132"/>
      <c r="J8" s="132"/>
      <c r="K8" s="132"/>
      <c r="L8" s="132"/>
      <c r="M8" s="132"/>
      <c r="N8" s="132"/>
      <c r="O8" s="132"/>
    </row>
    <row r="9" spans="1:15" x14ac:dyDescent="0.25">
      <c r="A9" s="27"/>
      <c r="B9" s="132"/>
      <c r="C9" s="132"/>
      <c r="D9" s="132"/>
      <c r="E9" s="132"/>
      <c r="F9" s="132"/>
      <c r="G9" s="132"/>
      <c r="H9" s="132"/>
      <c r="I9" s="132"/>
      <c r="J9" s="132"/>
      <c r="K9" s="132"/>
      <c r="L9" s="132"/>
      <c r="M9" s="132"/>
      <c r="N9" s="132"/>
      <c r="O9" s="132"/>
    </row>
    <row r="10" spans="1:15" ht="15.95" customHeight="1" x14ac:dyDescent="0.25">
      <c r="A10" s="27" t="s">
        <v>46</v>
      </c>
      <c r="B10" s="132" t="s">
        <v>47</v>
      </c>
      <c r="C10" s="132"/>
      <c r="D10" s="132"/>
      <c r="E10" s="132"/>
      <c r="F10" s="132"/>
      <c r="G10" s="132"/>
      <c r="H10" s="132"/>
      <c r="I10" s="132"/>
      <c r="J10" s="132"/>
      <c r="K10" s="132"/>
      <c r="L10" s="132"/>
      <c r="M10" s="132"/>
      <c r="N10" s="132"/>
      <c r="O10" s="132"/>
    </row>
    <row r="11" spans="1:15" x14ac:dyDescent="0.25">
      <c r="A11" s="27"/>
      <c r="B11" s="132"/>
      <c r="C11" s="132"/>
      <c r="D11" s="132"/>
      <c r="E11" s="132"/>
      <c r="F11" s="132"/>
      <c r="G11" s="132"/>
      <c r="H11" s="132"/>
      <c r="I11" s="132"/>
      <c r="J11" s="132"/>
      <c r="K11" s="132"/>
      <c r="L11" s="132"/>
      <c r="M11" s="132"/>
      <c r="N11" s="132"/>
      <c r="O11" s="132"/>
    </row>
    <row r="12" spans="1:15" x14ac:dyDescent="0.25">
      <c r="A12" s="27"/>
      <c r="B12" s="132"/>
      <c r="C12" s="132"/>
      <c r="D12" s="132"/>
      <c r="E12" s="132"/>
      <c r="F12" s="132"/>
      <c r="G12" s="132"/>
      <c r="H12" s="132"/>
      <c r="I12" s="132"/>
      <c r="J12" s="132"/>
      <c r="K12" s="132"/>
      <c r="L12" s="132"/>
      <c r="M12" s="132"/>
      <c r="N12" s="132"/>
      <c r="O12" s="132"/>
    </row>
    <row r="13" spans="1:15" ht="15.95" customHeight="1" x14ac:dyDescent="0.25">
      <c r="A13" s="27" t="s">
        <v>48</v>
      </c>
      <c r="B13" s="132" t="s">
        <v>49</v>
      </c>
      <c r="C13" s="132"/>
      <c r="D13" s="132"/>
      <c r="E13" s="132"/>
      <c r="F13" s="132"/>
      <c r="G13" s="132"/>
      <c r="H13" s="132"/>
      <c r="I13" s="132"/>
      <c r="J13" s="132"/>
      <c r="K13" s="132"/>
      <c r="L13" s="132"/>
      <c r="M13" s="132"/>
      <c r="N13" s="132"/>
      <c r="O13" s="132"/>
    </row>
    <row r="14" spans="1:15" x14ac:dyDescent="0.25">
      <c r="A14" s="27"/>
      <c r="B14" s="132"/>
      <c r="C14" s="132"/>
      <c r="D14" s="132"/>
      <c r="E14" s="132"/>
      <c r="F14" s="132"/>
      <c r="G14" s="132"/>
      <c r="H14" s="132"/>
      <c r="I14" s="132"/>
      <c r="J14" s="132"/>
      <c r="K14" s="132"/>
      <c r="L14" s="132"/>
      <c r="M14" s="132"/>
      <c r="N14" s="132"/>
      <c r="O14" s="132"/>
    </row>
    <row r="15" spans="1:15" x14ac:dyDescent="0.25">
      <c r="A15" s="27"/>
      <c r="B15" s="132"/>
      <c r="C15" s="132"/>
      <c r="D15" s="132"/>
      <c r="E15" s="132"/>
      <c r="F15" s="132"/>
      <c r="G15" s="132"/>
      <c r="H15" s="132"/>
      <c r="I15" s="132"/>
      <c r="J15" s="132"/>
      <c r="K15" s="132"/>
      <c r="L15" s="132"/>
      <c r="M15" s="132"/>
      <c r="N15" s="132"/>
      <c r="O15" s="132"/>
    </row>
    <row r="16" spans="1:15" ht="15.95" customHeight="1" x14ac:dyDescent="0.25">
      <c r="A16" s="27" t="s">
        <v>50</v>
      </c>
      <c r="B16" s="131" t="s">
        <v>216</v>
      </c>
      <c r="C16" s="131"/>
      <c r="D16" s="131"/>
      <c r="E16" s="131"/>
      <c r="F16" s="131"/>
      <c r="G16" s="131"/>
      <c r="H16" s="131"/>
      <c r="I16" s="131"/>
      <c r="J16" s="131"/>
      <c r="K16" s="131"/>
      <c r="L16" s="131"/>
      <c r="M16" s="131"/>
      <c r="N16" s="131"/>
      <c r="O16" s="131"/>
    </row>
    <row r="17" spans="1:15" x14ac:dyDescent="0.25">
      <c r="A17" s="27"/>
      <c r="B17" s="131"/>
      <c r="C17" s="131"/>
      <c r="D17" s="131"/>
      <c r="E17" s="131"/>
      <c r="F17" s="131"/>
      <c r="G17" s="131"/>
      <c r="H17" s="131"/>
      <c r="I17" s="131"/>
      <c r="J17" s="131"/>
      <c r="K17" s="131"/>
      <c r="L17" s="131"/>
      <c r="M17" s="131"/>
      <c r="N17" s="131"/>
      <c r="O17" s="131"/>
    </row>
    <row r="18" spans="1:15" x14ac:dyDescent="0.25">
      <c r="A18" s="27"/>
      <c r="B18" s="131"/>
      <c r="C18" s="131"/>
      <c r="D18" s="131"/>
      <c r="E18" s="131"/>
      <c r="F18" s="131"/>
      <c r="G18" s="131"/>
      <c r="H18" s="131"/>
      <c r="I18" s="131"/>
      <c r="J18" s="131"/>
      <c r="K18" s="131"/>
      <c r="L18" s="131"/>
      <c r="M18" s="131"/>
      <c r="N18" s="131"/>
      <c r="O18" s="131"/>
    </row>
    <row r="19" spans="1:15" x14ac:dyDescent="0.25">
      <c r="A19" s="27"/>
      <c r="B19" s="131"/>
      <c r="C19" s="131"/>
      <c r="D19" s="131"/>
      <c r="E19" s="131"/>
      <c r="F19" s="131"/>
      <c r="G19" s="131"/>
      <c r="H19" s="131"/>
      <c r="I19" s="131"/>
      <c r="J19" s="131"/>
      <c r="K19" s="131"/>
      <c r="L19" s="131"/>
      <c r="M19" s="131"/>
      <c r="N19" s="131"/>
      <c r="O19" s="131"/>
    </row>
    <row r="20" spans="1:15" x14ac:dyDescent="0.25">
      <c r="A20" s="27"/>
      <c r="B20" s="131"/>
      <c r="C20" s="131"/>
      <c r="D20" s="131"/>
      <c r="E20" s="131"/>
      <c r="F20" s="131"/>
      <c r="G20" s="131"/>
      <c r="H20" s="131"/>
      <c r="I20" s="131"/>
      <c r="J20" s="131"/>
      <c r="K20" s="131"/>
      <c r="L20" s="131"/>
      <c r="M20" s="131"/>
      <c r="N20" s="131"/>
      <c r="O20" s="131"/>
    </row>
    <row r="21" spans="1:15" x14ac:dyDescent="0.25">
      <c r="A21" s="27"/>
      <c r="B21" s="131"/>
      <c r="C21" s="131"/>
      <c r="D21" s="131"/>
      <c r="E21" s="131"/>
      <c r="F21" s="131"/>
      <c r="G21" s="131"/>
      <c r="H21" s="131"/>
      <c r="I21" s="131"/>
      <c r="J21" s="131"/>
      <c r="K21" s="131"/>
      <c r="L21" s="131"/>
      <c r="M21" s="131"/>
      <c r="N21" s="131"/>
      <c r="O21" s="131"/>
    </row>
    <row r="22" spans="1:15" x14ac:dyDescent="0.25">
      <c r="A22" s="27"/>
      <c r="B22" s="131"/>
      <c r="C22" s="131"/>
      <c r="D22" s="131"/>
      <c r="E22" s="131"/>
      <c r="F22" s="131"/>
      <c r="G22" s="131"/>
      <c r="H22" s="131"/>
      <c r="I22" s="131"/>
      <c r="J22" s="131"/>
      <c r="K22" s="131"/>
      <c r="L22" s="131"/>
      <c r="M22" s="131"/>
      <c r="N22" s="131"/>
      <c r="O22" s="131"/>
    </row>
    <row r="23" spans="1:15" x14ac:dyDescent="0.25">
      <c r="A23" s="27" t="s">
        <v>51</v>
      </c>
      <c r="B23" s="132" t="s">
        <v>52</v>
      </c>
      <c r="C23" s="132"/>
      <c r="D23" s="132"/>
      <c r="E23" s="132"/>
      <c r="F23" s="132"/>
      <c r="G23" s="132"/>
      <c r="H23" s="132"/>
      <c r="I23" s="132"/>
      <c r="J23" s="132"/>
      <c r="K23" s="132"/>
      <c r="L23" s="132"/>
      <c r="M23" s="132"/>
      <c r="N23" s="132"/>
      <c r="O23" s="132"/>
    </row>
    <row r="24" spans="1:15" x14ac:dyDescent="0.25">
      <c r="A24" s="27"/>
      <c r="B24" s="137" t="s">
        <v>53</v>
      </c>
      <c r="C24" s="137"/>
      <c r="D24" s="137"/>
      <c r="E24" s="137"/>
      <c r="F24" s="137"/>
      <c r="G24" s="137"/>
      <c r="H24" s="137"/>
      <c r="I24" s="137"/>
      <c r="J24" s="137"/>
      <c r="K24" s="137"/>
      <c r="L24" s="137"/>
      <c r="M24" s="137"/>
      <c r="N24" s="137"/>
      <c r="O24" s="137"/>
    </row>
    <row r="25" spans="1:15" ht="15.95" customHeight="1" x14ac:dyDescent="0.25">
      <c r="A25" s="27"/>
      <c r="B25" s="132" t="s">
        <v>54</v>
      </c>
      <c r="C25" s="132"/>
      <c r="D25" s="132"/>
      <c r="E25" s="132"/>
      <c r="F25" s="132"/>
      <c r="G25" s="132"/>
      <c r="H25" s="132"/>
      <c r="I25" s="132"/>
      <c r="J25" s="132"/>
      <c r="K25" s="132"/>
      <c r="L25" s="132"/>
      <c r="M25" s="132"/>
      <c r="N25" s="132"/>
      <c r="O25" s="132"/>
    </row>
    <row r="26" spans="1:15" x14ac:dyDescent="0.25">
      <c r="A26" s="27"/>
      <c r="B26" s="132"/>
      <c r="C26" s="132"/>
      <c r="D26" s="132"/>
      <c r="E26" s="132"/>
      <c r="F26" s="132"/>
      <c r="G26" s="132"/>
      <c r="H26" s="132"/>
      <c r="I26" s="132"/>
      <c r="J26" s="132"/>
      <c r="K26" s="132"/>
      <c r="L26" s="132"/>
      <c r="M26" s="132"/>
      <c r="N26" s="132"/>
      <c r="O26" s="132"/>
    </row>
    <row r="27" spans="1:15" x14ac:dyDescent="0.25">
      <c r="A27" s="27"/>
      <c r="B27" s="132"/>
      <c r="C27" s="132"/>
      <c r="D27" s="132"/>
      <c r="E27" s="132"/>
      <c r="F27" s="132"/>
      <c r="G27" s="132"/>
      <c r="H27" s="132"/>
      <c r="I27" s="132"/>
      <c r="J27" s="132"/>
      <c r="K27" s="132"/>
      <c r="L27" s="132"/>
      <c r="M27" s="132"/>
      <c r="N27" s="132"/>
      <c r="O27" s="132"/>
    </row>
    <row r="28" spans="1:15" x14ac:dyDescent="0.25">
      <c r="A28" s="27" t="s">
        <v>55</v>
      </c>
      <c r="B28" s="132" t="s">
        <v>56</v>
      </c>
      <c r="C28" s="132"/>
      <c r="D28" s="132"/>
      <c r="E28" s="132"/>
      <c r="F28" s="132"/>
      <c r="G28" s="132"/>
      <c r="H28" s="132"/>
      <c r="I28" s="132"/>
      <c r="J28" s="132"/>
      <c r="K28" s="132"/>
      <c r="L28" s="132"/>
      <c r="M28" s="132"/>
      <c r="N28" s="132"/>
      <c r="O28" s="132"/>
    </row>
    <row r="29" spans="1:15" x14ac:dyDescent="0.25">
      <c r="A29" s="27"/>
      <c r="B29" s="132" t="s">
        <v>57</v>
      </c>
      <c r="C29" s="132"/>
      <c r="D29" s="132"/>
      <c r="E29" s="132"/>
      <c r="F29" s="132"/>
      <c r="G29" s="132"/>
      <c r="H29" s="132"/>
      <c r="I29" s="132"/>
      <c r="J29" s="132"/>
      <c r="K29" s="132"/>
      <c r="L29" s="132"/>
      <c r="M29" s="132"/>
      <c r="N29" s="132"/>
      <c r="O29" s="132"/>
    </row>
    <row r="30" spans="1:15" x14ac:dyDescent="0.25">
      <c r="A30" s="27"/>
      <c r="B30" s="132" t="s">
        <v>58</v>
      </c>
      <c r="C30" s="132"/>
      <c r="D30" s="132"/>
      <c r="E30" s="132"/>
      <c r="F30" s="132"/>
      <c r="G30" s="132"/>
      <c r="H30" s="132"/>
      <c r="I30" s="132"/>
      <c r="J30" s="132"/>
      <c r="K30" s="132"/>
      <c r="L30" s="132"/>
      <c r="M30" s="132"/>
      <c r="N30" s="132"/>
      <c r="O30" s="132"/>
    </row>
    <row r="31" spans="1:15" ht="15.95" customHeight="1" x14ac:dyDescent="0.25">
      <c r="A31" s="27"/>
      <c r="B31" s="132" t="s">
        <v>59</v>
      </c>
      <c r="C31" s="132"/>
      <c r="D31" s="132"/>
      <c r="E31" s="132"/>
      <c r="F31" s="132"/>
      <c r="G31" s="132"/>
      <c r="H31" s="132"/>
      <c r="I31" s="132"/>
      <c r="J31" s="132"/>
      <c r="K31" s="132"/>
      <c r="L31" s="132"/>
      <c r="M31" s="132"/>
      <c r="N31" s="132"/>
      <c r="O31" s="132"/>
    </row>
    <row r="32" spans="1:15" x14ac:dyDescent="0.25">
      <c r="A32" s="27"/>
      <c r="B32" s="132"/>
      <c r="C32" s="132"/>
      <c r="D32" s="132"/>
      <c r="E32" s="132"/>
      <c r="F32" s="132"/>
      <c r="G32" s="132"/>
      <c r="H32" s="132"/>
      <c r="I32" s="132"/>
      <c r="J32" s="132"/>
      <c r="K32" s="132"/>
      <c r="L32" s="132"/>
      <c r="M32" s="132"/>
      <c r="N32" s="132"/>
      <c r="O32" s="132"/>
    </row>
    <row r="33" spans="1:15" x14ac:dyDescent="0.25">
      <c r="A33" s="27"/>
      <c r="B33" s="132"/>
      <c r="C33" s="132"/>
      <c r="D33" s="132"/>
      <c r="E33" s="132"/>
      <c r="F33" s="132"/>
      <c r="G33" s="132"/>
      <c r="H33" s="132"/>
      <c r="I33" s="132"/>
      <c r="J33" s="132"/>
      <c r="K33" s="132"/>
      <c r="L33" s="132"/>
      <c r="M33" s="132"/>
      <c r="N33" s="132"/>
      <c r="O33" s="132"/>
    </row>
    <row r="34" spans="1:15" x14ac:dyDescent="0.25">
      <c r="A34" s="27"/>
      <c r="B34" s="132" t="s">
        <v>60</v>
      </c>
      <c r="C34" s="132"/>
      <c r="D34" s="132"/>
      <c r="E34" s="132"/>
      <c r="F34" s="132"/>
      <c r="G34" s="132"/>
      <c r="H34" s="132"/>
      <c r="I34" s="132"/>
      <c r="J34" s="132"/>
      <c r="K34" s="132"/>
      <c r="L34" s="132"/>
      <c r="M34" s="132"/>
      <c r="N34" s="132"/>
      <c r="O34" s="132"/>
    </row>
    <row r="35" spans="1:15" x14ac:dyDescent="0.25">
      <c r="A35" s="27"/>
      <c r="B35" s="132"/>
      <c r="C35" s="132"/>
      <c r="D35" s="132"/>
      <c r="E35" s="132"/>
      <c r="F35" s="132"/>
      <c r="G35" s="132"/>
      <c r="H35" s="132"/>
      <c r="I35" s="132"/>
      <c r="J35" s="132"/>
      <c r="K35" s="132"/>
      <c r="L35" s="132"/>
      <c r="M35" s="132"/>
      <c r="N35" s="132"/>
      <c r="O35" s="132"/>
    </row>
    <row r="36" spans="1:15" x14ac:dyDescent="0.25">
      <c r="A36" s="27" t="s">
        <v>61</v>
      </c>
      <c r="B36" s="135" t="s">
        <v>62</v>
      </c>
      <c r="C36" s="135"/>
      <c r="D36" s="135"/>
      <c r="E36" s="135"/>
      <c r="F36" s="135"/>
      <c r="G36" s="135"/>
      <c r="H36" s="135"/>
      <c r="I36" s="135"/>
      <c r="J36" s="135"/>
      <c r="K36" s="135"/>
      <c r="L36" s="135"/>
      <c r="M36" s="135"/>
      <c r="N36" s="135"/>
      <c r="O36" s="135"/>
    </row>
    <row r="37" spans="1:15" x14ac:dyDescent="0.25">
      <c r="A37" s="27"/>
      <c r="B37" s="131" t="s">
        <v>63</v>
      </c>
      <c r="C37" s="131"/>
      <c r="D37" s="131"/>
      <c r="E37" s="131"/>
      <c r="F37" s="131"/>
      <c r="G37" s="131"/>
      <c r="H37" s="131"/>
      <c r="I37" s="131"/>
      <c r="J37" s="131"/>
      <c r="K37" s="131"/>
      <c r="L37" s="131"/>
      <c r="M37" s="131"/>
      <c r="N37" s="131"/>
      <c r="O37" s="131"/>
    </row>
    <row r="38" spans="1:15" x14ac:dyDescent="0.25">
      <c r="A38" s="27"/>
      <c r="B38" s="131" t="s">
        <v>64</v>
      </c>
      <c r="C38" s="131"/>
      <c r="D38" s="131"/>
      <c r="E38" s="131"/>
      <c r="F38" s="131"/>
      <c r="G38" s="131"/>
      <c r="H38" s="131"/>
      <c r="I38" s="131"/>
      <c r="J38" s="131"/>
      <c r="K38" s="131"/>
      <c r="L38" s="131"/>
      <c r="M38" s="131"/>
      <c r="N38" s="131"/>
      <c r="O38" s="131"/>
    </row>
    <row r="39" spans="1:15" ht="15.95" customHeight="1" x14ac:dyDescent="0.25">
      <c r="A39" s="27" t="s">
        <v>65</v>
      </c>
      <c r="B39" s="132" t="s">
        <v>221</v>
      </c>
      <c r="C39" s="132"/>
      <c r="D39" s="132"/>
      <c r="E39" s="132"/>
      <c r="F39" s="132"/>
      <c r="G39" s="132"/>
      <c r="H39" s="132"/>
      <c r="I39" s="132"/>
      <c r="J39" s="132"/>
      <c r="K39" s="132"/>
      <c r="L39" s="132"/>
      <c r="M39" s="132"/>
      <c r="N39" s="132"/>
      <c r="O39" s="132"/>
    </row>
    <row r="40" spans="1:15" x14ac:dyDescent="0.25">
      <c r="B40" s="132"/>
      <c r="C40" s="132"/>
      <c r="D40" s="132"/>
      <c r="E40" s="132"/>
      <c r="F40" s="132"/>
      <c r="G40" s="132"/>
      <c r="H40" s="132"/>
      <c r="I40" s="132"/>
      <c r="J40" s="132"/>
      <c r="K40" s="132"/>
      <c r="L40" s="132"/>
      <c r="M40" s="132"/>
      <c r="N40" s="132"/>
      <c r="O40" s="132"/>
    </row>
    <row r="41" spans="1:15" x14ac:dyDescent="0.25">
      <c r="B41" s="132"/>
      <c r="C41" s="132"/>
      <c r="D41" s="132"/>
      <c r="E41" s="132"/>
      <c r="F41" s="132"/>
      <c r="G41" s="132"/>
      <c r="H41" s="132"/>
      <c r="I41" s="132"/>
      <c r="J41" s="132"/>
      <c r="K41" s="132"/>
      <c r="L41" s="132"/>
      <c r="M41" s="132"/>
      <c r="N41" s="132"/>
      <c r="O41" s="132"/>
    </row>
    <row r="42" spans="1:15" x14ac:dyDescent="0.25">
      <c r="B42" s="132"/>
      <c r="C42" s="132"/>
      <c r="D42" s="132"/>
      <c r="E42" s="132"/>
      <c r="F42" s="132"/>
      <c r="G42" s="132"/>
      <c r="H42" s="132"/>
      <c r="I42" s="132"/>
      <c r="J42" s="132"/>
      <c r="K42" s="132"/>
      <c r="L42" s="132"/>
      <c r="M42" s="132"/>
      <c r="N42" s="132"/>
      <c r="O42" s="132"/>
    </row>
    <row r="43" spans="1:15" x14ac:dyDescent="0.25">
      <c r="B43" s="132"/>
      <c r="C43" s="132"/>
      <c r="D43" s="132"/>
      <c r="E43" s="132"/>
      <c r="F43" s="132"/>
      <c r="G43" s="132"/>
      <c r="H43" s="132"/>
      <c r="I43" s="132"/>
      <c r="J43" s="132"/>
      <c r="K43" s="132"/>
      <c r="L43" s="132"/>
      <c r="M43" s="132"/>
      <c r="N43" s="132"/>
      <c r="O43" s="132"/>
    </row>
    <row r="44" spans="1:15" x14ac:dyDescent="0.25">
      <c r="B44" s="132"/>
      <c r="C44" s="132"/>
      <c r="D44" s="132"/>
      <c r="E44" s="132"/>
      <c r="F44" s="132"/>
      <c r="G44" s="132"/>
      <c r="H44" s="132"/>
      <c r="I44" s="132"/>
      <c r="J44" s="132"/>
      <c r="K44" s="132"/>
      <c r="L44" s="132"/>
      <c r="M44" s="132"/>
      <c r="N44" s="132"/>
      <c r="O44" s="132"/>
    </row>
    <row r="45" spans="1:15" x14ac:dyDescent="0.25">
      <c r="B45" s="132"/>
      <c r="C45" s="132"/>
      <c r="D45" s="132"/>
      <c r="E45" s="132"/>
      <c r="F45" s="132"/>
      <c r="G45" s="132"/>
      <c r="H45" s="132"/>
      <c r="I45" s="132"/>
      <c r="J45" s="132"/>
      <c r="K45" s="132"/>
      <c r="L45" s="132"/>
      <c r="M45" s="132"/>
      <c r="N45" s="132"/>
      <c r="O45" s="132"/>
    </row>
    <row r="46" spans="1:15" x14ac:dyDescent="0.25">
      <c r="A46" s="12" t="s">
        <v>66</v>
      </c>
      <c r="B46" s="132" t="s">
        <v>67</v>
      </c>
      <c r="C46" s="132"/>
      <c r="D46" s="132"/>
      <c r="E46" s="132"/>
      <c r="F46" s="132"/>
      <c r="G46" s="132"/>
      <c r="H46" s="132"/>
      <c r="I46" s="132"/>
      <c r="J46" s="132"/>
      <c r="K46" s="132"/>
      <c r="L46" s="132"/>
      <c r="M46" s="132"/>
      <c r="N46" s="132"/>
      <c r="O46" s="132"/>
    </row>
    <row r="48" spans="1:15" ht="15.75" customHeight="1" x14ac:dyDescent="0.25">
      <c r="A48" s="12" t="s">
        <v>215</v>
      </c>
      <c r="B48" s="133" t="s">
        <v>220</v>
      </c>
      <c r="C48" s="134"/>
      <c r="D48" s="134"/>
      <c r="E48" s="134"/>
      <c r="F48" s="134"/>
      <c r="G48" s="134"/>
      <c r="H48" s="134"/>
      <c r="I48" s="134"/>
      <c r="J48" s="134"/>
      <c r="K48" s="134"/>
      <c r="L48" s="134"/>
      <c r="M48" s="134"/>
      <c r="N48" s="134"/>
      <c r="O48" s="134"/>
    </row>
    <row r="49" spans="2:15" x14ac:dyDescent="0.25">
      <c r="B49" s="134"/>
      <c r="C49" s="134"/>
      <c r="D49" s="134"/>
      <c r="E49" s="134"/>
      <c r="F49" s="134"/>
      <c r="G49" s="134"/>
      <c r="H49" s="134"/>
      <c r="I49" s="134"/>
      <c r="J49" s="134"/>
      <c r="K49" s="134"/>
      <c r="L49" s="134"/>
      <c r="M49" s="134"/>
      <c r="N49" s="134"/>
      <c r="O49" s="134"/>
    </row>
    <row r="50" spans="2:15" x14ac:dyDescent="0.25">
      <c r="B50" s="134"/>
      <c r="C50" s="134"/>
      <c r="D50" s="134"/>
      <c r="E50" s="134"/>
      <c r="F50" s="134"/>
      <c r="G50" s="134"/>
      <c r="H50" s="134"/>
      <c r="I50" s="134"/>
      <c r="J50" s="134"/>
      <c r="K50" s="134"/>
      <c r="L50" s="134"/>
      <c r="M50" s="134"/>
      <c r="N50" s="134"/>
      <c r="O50" s="134"/>
    </row>
    <row r="51" spans="2:15" x14ac:dyDescent="0.25">
      <c r="B51" s="134"/>
      <c r="C51" s="134"/>
      <c r="D51" s="134"/>
      <c r="E51" s="134"/>
      <c r="F51" s="134"/>
      <c r="G51" s="134"/>
      <c r="H51" s="134"/>
      <c r="I51" s="134"/>
      <c r="J51" s="134"/>
      <c r="K51" s="134"/>
      <c r="L51" s="134"/>
      <c r="M51" s="134"/>
      <c r="N51" s="134"/>
      <c r="O51" s="134"/>
    </row>
    <row r="52" spans="2:15" x14ac:dyDescent="0.25">
      <c r="B52" s="134"/>
      <c r="C52" s="134"/>
      <c r="D52" s="134"/>
      <c r="E52" s="134"/>
      <c r="F52" s="134"/>
      <c r="G52" s="134"/>
      <c r="H52" s="134"/>
      <c r="I52" s="134"/>
      <c r="J52" s="134"/>
      <c r="K52" s="134"/>
      <c r="L52" s="134"/>
      <c r="M52" s="134"/>
      <c r="N52" s="134"/>
      <c r="O52" s="134"/>
    </row>
    <row r="53" spans="2:15" x14ac:dyDescent="0.25">
      <c r="B53" s="134"/>
      <c r="C53" s="134"/>
      <c r="D53" s="134"/>
      <c r="E53" s="134"/>
      <c r="F53" s="134"/>
      <c r="G53" s="134"/>
      <c r="H53" s="134"/>
      <c r="I53" s="134"/>
      <c r="J53" s="134"/>
      <c r="K53" s="134"/>
      <c r="L53" s="134"/>
      <c r="M53" s="134"/>
      <c r="N53" s="134"/>
      <c r="O53" s="134"/>
    </row>
    <row r="54" spans="2:15" x14ac:dyDescent="0.25">
      <c r="B54" s="134"/>
      <c r="C54" s="134"/>
      <c r="D54" s="134"/>
      <c r="E54" s="134"/>
      <c r="F54" s="134"/>
      <c r="G54" s="134"/>
      <c r="H54" s="134"/>
      <c r="I54" s="134"/>
      <c r="J54" s="134"/>
      <c r="K54" s="134"/>
      <c r="L54" s="134"/>
      <c r="M54" s="134"/>
      <c r="N54" s="134"/>
      <c r="O54" s="134"/>
    </row>
    <row r="55" spans="2:15" x14ac:dyDescent="0.25">
      <c r="B55" s="134"/>
      <c r="C55" s="134"/>
      <c r="D55" s="134"/>
      <c r="E55" s="134"/>
      <c r="F55" s="134"/>
      <c r="G55" s="134"/>
      <c r="H55" s="134"/>
      <c r="I55" s="134"/>
      <c r="J55" s="134"/>
      <c r="K55" s="134"/>
      <c r="L55" s="134"/>
      <c r="M55" s="134"/>
      <c r="N55" s="134"/>
      <c r="O55" s="134"/>
    </row>
    <row r="56" spans="2:15" x14ac:dyDescent="0.25">
      <c r="B56" s="134"/>
      <c r="C56" s="134"/>
      <c r="D56" s="134"/>
      <c r="E56" s="134"/>
      <c r="F56" s="134"/>
      <c r="G56" s="134"/>
      <c r="H56" s="134"/>
      <c r="I56" s="134"/>
      <c r="J56" s="134"/>
      <c r="K56" s="134"/>
      <c r="L56" s="134"/>
      <c r="M56" s="134"/>
      <c r="N56" s="134"/>
      <c r="O56" s="134"/>
    </row>
    <row r="57" spans="2:15" x14ac:dyDescent="0.25">
      <c r="B57" s="134"/>
      <c r="C57" s="134"/>
      <c r="D57" s="134"/>
      <c r="E57" s="134"/>
      <c r="F57" s="134"/>
      <c r="G57" s="134"/>
      <c r="H57" s="134"/>
      <c r="I57" s="134"/>
      <c r="J57" s="134"/>
      <c r="K57" s="134"/>
      <c r="L57" s="134"/>
      <c r="M57" s="134"/>
      <c r="N57" s="134"/>
      <c r="O57" s="134"/>
    </row>
    <row r="58" spans="2:15" x14ac:dyDescent="0.25">
      <c r="B58" s="134"/>
      <c r="C58" s="134"/>
      <c r="D58" s="134"/>
      <c r="E58" s="134"/>
      <c r="F58" s="134"/>
      <c r="G58" s="134"/>
      <c r="H58" s="134"/>
      <c r="I58" s="134"/>
      <c r="J58" s="134"/>
      <c r="K58" s="134"/>
      <c r="L58" s="134"/>
      <c r="M58" s="134"/>
      <c r="N58" s="134"/>
      <c r="O58" s="134"/>
    </row>
    <row r="59" spans="2:15" x14ac:dyDescent="0.25">
      <c r="B59" s="134"/>
      <c r="C59" s="134"/>
      <c r="D59" s="134"/>
      <c r="E59" s="134"/>
      <c r="F59" s="134"/>
      <c r="G59" s="134"/>
      <c r="H59" s="134"/>
      <c r="I59" s="134"/>
      <c r="J59" s="134"/>
      <c r="K59" s="134"/>
      <c r="L59" s="134"/>
      <c r="M59" s="134"/>
      <c r="N59" s="134"/>
      <c r="O59" s="134"/>
    </row>
    <row r="60" spans="2:15" x14ac:dyDescent="0.25">
      <c r="B60" s="134"/>
      <c r="C60" s="134"/>
      <c r="D60" s="134"/>
      <c r="E60" s="134"/>
      <c r="F60" s="134"/>
      <c r="G60" s="134"/>
      <c r="H60" s="134"/>
      <c r="I60" s="134"/>
      <c r="J60" s="134"/>
      <c r="K60" s="134"/>
      <c r="L60" s="134"/>
      <c r="M60" s="134"/>
      <c r="N60" s="134"/>
      <c r="O60" s="134"/>
    </row>
    <row r="61" spans="2:15" x14ac:dyDescent="0.25">
      <c r="B61" s="134"/>
      <c r="C61" s="134"/>
      <c r="D61" s="134"/>
      <c r="E61" s="134"/>
      <c r="F61" s="134"/>
      <c r="G61" s="134"/>
      <c r="H61" s="134"/>
      <c r="I61" s="134"/>
      <c r="J61" s="134"/>
      <c r="K61" s="134"/>
      <c r="L61" s="134"/>
      <c r="M61" s="134"/>
      <c r="N61" s="134"/>
      <c r="O61" s="134"/>
    </row>
    <row r="62" spans="2:15" x14ac:dyDescent="0.25">
      <c r="B62" s="134"/>
      <c r="C62" s="134"/>
      <c r="D62" s="134"/>
      <c r="E62" s="134"/>
      <c r="F62" s="134"/>
      <c r="G62" s="134"/>
      <c r="H62" s="134"/>
      <c r="I62" s="134"/>
      <c r="J62" s="134"/>
      <c r="K62" s="134"/>
      <c r="L62" s="134"/>
      <c r="M62" s="134"/>
      <c r="N62" s="134"/>
      <c r="O62" s="134"/>
    </row>
    <row r="63" spans="2:15" x14ac:dyDescent="0.25">
      <c r="B63" s="134"/>
      <c r="C63" s="134"/>
      <c r="D63" s="134"/>
      <c r="E63" s="134"/>
      <c r="F63" s="134"/>
      <c r="G63" s="134"/>
      <c r="H63" s="134"/>
      <c r="I63" s="134"/>
      <c r="J63" s="134"/>
      <c r="K63" s="134"/>
      <c r="L63" s="134"/>
      <c r="M63" s="134"/>
      <c r="N63" s="134"/>
      <c r="O63" s="134"/>
    </row>
    <row r="64" spans="2:15" x14ac:dyDescent="0.25">
      <c r="B64" s="134"/>
      <c r="C64" s="134"/>
      <c r="D64" s="134"/>
      <c r="E64" s="134"/>
      <c r="F64" s="134"/>
      <c r="G64" s="134"/>
      <c r="H64" s="134"/>
      <c r="I64" s="134"/>
      <c r="J64" s="134"/>
      <c r="K64" s="134"/>
      <c r="L64" s="134"/>
      <c r="M64" s="134"/>
      <c r="N64" s="134"/>
      <c r="O64" s="134"/>
    </row>
    <row r="65" spans="2:15" x14ac:dyDescent="0.25">
      <c r="B65" s="134"/>
      <c r="C65" s="134"/>
      <c r="D65" s="134"/>
      <c r="E65" s="134"/>
      <c r="F65" s="134"/>
      <c r="G65" s="134"/>
      <c r="H65" s="134"/>
      <c r="I65" s="134"/>
      <c r="J65" s="134"/>
      <c r="K65" s="134"/>
      <c r="L65" s="134"/>
      <c r="M65" s="134"/>
      <c r="N65" s="134"/>
      <c r="O65" s="134"/>
    </row>
    <row r="66" spans="2:15" x14ac:dyDescent="0.25">
      <c r="B66" s="134"/>
      <c r="C66" s="134"/>
      <c r="D66" s="134"/>
      <c r="E66" s="134"/>
      <c r="F66" s="134"/>
      <c r="G66" s="134"/>
      <c r="H66" s="134"/>
      <c r="I66" s="134"/>
      <c r="J66" s="134"/>
      <c r="K66" s="134"/>
      <c r="L66" s="134"/>
      <c r="M66" s="134"/>
      <c r="N66" s="134"/>
      <c r="O66" s="134"/>
    </row>
    <row r="67" spans="2:15" x14ac:dyDescent="0.25">
      <c r="B67" s="134"/>
      <c r="C67" s="134"/>
      <c r="D67" s="134"/>
      <c r="E67" s="134"/>
      <c r="F67" s="134"/>
      <c r="G67" s="134"/>
      <c r="H67" s="134"/>
      <c r="I67" s="134"/>
      <c r="J67" s="134"/>
      <c r="K67" s="134"/>
      <c r="L67" s="134"/>
      <c r="M67" s="134"/>
      <c r="N67" s="134"/>
      <c r="O67" s="134"/>
    </row>
    <row r="68" spans="2:15" x14ac:dyDescent="0.25">
      <c r="B68" s="134"/>
      <c r="C68" s="134"/>
      <c r="D68" s="134"/>
      <c r="E68" s="134"/>
      <c r="F68" s="134"/>
      <c r="G68" s="134"/>
      <c r="H68" s="134"/>
      <c r="I68" s="134"/>
      <c r="J68" s="134"/>
      <c r="K68" s="134"/>
      <c r="L68" s="134"/>
      <c r="M68" s="134"/>
      <c r="N68" s="134"/>
      <c r="O68" s="134"/>
    </row>
    <row r="69" spans="2:15" x14ac:dyDescent="0.25">
      <c r="B69" s="134"/>
      <c r="C69" s="134"/>
      <c r="D69" s="134"/>
      <c r="E69" s="134"/>
      <c r="F69" s="134"/>
      <c r="G69" s="134"/>
      <c r="H69" s="134"/>
      <c r="I69" s="134"/>
      <c r="J69" s="134"/>
      <c r="K69" s="134"/>
      <c r="L69" s="134"/>
      <c r="M69" s="134"/>
      <c r="N69" s="134"/>
      <c r="O69" s="134"/>
    </row>
    <row r="70" spans="2:15" x14ac:dyDescent="0.25">
      <c r="B70" s="134"/>
      <c r="C70" s="134"/>
      <c r="D70" s="134"/>
      <c r="E70" s="134"/>
      <c r="F70" s="134"/>
      <c r="G70" s="134"/>
      <c r="H70" s="134"/>
      <c r="I70" s="134"/>
      <c r="J70" s="134"/>
      <c r="K70" s="134"/>
      <c r="L70" s="134"/>
      <c r="M70" s="134"/>
      <c r="N70" s="134"/>
      <c r="O70" s="134"/>
    </row>
    <row r="71" spans="2:15" x14ac:dyDescent="0.25">
      <c r="B71" s="134"/>
      <c r="C71" s="134"/>
      <c r="D71" s="134"/>
      <c r="E71" s="134"/>
      <c r="F71" s="134"/>
      <c r="G71" s="134"/>
      <c r="H71" s="134"/>
      <c r="I71" s="134"/>
      <c r="J71" s="134"/>
      <c r="K71" s="134"/>
      <c r="L71" s="134"/>
      <c r="M71" s="134"/>
      <c r="N71" s="134"/>
      <c r="O71" s="134"/>
    </row>
    <row r="72" spans="2:15" x14ac:dyDescent="0.25">
      <c r="B72" s="134"/>
      <c r="C72" s="134"/>
      <c r="D72" s="134"/>
      <c r="E72" s="134"/>
      <c r="F72" s="134"/>
      <c r="G72" s="134"/>
      <c r="H72" s="134"/>
      <c r="I72" s="134"/>
      <c r="J72" s="134"/>
      <c r="K72" s="134"/>
      <c r="L72" s="134"/>
      <c r="M72" s="134"/>
      <c r="N72" s="134"/>
      <c r="O72" s="134"/>
    </row>
    <row r="73" spans="2:15" x14ac:dyDescent="0.25">
      <c r="B73" s="134"/>
      <c r="C73" s="134"/>
      <c r="D73" s="134"/>
      <c r="E73" s="134"/>
      <c r="F73" s="134"/>
      <c r="G73" s="134"/>
      <c r="H73" s="134"/>
      <c r="I73" s="134"/>
      <c r="J73" s="134"/>
      <c r="K73" s="134"/>
      <c r="L73" s="134"/>
      <c r="M73" s="134"/>
      <c r="N73" s="134"/>
      <c r="O73" s="134"/>
    </row>
    <row r="74" spans="2:15" x14ac:dyDescent="0.25">
      <c r="B74" s="134"/>
      <c r="C74" s="134"/>
      <c r="D74" s="134"/>
      <c r="E74" s="134"/>
      <c r="F74" s="134"/>
      <c r="G74" s="134"/>
      <c r="H74" s="134"/>
      <c r="I74" s="134"/>
      <c r="J74" s="134"/>
      <c r="K74" s="134"/>
      <c r="L74" s="134"/>
      <c r="M74" s="134"/>
      <c r="N74" s="134"/>
      <c r="O74" s="134"/>
    </row>
    <row r="75" spans="2:15" x14ac:dyDescent="0.25">
      <c r="B75" s="134"/>
      <c r="C75" s="134"/>
      <c r="D75" s="134"/>
      <c r="E75" s="134"/>
      <c r="F75" s="134"/>
      <c r="G75" s="134"/>
      <c r="H75" s="134"/>
      <c r="I75" s="134"/>
      <c r="J75" s="134"/>
      <c r="K75" s="134"/>
      <c r="L75" s="134"/>
      <c r="M75" s="134"/>
      <c r="N75" s="134"/>
      <c r="O75" s="134"/>
    </row>
    <row r="76" spans="2:15" x14ac:dyDescent="0.25">
      <c r="B76" s="134"/>
      <c r="C76" s="134"/>
      <c r="D76" s="134"/>
      <c r="E76" s="134"/>
      <c r="F76" s="134"/>
      <c r="G76" s="134"/>
      <c r="H76" s="134"/>
      <c r="I76" s="134"/>
      <c r="J76" s="134"/>
      <c r="K76" s="134"/>
      <c r="L76" s="134"/>
      <c r="M76" s="134"/>
      <c r="N76" s="134"/>
      <c r="O76" s="134"/>
    </row>
    <row r="77" spans="2:15" x14ac:dyDescent="0.25">
      <c r="B77" s="134"/>
      <c r="C77" s="134"/>
      <c r="D77" s="134"/>
      <c r="E77" s="134"/>
      <c r="F77" s="134"/>
      <c r="G77" s="134"/>
      <c r="H77" s="134"/>
      <c r="I77" s="134"/>
      <c r="J77" s="134"/>
      <c r="K77" s="134"/>
      <c r="L77" s="134"/>
      <c r="M77" s="134"/>
      <c r="N77" s="134"/>
      <c r="O77" s="134"/>
    </row>
    <row r="78" spans="2:15" x14ac:dyDescent="0.25">
      <c r="B78" s="134"/>
      <c r="C78" s="134"/>
      <c r="D78" s="134"/>
      <c r="E78" s="134"/>
      <c r="F78" s="134"/>
      <c r="G78" s="134"/>
      <c r="H78" s="134"/>
      <c r="I78" s="134"/>
      <c r="J78" s="134"/>
      <c r="K78" s="134"/>
      <c r="L78" s="134"/>
      <c r="M78" s="134"/>
      <c r="N78" s="134"/>
      <c r="O78" s="134"/>
    </row>
    <row r="79" spans="2:15" x14ac:dyDescent="0.25">
      <c r="B79" s="134"/>
      <c r="C79" s="134"/>
      <c r="D79" s="134"/>
      <c r="E79" s="134"/>
      <c r="F79" s="134"/>
      <c r="G79" s="134"/>
      <c r="H79" s="134"/>
      <c r="I79" s="134"/>
      <c r="J79" s="134"/>
      <c r="K79" s="134"/>
      <c r="L79" s="134"/>
      <c r="M79" s="134"/>
      <c r="N79" s="134"/>
      <c r="O79" s="134"/>
    </row>
    <row r="80" spans="2:15" x14ac:dyDescent="0.25">
      <c r="B80" s="134"/>
      <c r="C80" s="134"/>
      <c r="D80" s="134"/>
      <c r="E80" s="134"/>
      <c r="F80" s="134"/>
      <c r="G80" s="134"/>
      <c r="H80" s="134"/>
      <c r="I80" s="134"/>
      <c r="J80" s="134"/>
      <c r="K80" s="134"/>
      <c r="L80" s="134"/>
      <c r="M80" s="134"/>
      <c r="N80" s="134"/>
      <c r="O80" s="134"/>
    </row>
    <row r="81" spans="2:15" x14ac:dyDescent="0.25">
      <c r="B81" s="134"/>
      <c r="C81" s="134"/>
      <c r="D81" s="134"/>
      <c r="E81" s="134"/>
      <c r="F81" s="134"/>
      <c r="G81" s="134"/>
      <c r="H81" s="134"/>
      <c r="I81" s="134"/>
      <c r="J81" s="134"/>
      <c r="K81" s="134"/>
      <c r="L81" s="134"/>
      <c r="M81" s="134"/>
      <c r="N81" s="134"/>
      <c r="O81" s="134"/>
    </row>
    <row r="82" spans="2:15" x14ac:dyDescent="0.25">
      <c r="B82" s="134"/>
      <c r="C82" s="134"/>
      <c r="D82" s="134"/>
      <c r="E82" s="134"/>
      <c r="F82" s="134"/>
      <c r="G82" s="134"/>
      <c r="H82" s="134"/>
      <c r="I82" s="134"/>
      <c r="J82" s="134"/>
      <c r="K82" s="134"/>
      <c r="L82" s="134"/>
      <c r="M82" s="134"/>
      <c r="N82" s="134"/>
      <c r="O82" s="134"/>
    </row>
    <row r="83" spans="2:15" x14ac:dyDescent="0.25">
      <c r="B83" s="134"/>
      <c r="C83" s="134"/>
      <c r="D83" s="134"/>
      <c r="E83" s="134"/>
      <c r="F83" s="134"/>
      <c r="G83" s="134"/>
      <c r="H83" s="134"/>
      <c r="I83" s="134"/>
      <c r="J83" s="134"/>
      <c r="K83" s="134"/>
      <c r="L83" s="134"/>
      <c r="M83" s="134"/>
      <c r="N83" s="134"/>
      <c r="O83" s="134"/>
    </row>
    <row r="84" spans="2:15" x14ac:dyDescent="0.25">
      <c r="B84" s="134"/>
      <c r="C84" s="134"/>
      <c r="D84" s="134"/>
      <c r="E84" s="134"/>
      <c r="F84" s="134"/>
      <c r="G84" s="134"/>
      <c r="H84" s="134"/>
      <c r="I84" s="134"/>
      <c r="J84" s="134"/>
      <c r="K84" s="134"/>
      <c r="L84" s="134"/>
      <c r="M84" s="134"/>
      <c r="N84" s="134"/>
      <c r="O84" s="134"/>
    </row>
    <row r="85" spans="2:15" x14ac:dyDescent="0.25">
      <c r="B85" s="134"/>
      <c r="C85" s="134"/>
      <c r="D85" s="134"/>
      <c r="E85" s="134"/>
      <c r="F85" s="134"/>
      <c r="G85" s="134"/>
      <c r="H85" s="134"/>
      <c r="I85" s="134"/>
      <c r="J85" s="134"/>
      <c r="K85" s="134"/>
      <c r="L85" s="134"/>
      <c r="M85" s="134"/>
      <c r="N85" s="134"/>
      <c r="O85" s="134"/>
    </row>
  </sheetData>
  <mergeCells count="19">
    <mergeCell ref="B23:O23"/>
    <mergeCell ref="B24:O24"/>
    <mergeCell ref="B28:O28"/>
    <mergeCell ref="B29:O29"/>
    <mergeCell ref="B30:O30"/>
    <mergeCell ref="A1:O1"/>
    <mergeCell ref="B2:O9"/>
    <mergeCell ref="B10:O12"/>
    <mergeCell ref="B13:O15"/>
    <mergeCell ref="B16:O22"/>
    <mergeCell ref="B37:O37"/>
    <mergeCell ref="B39:O45"/>
    <mergeCell ref="B38:O38"/>
    <mergeCell ref="B25:O27"/>
    <mergeCell ref="B48:O85"/>
    <mergeCell ref="B46:O46"/>
    <mergeCell ref="B31:O33"/>
    <mergeCell ref="B34:O35"/>
    <mergeCell ref="B36:O36"/>
  </mergeCells>
  <phoneticPr fontId="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78B85-DBA3-4814-B22B-B06592F4CAD9}">
  <dimension ref="A1:D21"/>
  <sheetViews>
    <sheetView zoomScaleNormal="100" workbookViewId="0"/>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38" t="str">
        <f>Pasiūlymas!B27</f>
        <v>1 pirkimo objekto dalis. Rankinis dinamometras</v>
      </c>
      <c r="B2" s="138"/>
      <c r="C2" s="138"/>
      <c r="D2" s="138"/>
    </row>
    <row r="3" spans="1:4" x14ac:dyDescent="0.25">
      <c r="A3" s="14"/>
      <c r="B3" s="15"/>
      <c r="C3" s="15"/>
    </row>
    <row r="4" spans="1:4" x14ac:dyDescent="0.25">
      <c r="A4" s="29" t="s">
        <v>68</v>
      </c>
      <c r="B4" s="30"/>
      <c r="C4" s="30"/>
      <c r="D4" s="31"/>
    </row>
    <row r="5" spans="1:4" s="13" customFormat="1" ht="78.75" x14ac:dyDescent="0.25">
      <c r="A5" s="41" t="s">
        <v>69</v>
      </c>
      <c r="B5" s="41" t="s">
        <v>70</v>
      </c>
      <c r="C5" s="41" t="s">
        <v>71</v>
      </c>
      <c r="D5" s="42" t="s">
        <v>72</v>
      </c>
    </row>
    <row r="6" spans="1:4" s="13" customFormat="1" ht="31.5" x14ac:dyDescent="0.25">
      <c r="A6" s="62" t="s">
        <v>73</v>
      </c>
      <c r="B6" s="63" t="s">
        <v>74</v>
      </c>
      <c r="C6" s="63" t="s">
        <v>75</v>
      </c>
      <c r="D6" s="44"/>
    </row>
    <row r="7" spans="1:4" s="13" customFormat="1" x14ac:dyDescent="0.25">
      <c r="A7" s="65">
        <v>2</v>
      </c>
      <c r="B7" s="58" t="s">
        <v>190</v>
      </c>
      <c r="C7" s="58" t="s">
        <v>191</v>
      </c>
      <c r="D7" s="59"/>
    </row>
    <row r="8" spans="1:4" s="13" customFormat="1" x14ac:dyDescent="0.25">
      <c r="A8" s="65">
        <v>3</v>
      </c>
      <c r="B8" s="58" t="s">
        <v>192</v>
      </c>
      <c r="C8" s="58" t="s">
        <v>193</v>
      </c>
      <c r="D8" s="59"/>
    </row>
    <row r="9" spans="1:4" s="13" customFormat="1" x14ac:dyDescent="0.25">
      <c r="A9" s="65">
        <v>4</v>
      </c>
      <c r="B9" s="58" t="s">
        <v>194</v>
      </c>
      <c r="C9" s="58" t="s">
        <v>195</v>
      </c>
      <c r="D9" s="59"/>
    </row>
    <row r="10" spans="1:4" s="13" customFormat="1" x14ac:dyDescent="0.25">
      <c r="A10" s="65">
        <v>5</v>
      </c>
      <c r="B10" s="58" t="s">
        <v>196</v>
      </c>
      <c r="C10" s="58" t="s">
        <v>197</v>
      </c>
      <c r="D10" s="59"/>
    </row>
    <row r="11" spans="1:4" s="13" customFormat="1" ht="31.5" x14ac:dyDescent="0.25">
      <c r="A11" s="65">
        <v>6</v>
      </c>
      <c r="B11" s="58" t="s">
        <v>198</v>
      </c>
      <c r="C11" s="58" t="s">
        <v>203</v>
      </c>
      <c r="D11" s="59"/>
    </row>
    <row r="12" spans="1:4" s="13" customFormat="1" x14ac:dyDescent="0.25">
      <c r="A12" s="142">
        <v>7</v>
      </c>
      <c r="B12" s="139" t="s">
        <v>109</v>
      </c>
      <c r="C12" s="58" t="s">
        <v>199</v>
      </c>
      <c r="D12" s="59"/>
    </row>
    <row r="13" spans="1:4" s="13" customFormat="1" x14ac:dyDescent="0.25">
      <c r="A13" s="143"/>
      <c r="B13" s="140"/>
      <c r="C13" s="58" t="s">
        <v>200</v>
      </c>
      <c r="D13" s="59"/>
    </row>
    <row r="14" spans="1:4" s="13" customFormat="1" x14ac:dyDescent="0.25">
      <c r="A14" s="143"/>
      <c r="B14" s="140"/>
      <c r="C14" s="58" t="s">
        <v>201</v>
      </c>
      <c r="D14" s="59"/>
    </row>
    <row r="15" spans="1:4" s="13" customFormat="1" x14ac:dyDescent="0.25">
      <c r="A15" s="144"/>
      <c r="B15" s="141"/>
      <c r="C15" s="58" t="s">
        <v>202</v>
      </c>
      <c r="D15" s="59"/>
    </row>
    <row r="16" spans="1:4" x14ac:dyDescent="0.25">
      <c r="A16" s="32"/>
      <c r="B16" s="31"/>
      <c r="C16" s="64" t="s">
        <v>87</v>
      </c>
      <c r="D16" s="33">
        <v>1</v>
      </c>
    </row>
    <row r="17" spans="1:4" x14ac:dyDescent="0.25">
      <c r="A17" s="32"/>
      <c r="B17" s="31"/>
      <c r="C17" s="34" t="s">
        <v>88</v>
      </c>
      <c r="D17" s="35" t="s">
        <v>89</v>
      </c>
    </row>
    <row r="18" spans="1:4" x14ac:dyDescent="0.25">
      <c r="A18" s="32"/>
      <c r="B18" s="31"/>
      <c r="C18" s="34" t="s">
        <v>90</v>
      </c>
      <c r="D18" s="36"/>
    </row>
    <row r="19" spans="1:4" x14ac:dyDescent="0.25">
      <c r="A19" s="32"/>
      <c r="B19" s="31"/>
      <c r="C19" s="34" t="s">
        <v>91</v>
      </c>
      <c r="D19" s="37">
        <f>D18*D16</f>
        <v>0</v>
      </c>
    </row>
    <row r="20" spans="1:4" x14ac:dyDescent="0.25">
      <c r="A20" s="32"/>
      <c r="B20" s="31"/>
      <c r="C20" s="34" t="s">
        <v>92</v>
      </c>
      <c r="D20" s="38">
        <f>D19*0.21</f>
        <v>0</v>
      </c>
    </row>
    <row r="21" spans="1:4" x14ac:dyDescent="0.25">
      <c r="A21" s="32"/>
      <c r="B21" s="31"/>
      <c r="C21" s="34" t="s">
        <v>93</v>
      </c>
      <c r="D21" s="37">
        <f>D19+D20</f>
        <v>0</v>
      </c>
    </row>
  </sheetData>
  <mergeCells count="3">
    <mergeCell ref="A2:D2"/>
    <mergeCell ref="B12:B15"/>
    <mergeCell ref="A12:A15"/>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A55FD-0C65-42F2-9E60-FE3C7351CAD8}">
  <dimension ref="A1:D28"/>
  <sheetViews>
    <sheetView zoomScaleNormal="100" workbookViewId="0">
      <selection activeCell="B3" sqref="B3"/>
    </sheetView>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38" t="str">
        <f>Pasiūlymas!B28</f>
        <v>2 pirkimo objekto dalis. Pulsoksimetras su regioninės oksimetrijos moduliu</v>
      </c>
      <c r="B2" s="138"/>
      <c r="C2" s="138"/>
      <c r="D2" s="138"/>
    </row>
    <row r="3" spans="1:4" x14ac:dyDescent="0.25">
      <c r="A3" s="14"/>
      <c r="B3" s="15"/>
      <c r="C3" s="15"/>
    </row>
    <row r="4" spans="1:4" x14ac:dyDescent="0.25">
      <c r="A4" s="29" t="s">
        <v>68</v>
      </c>
      <c r="B4" s="30"/>
      <c r="C4" s="30"/>
      <c r="D4" s="31"/>
    </row>
    <row r="5" spans="1:4" s="13" customFormat="1" ht="78.75" x14ac:dyDescent="0.25">
      <c r="A5" s="41" t="s">
        <v>69</v>
      </c>
      <c r="B5" s="41" t="s">
        <v>70</v>
      </c>
      <c r="C5" s="41" t="s">
        <v>71</v>
      </c>
      <c r="D5" s="42" t="s">
        <v>72</v>
      </c>
    </row>
    <row r="6" spans="1:4" s="13" customFormat="1" ht="31.5" x14ac:dyDescent="0.25">
      <c r="A6" s="43" t="s">
        <v>73</v>
      </c>
      <c r="B6" s="39" t="s">
        <v>74</v>
      </c>
      <c r="C6" s="39" t="s">
        <v>75</v>
      </c>
      <c r="D6" s="44"/>
    </row>
    <row r="7" spans="1:4" s="13" customFormat="1" x14ac:dyDescent="0.25">
      <c r="A7" s="55">
        <v>2</v>
      </c>
      <c r="B7" s="47" t="s">
        <v>76</v>
      </c>
      <c r="C7" s="47" t="s">
        <v>138</v>
      </c>
      <c r="D7" s="45"/>
    </row>
    <row r="8" spans="1:4" s="13" customFormat="1" x14ac:dyDescent="0.25">
      <c r="A8" s="149">
        <v>3</v>
      </c>
      <c r="B8" s="147" t="s">
        <v>139</v>
      </c>
      <c r="C8" s="47" t="s">
        <v>140</v>
      </c>
      <c r="D8" s="45"/>
    </row>
    <row r="9" spans="1:4" s="13" customFormat="1" x14ac:dyDescent="0.25">
      <c r="A9" s="150"/>
      <c r="B9" s="148"/>
      <c r="C9" s="47" t="s">
        <v>141</v>
      </c>
      <c r="D9" s="45"/>
    </row>
    <row r="10" spans="1:4" s="13" customFormat="1" x14ac:dyDescent="0.25">
      <c r="A10" s="149">
        <v>4</v>
      </c>
      <c r="B10" s="147" t="s">
        <v>142</v>
      </c>
      <c r="C10" s="47" t="s">
        <v>143</v>
      </c>
      <c r="D10" s="45"/>
    </row>
    <row r="11" spans="1:4" s="13" customFormat="1" x14ac:dyDescent="0.25">
      <c r="A11" s="152"/>
      <c r="B11" s="151"/>
      <c r="C11" s="47" t="s">
        <v>144</v>
      </c>
      <c r="D11" s="45"/>
    </row>
    <row r="12" spans="1:4" s="13" customFormat="1" ht="31.5" x14ac:dyDescent="0.25">
      <c r="A12" s="152"/>
      <c r="B12" s="151"/>
      <c r="C12" s="47" t="s">
        <v>145</v>
      </c>
      <c r="D12" s="45"/>
    </row>
    <row r="13" spans="1:4" s="13" customFormat="1" x14ac:dyDescent="0.25">
      <c r="A13" s="152"/>
      <c r="B13" s="151"/>
      <c r="C13" s="47" t="s">
        <v>146</v>
      </c>
      <c r="D13" s="45"/>
    </row>
    <row r="14" spans="1:4" s="13" customFormat="1" x14ac:dyDescent="0.25">
      <c r="A14" s="152"/>
      <c r="B14" s="151"/>
      <c r="C14" s="47" t="s">
        <v>147</v>
      </c>
      <c r="D14" s="45"/>
    </row>
    <row r="15" spans="1:4" s="13" customFormat="1" x14ac:dyDescent="0.25">
      <c r="A15" s="152"/>
      <c r="B15" s="151"/>
      <c r="C15" s="47" t="s">
        <v>148</v>
      </c>
      <c r="D15" s="45"/>
    </row>
    <row r="16" spans="1:4" s="13" customFormat="1" x14ac:dyDescent="0.25">
      <c r="A16" s="150"/>
      <c r="B16" s="148"/>
      <c r="C16" s="47" t="s">
        <v>149</v>
      </c>
      <c r="D16" s="45"/>
    </row>
    <row r="17" spans="1:4" s="13" customFormat="1" x14ac:dyDescent="0.25">
      <c r="A17" s="55">
        <v>5</v>
      </c>
      <c r="B17" s="47" t="s">
        <v>150</v>
      </c>
      <c r="C17" s="47" t="s">
        <v>79</v>
      </c>
      <c r="D17" s="45"/>
    </row>
    <row r="18" spans="1:4" s="13" customFormat="1" x14ac:dyDescent="0.25">
      <c r="A18" s="146">
        <v>6</v>
      </c>
      <c r="B18" s="145" t="s">
        <v>109</v>
      </c>
      <c r="C18" s="47" t="s">
        <v>151</v>
      </c>
      <c r="D18" s="45"/>
    </row>
    <row r="19" spans="1:4" s="13" customFormat="1" ht="18" customHeight="1" x14ac:dyDescent="0.25">
      <c r="A19" s="146"/>
      <c r="B19" s="145"/>
      <c r="C19" s="47" t="s">
        <v>152</v>
      </c>
      <c r="D19" s="46"/>
    </row>
    <row r="20" spans="1:4" s="13" customFormat="1" x14ac:dyDescent="0.25">
      <c r="A20" s="146"/>
      <c r="B20" s="145"/>
      <c r="C20" s="47" t="s">
        <v>153</v>
      </c>
      <c r="D20" s="44"/>
    </row>
    <row r="21" spans="1:4" s="13" customFormat="1" x14ac:dyDescent="0.25">
      <c r="A21" s="146"/>
      <c r="B21" s="145"/>
      <c r="C21" s="47" t="s">
        <v>154</v>
      </c>
      <c r="D21" s="44"/>
    </row>
    <row r="22" spans="1:4" s="13" customFormat="1" x14ac:dyDescent="0.25">
      <c r="A22" s="146"/>
      <c r="B22" s="145"/>
      <c r="C22" s="47" t="s">
        <v>206</v>
      </c>
      <c r="D22" s="44"/>
    </row>
    <row r="23" spans="1:4" x14ac:dyDescent="0.25">
      <c r="A23" s="32"/>
      <c r="B23" s="31"/>
      <c r="C23" s="34" t="s">
        <v>87</v>
      </c>
      <c r="D23" s="33">
        <v>2</v>
      </c>
    </row>
    <row r="24" spans="1:4" x14ac:dyDescent="0.25">
      <c r="A24" s="32"/>
      <c r="B24" s="31"/>
      <c r="C24" s="34" t="s">
        <v>88</v>
      </c>
      <c r="D24" s="35" t="s">
        <v>89</v>
      </c>
    </row>
    <row r="25" spans="1:4" x14ac:dyDescent="0.25">
      <c r="A25" s="32"/>
      <c r="B25" s="31"/>
      <c r="C25" s="34" t="s">
        <v>90</v>
      </c>
      <c r="D25" s="36"/>
    </row>
    <row r="26" spans="1:4" x14ac:dyDescent="0.25">
      <c r="A26" s="32"/>
      <c r="B26" s="31"/>
      <c r="C26" s="34" t="s">
        <v>91</v>
      </c>
      <c r="D26" s="37">
        <f>D25*D23</f>
        <v>0</v>
      </c>
    </row>
    <row r="27" spans="1:4" x14ac:dyDescent="0.25">
      <c r="A27" s="32"/>
      <c r="B27" s="31"/>
      <c r="C27" s="34" t="s">
        <v>92</v>
      </c>
      <c r="D27" s="38">
        <f>D26*0.21</f>
        <v>0</v>
      </c>
    </row>
    <row r="28" spans="1:4" x14ac:dyDescent="0.25">
      <c r="A28" s="32"/>
      <c r="B28" s="31"/>
      <c r="C28" s="34" t="s">
        <v>93</v>
      </c>
      <c r="D28" s="37">
        <f>D26+D27</f>
        <v>0</v>
      </c>
    </row>
  </sheetData>
  <mergeCells count="7">
    <mergeCell ref="B18:B22"/>
    <mergeCell ref="A18:A22"/>
    <mergeCell ref="A2:D2"/>
    <mergeCell ref="B8:B9"/>
    <mergeCell ref="A8:A9"/>
    <mergeCell ref="B10:B16"/>
    <mergeCell ref="A10:A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60306-0886-4AEB-BC73-124E639DB776}">
  <dimension ref="A1:D27"/>
  <sheetViews>
    <sheetView topLeftCell="A7" zoomScaleNormal="100" workbookViewId="0">
      <selection activeCell="G10" sqref="G10"/>
    </sheetView>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38" t="str">
        <f>Pasiūlymas!B29</f>
        <v>3 pirkimo objekto dalis. Mobilus atsiurbėjas</v>
      </c>
      <c r="B2" s="138"/>
      <c r="C2" s="138"/>
      <c r="D2" s="138"/>
    </row>
    <row r="3" spans="1:4" x14ac:dyDescent="0.25">
      <c r="A3" s="14"/>
      <c r="B3" s="15"/>
      <c r="C3" s="15"/>
    </row>
    <row r="4" spans="1:4" x14ac:dyDescent="0.25">
      <c r="A4" s="29" t="s">
        <v>68</v>
      </c>
      <c r="B4" s="30"/>
      <c r="C4" s="30"/>
      <c r="D4" s="31"/>
    </row>
    <row r="5" spans="1:4" s="13" customFormat="1" ht="78.75" x14ac:dyDescent="0.25">
      <c r="A5" s="41" t="s">
        <v>69</v>
      </c>
      <c r="B5" s="41" t="s">
        <v>70</v>
      </c>
      <c r="C5" s="41" t="s">
        <v>71</v>
      </c>
      <c r="D5" s="42" t="s">
        <v>72</v>
      </c>
    </row>
    <row r="6" spans="1:4" s="13" customFormat="1" ht="31.5" x14ac:dyDescent="0.25">
      <c r="A6" s="43" t="s">
        <v>73</v>
      </c>
      <c r="B6" s="39" t="s">
        <v>74</v>
      </c>
      <c r="C6" s="39" t="s">
        <v>75</v>
      </c>
      <c r="D6" s="44" t="s">
        <v>223</v>
      </c>
    </row>
    <row r="7" spans="1:4" s="13" customFormat="1" ht="31.5" x14ac:dyDescent="0.25">
      <c r="A7" s="55">
        <v>2</v>
      </c>
      <c r="B7" s="48" t="s">
        <v>76</v>
      </c>
      <c r="C7" s="48" t="s">
        <v>94</v>
      </c>
      <c r="D7" s="44" t="s">
        <v>224</v>
      </c>
    </row>
    <row r="8" spans="1:4" s="13" customFormat="1" x14ac:dyDescent="0.25">
      <c r="A8" s="55">
        <v>3</v>
      </c>
      <c r="B8" s="49" t="s">
        <v>95</v>
      </c>
      <c r="C8" s="49" t="s">
        <v>96</v>
      </c>
      <c r="D8" s="46" t="s">
        <v>225</v>
      </c>
    </row>
    <row r="9" spans="1:4" s="13" customFormat="1" x14ac:dyDescent="0.25">
      <c r="A9" s="55">
        <v>4</v>
      </c>
      <c r="B9" s="49" t="s">
        <v>97</v>
      </c>
      <c r="C9" s="49" t="s">
        <v>98</v>
      </c>
      <c r="D9" s="44" t="s">
        <v>233</v>
      </c>
    </row>
    <row r="10" spans="1:4" s="13" customFormat="1" x14ac:dyDescent="0.25">
      <c r="A10" s="55">
        <v>5</v>
      </c>
      <c r="B10" s="49" t="s">
        <v>99</v>
      </c>
      <c r="C10" s="49" t="s">
        <v>79</v>
      </c>
      <c r="D10" s="44" t="s">
        <v>226</v>
      </c>
    </row>
    <row r="11" spans="1:4" s="13" customFormat="1" x14ac:dyDescent="0.25">
      <c r="A11" s="55">
        <v>6</v>
      </c>
      <c r="B11" s="49" t="s">
        <v>100</v>
      </c>
      <c r="C11" s="49" t="s">
        <v>101</v>
      </c>
      <c r="D11" s="44" t="s">
        <v>227</v>
      </c>
    </row>
    <row r="12" spans="1:4" s="13" customFormat="1" x14ac:dyDescent="0.25">
      <c r="A12" s="55">
        <v>7</v>
      </c>
      <c r="B12" s="49" t="s">
        <v>102</v>
      </c>
      <c r="C12" s="49" t="s">
        <v>103</v>
      </c>
      <c r="D12" s="44" t="s">
        <v>251</v>
      </c>
    </row>
    <row r="13" spans="1:4" s="13" customFormat="1" x14ac:dyDescent="0.25">
      <c r="A13" s="149">
        <v>8</v>
      </c>
      <c r="B13" s="153" t="s">
        <v>104</v>
      </c>
      <c r="C13" s="49" t="s">
        <v>105</v>
      </c>
      <c r="D13" s="44" t="s">
        <v>228</v>
      </c>
    </row>
    <row r="14" spans="1:4" s="13" customFormat="1" x14ac:dyDescent="0.25">
      <c r="A14" s="152"/>
      <c r="B14" s="154"/>
      <c r="C14" s="49" t="s">
        <v>106</v>
      </c>
      <c r="D14" s="44" t="s">
        <v>229</v>
      </c>
    </row>
    <row r="15" spans="1:4" s="13" customFormat="1" x14ac:dyDescent="0.25">
      <c r="A15" s="152"/>
      <c r="B15" s="154"/>
      <c r="C15" s="49" t="s">
        <v>107</v>
      </c>
      <c r="D15" s="44" t="s">
        <v>230</v>
      </c>
    </row>
    <row r="16" spans="1:4" s="13" customFormat="1" x14ac:dyDescent="0.25">
      <c r="A16" s="150"/>
      <c r="B16" s="155"/>
      <c r="C16" s="49" t="s">
        <v>108</v>
      </c>
      <c r="D16" s="44" t="s">
        <v>231</v>
      </c>
    </row>
    <row r="17" spans="1:4" s="13" customFormat="1" x14ac:dyDescent="0.25">
      <c r="A17" s="149">
        <v>9</v>
      </c>
      <c r="B17" s="153" t="s">
        <v>109</v>
      </c>
      <c r="C17" s="49" t="s">
        <v>110</v>
      </c>
      <c r="D17" s="44" t="str">
        <f t="shared" ref="D17:D19" si="0">C17</f>
        <v>1. Atsiurbėjas (1 vnt.)</v>
      </c>
    </row>
    <row r="18" spans="1:4" s="13" customFormat="1" x14ac:dyDescent="0.25">
      <c r="A18" s="152"/>
      <c r="B18" s="154"/>
      <c r="C18" s="49" t="s">
        <v>111</v>
      </c>
      <c r="D18" s="44" t="str">
        <f t="shared" si="0"/>
        <v>2. Mobilus stovas (1 vnt.)</v>
      </c>
    </row>
    <row r="19" spans="1:4" s="13" customFormat="1" x14ac:dyDescent="0.25">
      <c r="A19" s="152"/>
      <c r="B19" s="154"/>
      <c r="C19" s="49" t="s">
        <v>112</v>
      </c>
      <c r="D19" s="44" t="str">
        <f t="shared" si="0"/>
        <v>3. Kojinis pedalas siurblio valdymui (1 vnt.)</v>
      </c>
    </row>
    <row r="20" spans="1:4" s="13" customFormat="1" x14ac:dyDescent="0.25">
      <c r="A20" s="152"/>
      <c r="B20" s="154"/>
      <c r="C20" s="49" t="s">
        <v>113</v>
      </c>
      <c r="D20" s="44" t="s">
        <v>232</v>
      </c>
    </row>
    <row r="21" spans="1:4" s="13" customFormat="1" ht="31.5" x14ac:dyDescent="0.25">
      <c r="A21" s="150"/>
      <c r="B21" s="155"/>
      <c r="C21" s="49" t="s">
        <v>114</v>
      </c>
      <c r="D21" s="44" t="s">
        <v>252</v>
      </c>
    </row>
    <row r="22" spans="1:4" x14ac:dyDescent="0.25">
      <c r="A22" s="32"/>
      <c r="B22" s="31"/>
      <c r="C22" s="34" t="s">
        <v>87</v>
      </c>
      <c r="D22" s="33">
        <v>1</v>
      </c>
    </row>
    <row r="23" spans="1:4" x14ac:dyDescent="0.25">
      <c r="A23" s="32"/>
      <c r="B23" s="31"/>
      <c r="C23" s="34" t="s">
        <v>88</v>
      </c>
      <c r="D23" s="35" t="s">
        <v>89</v>
      </c>
    </row>
    <row r="24" spans="1:4" x14ac:dyDescent="0.25">
      <c r="A24" s="32"/>
      <c r="B24" s="31"/>
      <c r="C24" s="34" t="s">
        <v>90</v>
      </c>
      <c r="D24" s="67">
        <v>1490</v>
      </c>
    </row>
    <row r="25" spans="1:4" x14ac:dyDescent="0.25">
      <c r="A25" s="32"/>
      <c r="B25" s="31"/>
      <c r="C25" s="34" t="s">
        <v>91</v>
      </c>
      <c r="D25" s="37">
        <f>D24*D22</f>
        <v>1490</v>
      </c>
    </row>
    <row r="26" spans="1:4" x14ac:dyDescent="0.25">
      <c r="A26" s="32"/>
      <c r="B26" s="31"/>
      <c r="C26" s="34" t="s">
        <v>92</v>
      </c>
      <c r="D26" s="38">
        <f>D25*0.21</f>
        <v>312.89999999999998</v>
      </c>
    </row>
    <row r="27" spans="1:4" x14ac:dyDescent="0.25">
      <c r="A27" s="32"/>
      <c r="B27" s="31"/>
      <c r="C27" s="34" t="s">
        <v>93</v>
      </c>
      <c r="D27" s="37">
        <f>D25+D26</f>
        <v>1802.9</v>
      </c>
    </row>
  </sheetData>
  <mergeCells count="5">
    <mergeCell ref="A2:D2"/>
    <mergeCell ref="B13:B16"/>
    <mergeCell ref="A13:A16"/>
    <mergeCell ref="B17:B21"/>
    <mergeCell ref="A17:A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D298-03AF-4C8B-9896-3B4E952A9FF2}">
  <dimension ref="A1:D25"/>
  <sheetViews>
    <sheetView zoomScaleNormal="100" workbookViewId="0">
      <selection activeCell="C19" sqref="C19"/>
    </sheetView>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38" t="str">
        <f>Pasiūlymas!B30</f>
        <v>4 pirkimo objekto dalis. Sieninės konsolės stebėjimo palatoms</v>
      </c>
      <c r="B2" s="138"/>
      <c r="C2" s="138"/>
      <c r="D2" s="138"/>
    </row>
    <row r="3" spans="1:4" x14ac:dyDescent="0.25">
      <c r="A3" s="14"/>
      <c r="B3" s="15"/>
      <c r="C3" s="15"/>
    </row>
    <row r="4" spans="1:4" x14ac:dyDescent="0.25">
      <c r="A4" s="29" t="s">
        <v>68</v>
      </c>
      <c r="B4" s="30"/>
      <c r="C4" s="30"/>
      <c r="D4" s="31"/>
    </row>
    <row r="5" spans="1:4" s="13" customFormat="1" ht="78.75" x14ac:dyDescent="0.25">
      <c r="A5" s="41" t="s">
        <v>69</v>
      </c>
      <c r="B5" s="41" t="s">
        <v>70</v>
      </c>
      <c r="C5" s="41" t="s">
        <v>71</v>
      </c>
      <c r="D5" s="42" t="s">
        <v>72</v>
      </c>
    </row>
    <row r="6" spans="1:4" s="13" customFormat="1" ht="31.5" x14ac:dyDescent="0.25">
      <c r="A6" s="43" t="s">
        <v>73</v>
      </c>
      <c r="B6" s="39" t="s">
        <v>74</v>
      </c>
      <c r="C6" s="39" t="s">
        <v>75</v>
      </c>
      <c r="D6" s="44"/>
    </row>
    <row r="7" spans="1:4" s="13" customFormat="1" ht="31.5" x14ac:dyDescent="0.25">
      <c r="A7" s="55">
        <v>2</v>
      </c>
      <c r="B7" s="48" t="s">
        <v>218</v>
      </c>
      <c r="C7" s="48" t="s">
        <v>217</v>
      </c>
      <c r="D7" s="45"/>
    </row>
    <row r="8" spans="1:4" s="13" customFormat="1" ht="34.5" customHeight="1" x14ac:dyDescent="0.25">
      <c r="A8" s="149">
        <v>3</v>
      </c>
      <c r="B8" s="153" t="s">
        <v>115</v>
      </c>
      <c r="C8" s="49" t="s">
        <v>116</v>
      </c>
      <c r="D8" s="46"/>
    </row>
    <row r="9" spans="1:4" s="13" customFormat="1" ht="31.5" x14ac:dyDescent="0.25">
      <c r="A9" s="152"/>
      <c r="B9" s="154"/>
      <c r="C9" s="49" t="s">
        <v>117</v>
      </c>
      <c r="D9" s="44"/>
    </row>
    <row r="10" spans="1:4" s="13" customFormat="1" ht="31.5" x14ac:dyDescent="0.25">
      <c r="A10" s="152"/>
      <c r="B10" s="154"/>
      <c r="C10" s="49" t="s">
        <v>118</v>
      </c>
      <c r="D10" s="44"/>
    </row>
    <row r="11" spans="1:4" s="13" customFormat="1" ht="47.25" x14ac:dyDescent="0.25">
      <c r="A11" s="152"/>
      <c r="B11" s="154"/>
      <c r="C11" s="49" t="s">
        <v>119</v>
      </c>
      <c r="D11" s="44"/>
    </row>
    <row r="12" spans="1:4" s="13" customFormat="1" ht="31.5" x14ac:dyDescent="0.25">
      <c r="A12" s="150"/>
      <c r="B12" s="155"/>
      <c r="C12" s="49" t="s">
        <v>120</v>
      </c>
      <c r="D12" s="44"/>
    </row>
    <row r="13" spans="1:4" s="13" customFormat="1" x14ac:dyDescent="0.25">
      <c r="A13" s="55">
        <v>4</v>
      </c>
      <c r="B13" s="50" t="s">
        <v>121</v>
      </c>
      <c r="C13" s="51" t="s">
        <v>122</v>
      </c>
      <c r="D13" s="44"/>
    </row>
    <row r="14" spans="1:4" s="13" customFormat="1" x14ac:dyDescent="0.25">
      <c r="A14" s="55">
        <v>5</v>
      </c>
      <c r="B14" s="50" t="s">
        <v>123</v>
      </c>
      <c r="C14" s="51" t="s">
        <v>122</v>
      </c>
      <c r="D14" s="44"/>
    </row>
    <row r="15" spans="1:4" s="13" customFormat="1" x14ac:dyDescent="0.25">
      <c r="A15" s="55">
        <v>6</v>
      </c>
      <c r="B15" s="50" t="s">
        <v>124</v>
      </c>
      <c r="C15" s="51" t="s">
        <v>125</v>
      </c>
      <c r="D15" s="44"/>
    </row>
    <row r="16" spans="1:4" s="13" customFormat="1" x14ac:dyDescent="0.25">
      <c r="A16" s="55">
        <v>7</v>
      </c>
      <c r="B16" s="51" t="s">
        <v>126</v>
      </c>
      <c r="C16" s="51" t="s">
        <v>125</v>
      </c>
      <c r="D16" s="44"/>
    </row>
    <row r="17" spans="1:4" s="13" customFormat="1" ht="31.5" x14ac:dyDescent="0.25">
      <c r="A17" s="55">
        <v>8</v>
      </c>
      <c r="B17" s="51" t="s">
        <v>127</v>
      </c>
      <c r="C17" s="51" t="s">
        <v>128</v>
      </c>
      <c r="D17" s="44"/>
    </row>
    <row r="18" spans="1:4" s="13" customFormat="1" ht="31.5" x14ac:dyDescent="0.25">
      <c r="A18" s="55">
        <v>9</v>
      </c>
      <c r="B18" s="52" t="s">
        <v>219</v>
      </c>
      <c r="C18" s="52" t="s">
        <v>79</v>
      </c>
      <c r="D18" s="44"/>
    </row>
    <row r="19" spans="1:4" s="13" customFormat="1" ht="47.25" x14ac:dyDescent="0.25">
      <c r="A19" s="55">
        <v>10</v>
      </c>
      <c r="B19" s="51" t="s">
        <v>129</v>
      </c>
      <c r="C19" s="51" t="s">
        <v>79</v>
      </c>
      <c r="D19" s="44"/>
    </row>
    <row r="20" spans="1:4" x14ac:dyDescent="0.25">
      <c r="A20" s="32"/>
      <c r="B20" s="31"/>
      <c r="C20" s="34" t="s">
        <v>87</v>
      </c>
      <c r="D20" s="33">
        <v>5</v>
      </c>
    </row>
    <row r="21" spans="1:4" x14ac:dyDescent="0.25">
      <c r="A21" s="32"/>
      <c r="B21" s="31"/>
      <c r="C21" s="34" t="s">
        <v>88</v>
      </c>
      <c r="D21" s="35" t="s">
        <v>89</v>
      </c>
    </row>
    <row r="22" spans="1:4" x14ac:dyDescent="0.25">
      <c r="A22" s="32"/>
      <c r="B22" s="31"/>
      <c r="C22" s="34" t="s">
        <v>90</v>
      </c>
      <c r="D22" s="36"/>
    </row>
    <row r="23" spans="1:4" x14ac:dyDescent="0.25">
      <c r="A23" s="32"/>
      <c r="B23" s="31"/>
      <c r="C23" s="34" t="s">
        <v>91</v>
      </c>
      <c r="D23" s="37">
        <f>D22*D20</f>
        <v>0</v>
      </c>
    </row>
    <row r="24" spans="1:4" x14ac:dyDescent="0.25">
      <c r="A24" s="32"/>
      <c r="B24" s="31"/>
      <c r="C24" s="34" t="s">
        <v>92</v>
      </c>
      <c r="D24" s="38">
        <f>D23*0.21</f>
        <v>0</v>
      </c>
    </row>
    <row r="25" spans="1:4" x14ac:dyDescent="0.25">
      <c r="A25" s="32"/>
      <c r="B25" s="31"/>
      <c r="C25" s="34" t="s">
        <v>93</v>
      </c>
      <c r="D25" s="37">
        <f>D23+D24</f>
        <v>0</v>
      </c>
    </row>
  </sheetData>
  <mergeCells count="3">
    <mergeCell ref="A2:D2"/>
    <mergeCell ref="B8:B12"/>
    <mergeCell ref="A8:A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3337-E6C0-4819-A3B5-1BA90CEDE1EF}">
  <dimension ref="A1:D17"/>
  <sheetViews>
    <sheetView zoomScaleNormal="100" workbookViewId="0">
      <selection activeCell="C10" sqref="C10"/>
    </sheetView>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38" t="str">
        <f>Pasiūlymas!B31</f>
        <v>5 pirkimo objekto dalis. Anesteziologinis staliukas</v>
      </c>
      <c r="B2" s="138"/>
      <c r="C2" s="138"/>
      <c r="D2" s="138"/>
    </row>
    <row r="3" spans="1:4" x14ac:dyDescent="0.25">
      <c r="A3" s="14"/>
      <c r="B3" s="15"/>
      <c r="C3" s="15"/>
    </row>
    <row r="4" spans="1:4" x14ac:dyDescent="0.25">
      <c r="A4" s="29" t="s">
        <v>68</v>
      </c>
      <c r="B4" s="30"/>
      <c r="C4" s="30"/>
      <c r="D4" s="31"/>
    </row>
    <row r="5" spans="1:4" s="13" customFormat="1" ht="78.75" x14ac:dyDescent="0.25">
      <c r="A5" s="41" t="s">
        <v>69</v>
      </c>
      <c r="B5" s="41" t="s">
        <v>70</v>
      </c>
      <c r="C5" s="41" t="s">
        <v>71</v>
      </c>
      <c r="D5" s="42" t="s">
        <v>72</v>
      </c>
    </row>
    <row r="6" spans="1:4" s="13" customFormat="1" ht="31.5" x14ac:dyDescent="0.25">
      <c r="A6" s="43" t="s">
        <v>73</v>
      </c>
      <c r="B6" s="39" t="s">
        <v>74</v>
      </c>
      <c r="C6" s="39" t="s">
        <v>75</v>
      </c>
      <c r="D6" s="44"/>
    </row>
    <row r="7" spans="1:4" s="13" customFormat="1" ht="31.5" x14ac:dyDescent="0.25">
      <c r="A7" s="55">
        <v>2</v>
      </c>
      <c r="B7" s="47" t="s">
        <v>130</v>
      </c>
      <c r="C7" s="47" t="s">
        <v>131</v>
      </c>
      <c r="D7" s="45"/>
    </row>
    <row r="8" spans="1:4" s="13" customFormat="1" ht="18" customHeight="1" x14ac:dyDescent="0.25">
      <c r="A8" s="55">
        <v>3</v>
      </c>
      <c r="B8" s="47" t="s">
        <v>132</v>
      </c>
      <c r="C8" s="47" t="s">
        <v>133</v>
      </c>
      <c r="D8" s="46"/>
    </row>
    <row r="9" spans="1:4" s="13" customFormat="1" x14ac:dyDescent="0.25">
      <c r="A9" s="55">
        <v>4</v>
      </c>
      <c r="B9" s="47" t="s">
        <v>134</v>
      </c>
      <c r="C9" s="47" t="s">
        <v>135</v>
      </c>
      <c r="D9" s="44"/>
    </row>
    <row r="10" spans="1:4" s="13" customFormat="1" x14ac:dyDescent="0.25">
      <c r="A10" s="55">
        <v>5</v>
      </c>
      <c r="B10" s="47" t="s">
        <v>136</v>
      </c>
      <c r="C10" s="47" t="s">
        <v>79</v>
      </c>
      <c r="D10" s="44"/>
    </row>
    <row r="11" spans="1:4" s="13" customFormat="1" x14ac:dyDescent="0.25">
      <c r="A11" s="55">
        <v>6</v>
      </c>
      <c r="B11" s="47" t="s">
        <v>137</v>
      </c>
      <c r="C11" s="47" t="s">
        <v>79</v>
      </c>
      <c r="D11" s="44"/>
    </row>
    <row r="12" spans="1:4" x14ac:dyDescent="0.25">
      <c r="A12" s="32"/>
      <c r="B12" s="31"/>
      <c r="C12" s="34" t="s">
        <v>87</v>
      </c>
      <c r="D12" s="33">
        <v>5</v>
      </c>
    </row>
    <row r="13" spans="1:4" x14ac:dyDescent="0.25">
      <c r="A13" s="32"/>
      <c r="B13" s="31"/>
      <c r="C13" s="34" t="s">
        <v>88</v>
      </c>
      <c r="D13" s="35" t="s">
        <v>89</v>
      </c>
    </row>
    <row r="14" spans="1:4" x14ac:dyDescent="0.25">
      <c r="A14" s="32"/>
      <c r="B14" s="31"/>
      <c r="C14" s="34" t="s">
        <v>90</v>
      </c>
      <c r="D14" s="36"/>
    </row>
    <row r="15" spans="1:4" x14ac:dyDescent="0.25">
      <c r="A15" s="32"/>
      <c r="B15" s="31"/>
      <c r="C15" s="34" t="s">
        <v>91</v>
      </c>
      <c r="D15" s="37">
        <f>D14*D12</f>
        <v>0</v>
      </c>
    </row>
    <row r="16" spans="1:4" x14ac:dyDescent="0.25">
      <c r="A16" s="32"/>
      <c r="B16" s="31"/>
      <c r="C16" s="34" t="s">
        <v>92</v>
      </c>
      <c r="D16" s="38">
        <f>D15*0.21</f>
        <v>0</v>
      </c>
    </row>
    <row r="17" spans="1:4" x14ac:dyDescent="0.25">
      <c r="A17" s="32"/>
      <c r="B17" s="31"/>
      <c r="C17" s="34" t="s">
        <v>93</v>
      </c>
      <c r="D17" s="37">
        <f>D15+D16</f>
        <v>0</v>
      </c>
    </row>
  </sheetData>
  <mergeCells count="1">
    <mergeCell ref="A2:D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8"/>
  <sheetViews>
    <sheetView topLeftCell="B1" zoomScaleNormal="100" workbookViewId="0">
      <selection activeCell="D30" sqref="D30"/>
    </sheetView>
  </sheetViews>
  <sheetFormatPr defaultColWidth="9.140625" defaultRowHeight="15.75" x14ac:dyDescent="0.25"/>
  <cols>
    <col min="1" max="1" width="10" style="12" customWidth="1"/>
    <col min="2" max="2" width="51.28515625" style="12" customWidth="1"/>
    <col min="3" max="3" width="57" style="12" customWidth="1"/>
    <col min="4" max="4" width="54.28515625" style="12" customWidth="1"/>
    <col min="5" max="16384" width="9.140625" style="12"/>
  </cols>
  <sheetData>
    <row r="1" spans="1:4" x14ac:dyDescent="0.25">
      <c r="B1" s="21"/>
    </row>
    <row r="2" spans="1:4" x14ac:dyDescent="0.25">
      <c r="A2" s="138" t="str">
        <f>Pasiūlymas!B32</f>
        <v>6 pirkimo objekto dalis. Infuzuojamų tirpalų šildytuvas</v>
      </c>
      <c r="B2" s="138"/>
      <c r="C2" s="138"/>
      <c r="D2" s="138"/>
    </row>
    <row r="3" spans="1:4" x14ac:dyDescent="0.25">
      <c r="A3" s="14"/>
      <c r="B3" s="15"/>
      <c r="C3" s="15"/>
    </row>
    <row r="4" spans="1:4" x14ac:dyDescent="0.25">
      <c r="A4" s="29" t="s">
        <v>68</v>
      </c>
      <c r="B4" s="30"/>
      <c r="C4" s="30"/>
      <c r="D4" s="31"/>
    </row>
    <row r="5" spans="1:4" s="13" customFormat="1" ht="78.75" x14ac:dyDescent="0.25">
      <c r="A5" s="41" t="s">
        <v>69</v>
      </c>
      <c r="B5" s="41" t="s">
        <v>70</v>
      </c>
      <c r="C5" s="41" t="s">
        <v>71</v>
      </c>
      <c r="D5" s="42" t="s">
        <v>72</v>
      </c>
    </row>
    <row r="6" spans="1:4" s="13" customFormat="1" ht="31.5" x14ac:dyDescent="0.25">
      <c r="A6" s="43" t="s">
        <v>73</v>
      </c>
      <c r="B6" s="39" t="s">
        <v>74</v>
      </c>
      <c r="C6" s="39" t="s">
        <v>75</v>
      </c>
      <c r="D6" s="44"/>
    </row>
    <row r="7" spans="1:4" s="13" customFormat="1" ht="31.5" x14ac:dyDescent="0.25">
      <c r="A7" s="55">
        <v>2</v>
      </c>
      <c r="B7" s="48" t="s">
        <v>76</v>
      </c>
      <c r="C7" s="48" t="s">
        <v>77</v>
      </c>
      <c r="D7" s="45"/>
    </row>
    <row r="8" spans="1:4" s="13" customFormat="1" x14ac:dyDescent="0.25">
      <c r="A8" s="55">
        <v>3</v>
      </c>
      <c r="B8" s="48" t="s">
        <v>78</v>
      </c>
      <c r="C8" s="48" t="s">
        <v>79</v>
      </c>
      <c r="D8" s="46"/>
    </row>
    <row r="9" spans="1:4" s="13" customFormat="1" x14ac:dyDescent="0.25">
      <c r="A9" s="55">
        <v>4</v>
      </c>
      <c r="B9" s="48" t="s">
        <v>80</v>
      </c>
      <c r="C9" s="48" t="s">
        <v>81</v>
      </c>
      <c r="D9" s="44"/>
    </row>
    <row r="10" spans="1:4" s="13" customFormat="1" x14ac:dyDescent="0.25">
      <c r="A10" s="55">
        <v>5</v>
      </c>
      <c r="B10" s="48" t="s">
        <v>82</v>
      </c>
      <c r="C10" s="48" t="s">
        <v>83</v>
      </c>
      <c r="D10" s="44"/>
    </row>
    <row r="11" spans="1:4" s="13" customFormat="1" ht="31.5" x14ac:dyDescent="0.25">
      <c r="A11" s="149">
        <v>6</v>
      </c>
      <c r="B11" s="153" t="s">
        <v>84</v>
      </c>
      <c r="C11" s="48" t="s">
        <v>85</v>
      </c>
      <c r="D11" s="44"/>
    </row>
    <row r="12" spans="1:4" s="13" customFormat="1" ht="31.5" x14ac:dyDescent="0.25">
      <c r="A12" s="150"/>
      <c r="B12" s="155"/>
      <c r="C12" s="48" t="s">
        <v>86</v>
      </c>
      <c r="D12" s="44"/>
    </row>
    <row r="13" spans="1:4" x14ac:dyDescent="0.25">
      <c r="A13" s="32"/>
      <c r="B13" s="31"/>
      <c r="C13" s="34" t="s">
        <v>87</v>
      </c>
      <c r="D13" s="33">
        <v>1</v>
      </c>
    </row>
    <row r="14" spans="1:4" x14ac:dyDescent="0.25">
      <c r="A14" s="32"/>
      <c r="B14" s="31"/>
      <c r="C14" s="34" t="s">
        <v>88</v>
      </c>
      <c r="D14" s="35" t="s">
        <v>89</v>
      </c>
    </row>
    <row r="15" spans="1:4" x14ac:dyDescent="0.25">
      <c r="A15" s="32"/>
      <c r="B15" s="31"/>
      <c r="C15" s="34" t="s">
        <v>90</v>
      </c>
      <c r="D15" s="36"/>
    </row>
    <row r="16" spans="1:4" x14ac:dyDescent="0.25">
      <c r="A16" s="32"/>
      <c r="B16" s="31"/>
      <c r="C16" s="34" t="s">
        <v>91</v>
      </c>
      <c r="D16" s="37">
        <f>D15*D13</f>
        <v>0</v>
      </c>
    </row>
    <row r="17" spans="1:4" x14ac:dyDescent="0.25">
      <c r="A17" s="32"/>
      <c r="B17" s="31"/>
      <c r="C17" s="34" t="s">
        <v>92</v>
      </c>
      <c r="D17" s="38">
        <f>D16*0.21</f>
        <v>0</v>
      </c>
    </row>
    <row r="18" spans="1:4" x14ac:dyDescent="0.25">
      <c r="A18" s="32"/>
      <c r="B18" s="31"/>
      <c r="C18" s="34" t="s">
        <v>93</v>
      </c>
      <c r="D18" s="37">
        <f>D16+D17</f>
        <v>0</v>
      </c>
    </row>
  </sheetData>
  <mergeCells count="3">
    <mergeCell ref="A2:D2"/>
    <mergeCell ref="B11:B12"/>
    <mergeCell ref="A11:A12"/>
  </mergeCells>
  <phoneticPr fontId="1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Pasiūlymas</vt:lpstr>
      <vt:lpstr>Subtiekėjai ir priedai</vt:lpstr>
      <vt:lpstr>Specialieji reikalavimai</vt:lpstr>
      <vt:lpstr>TS1</vt:lpstr>
      <vt:lpstr>TS2</vt:lpstr>
      <vt:lpstr>TS3</vt:lpstr>
      <vt:lpstr>TS4</vt:lpstr>
      <vt:lpstr>TS5</vt:lpstr>
      <vt:lpstr>TS6</vt:lpstr>
      <vt:lpstr>TS7</vt:lpstr>
      <vt:lpstr>Sheet6</vt:lpstr>
      <vt:lpstr>TS8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2025-11-24T11:13:25Z</dcterms:created>
  <dcterms:modified xsi:type="dcterms:W3CDTF">2025-11-24T11:23:20Z</dcterms:modified>
  <cp:category/>
  <cp:contentStatus/>
</cp:coreProperties>
</file>