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UTARTYS NUVIEŠINIMUI 2022\ESO\ESO 320962\NUVIEŠINTA\"/>
    </mc:Choice>
  </mc:AlternateContent>
  <xr:revisionPtr revIDLastSave="0" documentId="8_{761ADC80-F0A5-4860-9496-9F028C8F24A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1" l="1"/>
  <c r="F64" i="1"/>
  <c r="F63" i="1"/>
  <c r="F62" i="1"/>
  <c r="F61" i="1"/>
  <c r="F60" i="1"/>
  <c r="F59" i="1"/>
  <c r="F58" i="1"/>
  <c r="F56" i="1"/>
  <c r="F55" i="1"/>
  <c r="F54" i="1"/>
  <c r="F53" i="1"/>
  <c r="F52" i="1"/>
  <c r="F51" i="1"/>
  <c r="F49" i="1"/>
  <c r="F48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6" i="1" l="1"/>
  <c r="F67" i="1" s="1"/>
  <c r="F68" i="1" l="1"/>
</calcChain>
</file>

<file path=xl/sharedStrings.xml><?xml version="1.0" encoding="utf-8"?>
<sst xmlns="http://schemas.openxmlformats.org/spreadsheetml/2006/main" count="71" uniqueCount="71">
  <si>
    <t>Eil. Nr.</t>
  </si>
  <si>
    <t>Pirkimo objektas</t>
  </si>
  <si>
    <t>1 Grupė: Varžtai, veržlės, poveržlės, sąvaržos, sparnaveržlės</t>
  </si>
  <si>
    <t>Varžtai M5x20</t>
  </si>
  <si>
    <t>Varžtai M6x30</t>
  </si>
  <si>
    <t>Varžtai M6x40</t>
  </si>
  <si>
    <t>Varžtai M8x30</t>
  </si>
  <si>
    <t>Varžtai M8x40</t>
  </si>
  <si>
    <t>Varžtas su veržle M16x45</t>
  </si>
  <si>
    <t>Varžtas su veržle M18x80</t>
  </si>
  <si>
    <t>Varžtas su veržle M20x90</t>
  </si>
  <si>
    <t>Varžtas su veržle M24x90</t>
  </si>
  <si>
    <t>Veržlės M6</t>
  </si>
  <si>
    <t>Veržlės M8</t>
  </si>
  <si>
    <t>Nerūdijančio plieno poveržlės M6</t>
  </si>
  <si>
    <t>Nerūdijančio plieno poveržlės M8</t>
  </si>
  <si>
    <t>Siaura poveržlė</t>
  </si>
  <si>
    <t>Sąvaržos</t>
  </si>
  <si>
    <t>Sąvarža 10-16 mm</t>
  </si>
  <si>
    <t>Sąvarža 16-27 mm</t>
  </si>
  <si>
    <t>Sparnaveržlės M5</t>
  </si>
  <si>
    <t>Sparnaveržlės M6</t>
  </si>
  <si>
    <t xml:space="preserve">Sraigtas – savisriegis į metalą su grąžteliu </t>
  </si>
  <si>
    <t>2 Grupė. Darbo įrankiai ir jų priedai</t>
  </si>
  <si>
    <t>Lenktas raktas, 8 mm</t>
  </si>
  <si>
    <t>Lenktas raktas, 10 mm</t>
  </si>
  <si>
    <t>Pjūklelis medienai ir gipso kartonui</t>
  </si>
  <si>
    <t>Smailios replės prailgintomis žiaunomis tiesios</t>
  </si>
  <si>
    <t>Šepetys metalinis šveitimui</t>
  </si>
  <si>
    <t>Teptukas</t>
  </si>
  <si>
    <t>Pjūkliukai siaurapjūkliui metalui</t>
  </si>
  <si>
    <t>Šešiakampių lenktų raktų komplektas  </t>
  </si>
  <si>
    <t>Reguliuojamas veržliaraktis</t>
  </si>
  <si>
    <t>Varžtų veržlių sukimo galvutė šešiakampė (17)</t>
  </si>
  <si>
    <t>Varžtų veržlių sukimo galvutė šešiakampė (19)</t>
  </si>
  <si>
    <t>Varžtų veržlių sukimo galvutė šešiakampė (22)</t>
  </si>
  <si>
    <t>Varžtų veržlių sukimo galvutė šešiakampė (24)</t>
  </si>
  <si>
    <t>Varžtų veržlių sukimo galvutė šešiakampė (27)</t>
  </si>
  <si>
    <t>1/2" Galvutė 6-kampė (prailginta)</t>
  </si>
  <si>
    <t>Perėjimas šarnyrinis 1/2"-1/2"</t>
  </si>
  <si>
    <t>Baterijų automatinis įkroviklis</t>
  </si>
  <si>
    <t>Akumuliatorinis daugiafunkcinis įrankis</t>
  </si>
  <si>
    <t>3 Grupė. Apsauginės priemonės</t>
  </si>
  <si>
    <t>Darbinės pirštinės</t>
  </si>
  <si>
    <t>Nedegus audeklas</t>
  </si>
  <si>
    <t>4 Grupė. Cheminės medžiagos ir gaminiai iš gumos</t>
  </si>
  <si>
    <t>Mastika</t>
  </si>
  <si>
    <t>Guminė tarpinė</t>
  </si>
  <si>
    <t>Guminės juostos bagažui tvirtinti</t>
  </si>
  <si>
    <t xml:space="preserve">Žarna dujų  </t>
  </si>
  <si>
    <t>5 Grupė. Jungtys, ventiliai, tvirtinimo medžiagos</t>
  </si>
  <si>
    <t>Ventilis rutulinis dujoms (vidinis / vidinis)</t>
  </si>
  <si>
    <t>Ventilis rutulinis dujoms (vidinis / išorinis)</t>
  </si>
  <si>
    <t>Srieginis perėjimas – euronipelis 1/2"x 3/4"</t>
  </si>
  <si>
    <t>DIN bėgelis 35x100</t>
  </si>
  <si>
    <t>DIN bėgelis 35x200</t>
  </si>
  <si>
    <t>Montavimo juosta stačiakampė</t>
  </si>
  <si>
    <t>Montavimo juosta banguota</t>
  </si>
  <si>
    <t>Tvirtinimo dirželiai</t>
  </si>
  <si>
    <t>Preliminarus kiekis*, vnt.</t>
  </si>
  <si>
    <r>
      <t>Pjūkliukai siaurapjūkliui</t>
    </r>
    <r>
      <rPr>
        <b/>
        <sz val="10"/>
        <color theme="1"/>
        <rFont val="Arial"/>
        <family val="2"/>
        <charset val="186"/>
      </rPr>
      <t xml:space="preserve"> </t>
    </r>
    <r>
      <rPr>
        <sz val="10"/>
        <color theme="1"/>
        <rFont val="Arial"/>
        <family val="2"/>
        <charset val="186"/>
      </rPr>
      <t>medienai, plastikui</t>
    </r>
  </si>
  <si>
    <r>
      <t>Aerozolis dujų nuotėkiui tikrinti (0</t>
    </r>
    <r>
      <rPr>
        <vertAlign val="superscript"/>
        <sz val="10"/>
        <color theme="1"/>
        <rFont val="Arial"/>
        <family val="2"/>
        <charset val="186"/>
      </rPr>
      <t>o</t>
    </r>
    <r>
      <rPr>
        <sz val="10"/>
        <color theme="1"/>
        <rFont val="Arial"/>
        <family val="2"/>
        <charset val="186"/>
      </rPr>
      <t xml:space="preserve"> iki +50</t>
    </r>
    <r>
      <rPr>
        <vertAlign val="superscript"/>
        <sz val="10"/>
        <color theme="1"/>
        <rFont val="Arial"/>
        <family val="2"/>
        <charset val="186"/>
      </rPr>
      <t xml:space="preserve">o </t>
    </r>
    <r>
      <rPr>
        <sz val="10"/>
        <color theme="1"/>
        <rFont val="Arial"/>
        <family val="2"/>
        <charset val="186"/>
      </rPr>
      <t>C)</t>
    </r>
  </si>
  <si>
    <r>
      <t>Aerozolis dujų nuotėkiui tikrinti (-15</t>
    </r>
    <r>
      <rPr>
        <vertAlign val="superscript"/>
        <sz val="10"/>
        <color theme="1"/>
        <rFont val="Arial"/>
        <family val="2"/>
        <charset val="186"/>
      </rPr>
      <t>o</t>
    </r>
    <r>
      <rPr>
        <sz val="10"/>
        <color theme="1"/>
        <rFont val="Arial"/>
        <family val="2"/>
        <charset val="186"/>
      </rPr>
      <t xml:space="preserve"> iki +50</t>
    </r>
    <r>
      <rPr>
        <vertAlign val="superscript"/>
        <sz val="10"/>
        <color theme="1"/>
        <rFont val="Arial"/>
        <family val="2"/>
        <charset val="186"/>
      </rPr>
      <t xml:space="preserve">o </t>
    </r>
    <r>
      <rPr>
        <sz val="10"/>
        <color theme="1"/>
        <rFont val="Arial"/>
        <family val="2"/>
        <charset val="186"/>
      </rPr>
      <t>C)</t>
    </r>
  </si>
  <si>
    <t>Pasiūlymo kainos detalizavimo lentelė</t>
  </si>
  <si>
    <t>Pasiūlymo kaina Eur be PVM</t>
  </si>
  <si>
    <t>PVM</t>
  </si>
  <si>
    <t>Pasiūlymo kaina Eur su PVM</t>
  </si>
  <si>
    <t>Vieno vieneto įkainis EUR be PVM</t>
  </si>
  <si>
    <t>Kaina , EUR be PVM</t>
  </si>
  <si>
    <t>* Nurodytas preliminarus Pirkimo objekto kiekis. Pirkėjas neįsipareigoja nupirkti nurodyto kiekio ar bet kokios jo dalies</t>
  </si>
  <si>
    <t>Pasiūlymo formos Priedas Nr.4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</si>
</sst>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vertAlign val="superscript"/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/>
    </xf>
    <xf numFmtId="0" fontId="4" fillId="0" borderId="11" xfId="0" applyFont="1" applyBorder="1" applyProtection="1"/>
    <xf numFmtId="0" fontId="4" fillId="0" borderId="11" xfId="0" applyFont="1" applyBorder="1" applyAlignment="1" applyProtection="1">
      <alignment horizontal="center" vertical="center"/>
    </xf>
    <xf numFmtId="2" fontId="4" fillId="0" borderId="11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" xfId="0" applyFont="1" applyBorder="1" applyProtection="1"/>
    <xf numFmtId="0" fontId="4" fillId="0" borderId="1" xfId="0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" xfId="0" applyFont="1" applyBorder="1" applyProtection="1"/>
    <xf numFmtId="0" fontId="4" fillId="0" borderId="2" xfId="0" applyFont="1" applyBorder="1" applyAlignment="1" applyProtection="1">
      <alignment horizontal="center" vertical="center"/>
    </xf>
    <xf numFmtId="2" fontId="4" fillId="0" borderId="2" xfId="0" applyNumberFormat="1" applyFont="1" applyBorder="1" applyAlignment="1" applyProtection="1">
      <alignment horizontal="center" vertical="center"/>
    </xf>
    <xf numFmtId="2" fontId="4" fillId="0" borderId="21" xfId="0" applyNumberFormat="1" applyFont="1" applyBorder="1" applyAlignment="1" applyProtection="1">
      <alignment horizontal="center" vertical="center"/>
    </xf>
    <xf numFmtId="2" fontId="3" fillId="3" borderId="5" xfId="0" applyNumberFormat="1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2" fontId="3" fillId="3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right" vertical="center"/>
    </xf>
    <xf numFmtId="0" fontId="1" fillId="3" borderId="4" xfId="0" applyFont="1" applyFill="1" applyBorder="1" applyAlignment="1" applyProtection="1">
      <alignment horizontal="right" vertical="center"/>
    </xf>
    <xf numFmtId="0" fontId="1" fillId="3" borderId="6" xfId="0" applyFont="1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right" vertical="center"/>
    </xf>
    <xf numFmtId="0" fontId="1" fillId="3" borderId="8" xfId="0" applyFont="1" applyFill="1" applyBorder="1" applyAlignment="1" applyProtection="1">
      <alignment horizontal="right" vertical="center"/>
    </xf>
    <xf numFmtId="0" fontId="1" fillId="3" borderId="9" xfId="0" applyFont="1" applyFill="1" applyBorder="1" applyAlignment="1" applyProtection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 applyProtection="1">
      <alignment horizont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workbookViewId="0">
      <selection activeCell="L25" sqref="L25"/>
    </sheetView>
  </sheetViews>
  <sheetFormatPr defaultRowHeight="14.5" x14ac:dyDescent="0.35"/>
  <cols>
    <col min="2" max="2" width="9.1796875" style="2"/>
    <col min="3" max="3" width="39.1796875" customWidth="1"/>
    <col min="4" max="4" width="21.453125" style="2" customWidth="1"/>
    <col min="5" max="5" width="15" style="1" customWidth="1"/>
    <col min="6" max="6" width="14.81640625" style="1" customWidth="1"/>
  </cols>
  <sheetData>
    <row r="1" spans="1:8" x14ac:dyDescent="0.35">
      <c r="A1" s="3"/>
      <c r="B1" s="4"/>
      <c r="C1" s="3"/>
      <c r="D1" s="4"/>
      <c r="E1" s="5"/>
      <c r="F1" s="5"/>
      <c r="G1" s="3"/>
      <c r="H1" s="3"/>
    </row>
    <row r="2" spans="1:8" x14ac:dyDescent="0.35">
      <c r="A2" s="3"/>
      <c r="B2" s="4"/>
      <c r="C2" s="3"/>
      <c r="D2" s="4"/>
      <c r="E2" s="27" t="s">
        <v>70</v>
      </c>
      <c r="F2" s="27"/>
      <c r="G2" s="3"/>
      <c r="H2" s="3"/>
    </row>
    <row r="3" spans="1:8" x14ac:dyDescent="0.35">
      <c r="A3" s="3"/>
      <c r="B3" s="4"/>
      <c r="C3" s="38"/>
      <c r="D3" s="38"/>
      <c r="E3" s="5"/>
      <c r="F3" s="5"/>
      <c r="G3" s="3"/>
      <c r="H3" s="3"/>
    </row>
    <row r="4" spans="1:8" ht="15" thickBot="1" x14ac:dyDescent="0.4">
      <c r="A4" s="3"/>
      <c r="B4" s="4"/>
      <c r="C4" s="42" t="s">
        <v>63</v>
      </c>
      <c r="D4" s="42"/>
      <c r="E4" s="42"/>
      <c r="F4" s="42"/>
      <c r="G4" s="3"/>
      <c r="H4" s="3"/>
    </row>
    <row r="5" spans="1:8" ht="48" customHeight="1" thickBot="1" x14ac:dyDescent="0.4">
      <c r="A5" s="3"/>
      <c r="B5" s="6" t="s">
        <v>0</v>
      </c>
      <c r="C5" s="7" t="s">
        <v>1</v>
      </c>
      <c r="D5" s="7" t="s">
        <v>59</v>
      </c>
      <c r="E5" s="7" t="s">
        <v>67</v>
      </c>
      <c r="F5" s="8" t="s">
        <v>68</v>
      </c>
      <c r="G5" s="3"/>
      <c r="H5" s="3"/>
    </row>
    <row r="6" spans="1:8" ht="21" customHeight="1" thickBot="1" x14ac:dyDescent="0.4">
      <c r="A6" s="3"/>
      <c r="B6" s="39" t="s">
        <v>2</v>
      </c>
      <c r="C6" s="40"/>
      <c r="D6" s="40"/>
      <c r="E6" s="40"/>
      <c r="F6" s="41"/>
      <c r="G6" s="3"/>
      <c r="H6" s="3"/>
    </row>
    <row r="7" spans="1:8" x14ac:dyDescent="0.35">
      <c r="A7" s="3"/>
      <c r="B7" s="9">
        <v>1</v>
      </c>
      <c r="C7" s="10" t="s">
        <v>3</v>
      </c>
      <c r="D7" s="11">
        <v>300</v>
      </c>
      <c r="E7" s="12">
        <v>0.12</v>
      </c>
      <c r="F7" s="13">
        <f>SUM(D7*E7)</f>
        <v>36</v>
      </c>
      <c r="G7" s="3"/>
      <c r="H7" s="3"/>
    </row>
    <row r="8" spans="1:8" x14ac:dyDescent="0.35">
      <c r="A8" s="3"/>
      <c r="B8" s="14">
        <v>2</v>
      </c>
      <c r="C8" s="15" t="s">
        <v>4</v>
      </c>
      <c r="D8" s="16">
        <v>600</v>
      </c>
      <c r="E8" s="17">
        <v>0.14000000000000001</v>
      </c>
      <c r="F8" s="18">
        <f t="shared" ref="F8:F26" si="0">SUM(D8*E8)</f>
        <v>84</v>
      </c>
      <c r="G8" s="3"/>
      <c r="H8" s="3"/>
    </row>
    <row r="9" spans="1:8" x14ac:dyDescent="0.35">
      <c r="A9" s="3"/>
      <c r="B9" s="14">
        <v>3</v>
      </c>
      <c r="C9" s="15" t="s">
        <v>5</v>
      </c>
      <c r="D9" s="16">
        <v>600</v>
      </c>
      <c r="E9" s="17">
        <v>0.17</v>
      </c>
      <c r="F9" s="18">
        <f t="shared" si="0"/>
        <v>102</v>
      </c>
      <c r="G9" s="3"/>
      <c r="H9" s="3"/>
    </row>
    <row r="10" spans="1:8" x14ac:dyDescent="0.35">
      <c r="A10" s="3"/>
      <c r="B10" s="14">
        <v>4</v>
      </c>
      <c r="C10" s="15" t="s">
        <v>6</v>
      </c>
      <c r="D10" s="16">
        <v>600</v>
      </c>
      <c r="E10" s="17">
        <v>0.24</v>
      </c>
      <c r="F10" s="18">
        <f t="shared" si="0"/>
        <v>144</v>
      </c>
      <c r="G10" s="3"/>
      <c r="H10" s="3"/>
    </row>
    <row r="11" spans="1:8" x14ac:dyDescent="0.35">
      <c r="A11" s="3"/>
      <c r="B11" s="14">
        <v>5</v>
      </c>
      <c r="C11" s="15" t="s">
        <v>7</v>
      </c>
      <c r="D11" s="16">
        <v>600</v>
      </c>
      <c r="E11" s="17">
        <v>0.25</v>
      </c>
      <c r="F11" s="18">
        <f t="shared" si="0"/>
        <v>150</v>
      </c>
      <c r="G11" s="3"/>
      <c r="H11" s="3"/>
    </row>
    <row r="12" spans="1:8" x14ac:dyDescent="0.35">
      <c r="A12" s="3"/>
      <c r="B12" s="14">
        <v>6</v>
      </c>
      <c r="C12" s="15" t="s">
        <v>8</v>
      </c>
      <c r="D12" s="16">
        <v>3600</v>
      </c>
      <c r="E12" s="17">
        <v>0.54</v>
      </c>
      <c r="F12" s="18">
        <f t="shared" si="0"/>
        <v>1944</v>
      </c>
      <c r="G12" s="3"/>
      <c r="H12" s="3"/>
    </row>
    <row r="13" spans="1:8" x14ac:dyDescent="0.35">
      <c r="A13" s="3"/>
      <c r="B13" s="14">
        <v>7</v>
      </c>
      <c r="C13" s="15" t="s">
        <v>9</v>
      </c>
      <c r="D13" s="16">
        <v>960</v>
      </c>
      <c r="E13" s="17">
        <v>1.73</v>
      </c>
      <c r="F13" s="18">
        <f t="shared" si="0"/>
        <v>1660.8</v>
      </c>
      <c r="G13" s="3"/>
      <c r="H13" s="3"/>
    </row>
    <row r="14" spans="1:8" x14ac:dyDescent="0.35">
      <c r="A14" s="3"/>
      <c r="B14" s="14">
        <v>8</v>
      </c>
      <c r="C14" s="15" t="s">
        <v>10</v>
      </c>
      <c r="D14" s="16">
        <v>870</v>
      </c>
      <c r="E14" s="17">
        <v>1.01</v>
      </c>
      <c r="F14" s="18">
        <f t="shared" si="0"/>
        <v>878.7</v>
      </c>
      <c r="G14" s="3"/>
      <c r="H14" s="3"/>
    </row>
    <row r="15" spans="1:8" x14ac:dyDescent="0.35">
      <c r="A15" s="3"/>
      <c r="B15" s="14">
        <v>9</v>
      </c>
      <c r="C15" s="15" t="s">
        <v>11</v>
      </c>
      <c r="D15" s="16">
        <v>1470</v>
      </c>
      <c r="E15" s="17">
        <v>2.73</v>
      </c>
      <c r="F15" s="18">
        <f t="shared" si="0"/>
        <v>4013.1</v>
      </c>
      <c r="G15" s="3"/>
      <c r="H15" s="3"/>
    </row>
    <row r="16" spans="1:8" x14ac:dyDescent="0.35">
      <c r="A16" s="3"/>
      <c r="B16" s="14">
        <v>10</v>
      </c>
      <c r="C16" s="15" t="s">
        <v>12</v>
      </c>
      <c r="D16" s="16">
        <v>400</v>
      </c>
      <c r="E16" s="17">
        <v>7.0000000000000007E-2</v>
      </c>
      <c r="F16" s="18">
        <f t="shared" si="0"/>
        <v>28</v>
      </c>
      <c r="G16" s="3"/>
      <c r="H16" s="3"/>
    </row>
    <row r="17" spans="1:8" x14ac:dyDescent="0.35">
      <c r="A17" s="3"/>
      <c r="B17" s="14">
        <v>11</v>
      </c>
      <c r="C17" s="15" t="s">
        <v>13</v>
      </c>
      <c r="D17" s="16">
        <v>400</v>
      </c>
      <c r="E17" s="17">
        <v>0.11</v>
      </c>
      <c r="F17" s="18">
        <f t="shared" si="0"/>
        <v>44</v>
      </c>
      <c r="G17" s="3"/>
      <c r="H17" s="3"/>
    </row>
    <row r="18" spans="1:8" x14ac:dyDescent="0.35">
      <c r="A18" s="3"/>
      <c r="B18" s="14">
        <v>12</v>
      </c>
      <c r="C18" s="15" t="s">
        <v>14</v>
      </c>
      <c r="D18" s="16">
        <v>100</v>
      </c>
      <c r="E18" s="17">
        <v>0.17</v>
      </c>
      <c r="F18" s="18">
        <f t="shared" si="0"/>
        <v>17</v>
      </c>
      <c r="G18" s="3"/>
      <c r="H18" s="3"/>
    </row>
    <row r="19" spans="1:8" x14ac:dyDescent="0.35">
      <c r="A19" s="3"/>
      <c r="B19" s="14">
        <v>13</v>
      </c>
      <c r="C19" s="15" t="s">
        <v>15</v>
      </c>
      <c r="D19" s="16">
        <v>100</v>
      </c>
      <c r="E19" s="17">
        <v>0.3</v>
      </c>
      <c r="F19" s="18">
        <f t="shared" si="0"/>
        <v>30</v>
      </c>
      <c r="G19" s="3"/>
      <c r="H19" s="3"/>
    </row>
    <row r="20" spans="1:8" x14ac:dyDescent="0.35">
      <c r="A20" s="3"/>
      <c r="B20" s="14">
        <v>14</v>
      </c>
      <c r="C20" s="15" t="s">
        <v>16</v>
      </c>
      <c r="D20" s="16">
        <v>150</v>
      </c>
      <c r="E20" s="17">
        <v>7.0000000000000007E-2</v>
      </c>
      <c r="F20" s="18">
        <f t="shared" si="0"/>
        <v>10.5</v>
      </c>
      <c r="G20" s="3"/>
      <c r="H20" s="3"/>
    </row>
    <row r="21" spans="1:8" x14ac:dyDescent="0.35">
      <c r="A21" s="3"/>
      <c r="B21" s="14">
        <v>15</v>
      </c>
      <c r="C21" s="15" t="s">
        <v>17</v>
      </c>
      <c r="D21" s="16">
        <v>5500</v>
      </c>
      <c r="E21" s="17">
        <v>0.7</v>
      </c>
      <c r="F21" s="18">
        <f t="shared" si="0"/>
        <v>3850</v>
      </c>
      <c r="G21" s="3"/>
      <c r="H21" s="3"/>
    </row>
    <row r="22" spans="1:8" x14ac:dyDescent="0.35">
      <c r="A22" s="3"/>
      <c r="B22" s="14">
        <v>16</v>
      </c>
      <c r="C22" s="15" t="s">
        <v>18</v>
      </c>
      <c r="D22" s="16">
        <v>500</v>
      </c>
      <c r="E22" s="17">
        <v>0.33</v>
      </c>
      <c r="F22" s="18">
        <f t="shared" si="0"/>
        <v>165</v>
      </c>
      <c r="G22" s="3"/>
      <c r="H22" s="3"/>
    </row>
    <row r="23" spans="1:8" x14ac:dyDescent="0.35">
      <c r="A23" s="3"/>
      <c r="B23" s="14">
        <v>17</v>
      </c>
      <c r="C23" s="15" t="s">
        <v>19</v>
      </c>
      <c r="D23" s="16">
        <v>500</v>
      </c>
      <c r="E23" s="17">
        <v>0.36</v>
      </c>
      <c r="F23" s="18">
        <f t="shared" si="0"/>
        <v>180</v>
      </c>
      <c r="G23" s="3"/>
      <c r="H23" s="3"/>
    </row>
    <row r="24" spans="1:8" x14ac:dyDescent="0.35">
      <c r="A24" s="3"/>
      <c r="B24" s="14">
        <v>18</v>
      </c>
      <c r="C24" s="15" t="s">
        <v>20</v>
      </c>
      <c r="D24" s="16">
        <v>44000</v>
      </c>
      <c r="E24" s="17">
        <v>0.04</v>
      </c>
      <c r="F24" s="18">
        <f t="shared" si="0"/>
        <v>1760</v>
      </c>
      <c r="G24" s="3"/>
      <c r="H24" s="3"/>
    </row>
    <row r="25" spans="1:8" x14ac:dyDescent="0.35">
      <c r="A25" s="3"/>
      <c r="B25" s="14">
        <v>19</v>
      </c>
      <c r="C25" s="15" t="s">
        <v>21</v>
      </c>
      <c r="D25" s="16">
        <v>2000</v>
      </c>
      <c r="E25" s="17">
        <v>0.06</v>
      </c>
      <c r="F25" s="18">
        <f t="shared" si="0"/>
        <v>120</v>
      </c>
      <c r="G25" s="3"/>
      <c r="H25" s="3"/>
    </row>
    <row r="26" spans="1:8" ht="15" thickBot="1" x14ac:dyDescent="0.4">
      <c r="A26" s="3"/>
      <c r="B26" s="19">
        <v>20</v>
      </c>
      <c r="C26" s="20" t="s">
        <v>22</v>
      </c>
      <c r="D26" s="21">
        <v>660000</v>
      </c>
      <c r="E26" s="22">
        <v>0.03</v>
      </c>
      <c r="F26" s="23">
        <f t="shared" si="0"/>
        <v>19800</v>
      </c>
      <c r="G26" s="3"/>
      <c r="H26" s="3"/>
    </row>
    <row r="27" spans="1:8" ht="25.5" customHeight="1" thickBot="1" x14ac:dyDescent="0.4">
      <c r="A27" s="3"/>
      <c r="B27" s="28" t="s">
        <v>23</v>
      </c>
      <c r="C27" s="29"/>
      <c r="D27" s="29"/>
      <c r="E27" s="29"/>
      <c r="F27" s="30"/>
      <c r="G27" s="3"/>
      <c r="H27" s="3"/>
    </row>
    <row r="28" spans="1:8" x14ac:dyDescent="0.35">
      <c r="A28" s="3"/>
      <c r="B28" s="9">
        <v>21</v>
      </c>
      <c r="C28" s="10" t="s">
        <v>24</v>
      </c>
      <c r="D28" s="11">
        <v>40</v>
      </c>
      <c r="E28" s="12">
        <v>2.2000000000000002</v>
      </c>
      <c r="F28" s="13">
        <f t="shared" ref="F28:F46" si="1">SUM(D28*E28)</f>
        <v>88</v>
      </c>
      <c r="G28" s="3"/>
      <c r="H28" s="3"/>
    </row>
    <row r="29" spans="1:8" x14ac:dyDescent="0.35">
      <c r="A29" s="3"/>
      <c r="B29" s="14">
        <v>22</v>
      </c>
      <c r="C29" s="15" t="s">
        <v>25</v>
      </c>
      <c r="D29" s="16">
        <v>40</v>
      </c>
      <c r="E29" s="17">
        <v>2.4</v>
      </c>
      <c r="F29" s="18">
        <f t="shared" si="1"/>
        <v>96</v>
      </c>
      <c r="G29" s="3"/>
      <c r="H29" s="3"/>
    </row>
    <row r="30" spans="1:8" x14ac:dyDescent="0.35">
      <c r="A30" s="3"/>
      <c r="B30" s="14">
        <v>23</v>
      </c>
      <c r="C30" s="15" t="s">
        <v>26</v>
      </c>
      <c r="D30" s="16">
        <v>100</v>
      </c>
      <c r="E30" s="17">
        <v>9</v>
      </c>
      <c r="F30" s="18">
        <f t="shared" si="1"/>
        <v>900</v>
      </c>
      <c r="G30" s="3"/>
      <c r="H30" s="3"/>
    </row>
    <row r="31" spans="1:8" x14ac:dyDescent="0.35">
      <c r="A31" s="3"/>
      <c r="B31" s="14">
        <v>24</v>
      </c>
      <c r="C31" s="15" t="s">
        <v>27</v>
      </c>
      <c r="D31" s="16">
        <v>200</v>
      </c>
      <c r="E31" s="17">
        <v>19.05</v>
      </c>
      <c r="F31" s="18">
        <f t="shared" si="1"/>
        <v>3810</v>
      </c>
      <c r="G31" s="3"/>
      <c r="H31" s="3"/>
    </row>
    <row r="32" spans="1:8" x14ac:dyDescent="0.35">
      <c r="A32" s="3"/>
      <c r="B32" s="14">
        <v>25</v>
      </c>
      <c r="C32" s="15" t="s">
        <v>28</v>
      </c>
      <c r="D32" s="16">
        <v>150</v>
      </c>
      <c r="E32" s="17">
        <v>1.95</v>
      </c>
      <c r="F32" s="18">
        <f t="shared" si="1"/>
        <v>292.5</v>
      </c>
      <c r="G32" s="3"/>
      <c r="H32" s="3"/>
    </row>
    <row r="33" spans="1:8" x14ac:dyDescent="0.35">
      <c r="A33" s="3"/>
      <c r="B33" s="14">
        <v>26</v>
      </c>
      <c r="C33" s="15" t="s">
        <v>29</v>
      </c>
      <c r="D33" s="16">
        <v>100</v>
      </c>
      <c r="E33" s="17">
        <v>2.25</v>
      </c>
      <c r="F33" s="18">
        <f t="shared" si="1"/>
        <v>225</v>
      </c>
      <c r="G33" s="3"/>
      <c r="H33" s="3"/>
    </row>
    <row r="34" spans="1:8" x14ac:dyDescent="0.35">
      <c r="A34" s="3"/>
      <c r="B34" s="14">
        <v>27</v>
      </c>
      <c r="C34" s="15" t="s">
        <v>60</v>
      </c>
      <c r="D34" s="16">
        <v>200</v>
      </c>
      <c r="E34" s="17">
        <v>1.5</v>
      </c>
      <c r="F34" s="18">
        <f t="shared" si="1"/>
        <v>300</v>
      </c>
      <c r="G34" s="3"/>
      <c r="H34" s="3"/>
    </row>
    <row r="35" spans="1:8" x14ac:dyDescent="0.35">
      <c r="A35" s="3"/>
      <c r="B35" s="14">
        <v>28</v>
      </c>
      <c r="C35" s="15" t="s">
        <v>30</v>
      </c>
      <c r="D35" s="16">
        <v>200</v>
      </c>
      <c r="E35" s="17">
        <v>2.25</v>
      </c>
      <c r="F35" s="18">
        <f t="shared" si="1"/>
        <v>450</v>
      </c>
      <c r="G35" s="3"/>
      <c r="H35" s="3"/>
    </row>
    <row r="36" spans="1:8" x14ac:dyDescent="0.35">
      <c r="A36" s="3"/>
      <c r="B36" s="14">
        <v>29</v>
      </c>
      <c r="C36" s="15" t="s">
        <v>31</v>
      </c>
      <c r="D36" s="16">
        <v>10</v>
      </c>
      <c r="E36" s="17">
        <v>10.8</v>
      </c>
      <c r="F36" s="18">
        <f t="shared" si="1"/>
        <v>108</v>
      </c>
      <c r="G36" s="3"/>
      <c r="H36" s="3"/>
    </row>
    <row r="37" spans="1:8" x14ac:dyDescent="0.35">
      <c r="A37" s="3"/>
      <c r="B37" s="14">
        <v>30</v>
      </c>
      <c r="C37" s="15" t="s">
        <v>32</v>
      </c>
      <c r="D37" s="16">
        <v>30</v>
      </c>
      <c r="E37" s="17">
        <v>19.5</v>
      </c>
      <c r="F37" s="18">
        <f t="shared" si="1"/>
        <v>585</v>
      </c>
      <c r="G37" s="3"/>
      <c r="H37" s="3"/>
    </row>
    <row r="38" spans="1:8" x14ac:dyDescent="0.35">
      <c r="A38" s="3"/>
      <c r="B38" s="14">
        <v>31</v>
      </c>
      <c r="C38" s="15" t="s">
        <v>33</v>
      </c>
      <c r="D38" s="16">
        <v>10</v>
      </c>
      <c r="E38" s="17">
        <v>3.92</v>
      </c>
      <c r="F38" s="18">
        <f t="shared" si="1"/>
        <v>39.200000000000003</v>
      </c>
      <c r="G38" s="3"/>
      <c r="H38" s="3"/>
    </row>
    <row r="39" spans="1:8" x14ac:dyDescent="0.35">
      <c r="A39" s="3"/>
      <c r="B39" s="14">
        <v>32</v>
      </c>
      <c r="C39" s="15" t="s">
        <v>34</v>
      </c>
      <c r="D39" s="16">
        <v>10</v>
      </c>
      <c r="E39" s="17">
        <v>4.4000000000000004</v>
      </c>
      <c r="F39" s="18">
        <f t="shared" si="1"/>
        <v>44</v>
      </c>
      <c r="G39" s="3"/>
      <c r="H39" s="3"/>
    </row>
    <row r="40" spans="1:8" x14ac:dyDescent="0.35">
      <c r="A40" s="3"/>
      <c r="B40" s="14">
        <v>33</v>
      </c>
      <c r="C40" s="15" t="s">
        <v>35</v>
      </c>
      <c r="D40" s="16">
        <v>10</v>
      </c>
      <c r="E40" s="17">
        <v>5.6</v>
      </c>
      <c r="F40" s="18">
        <f t="shared" si="1"/>
        <v>56</v>
      </c>
      <c r="G40" s="3"/>
      <c r="H40" s="3"/>
    </row>
    <row r="41" spans="1:8" x14ac:dyDescent="0.35">
      <c r="A41" s="3"/>
      <c r="B41" s="14">
        <v>34</v>
      </c>
      <c r="C41" s="15" t="s">
        <v>36</v>
      </c>
      <c r="D41" s="16">
        <v>10</v>
      </c>
      <c r="E41" s="17">
        <v>6.2</v>
      </c>
      <c r="F41" s="18">
        <f t="shared" si="1"/>
        <v>62</v>
      </c>
      <c r="G41" s="3"/>
      <c r="H41" s="3"/>
    </row>
    <row r="42" spans="1:8" x14ac:dyDescent="0.35">
      <c r="A42" s="3"/>
      <c r="B42" s="14">
        <v>35</v>
      </c>
      <c r="C42" s="15" t="s">
        <v>37</v>
      </c>
      <c r="D42" s="16">
        <v>10</v>
      </c>
      <c r="E42" s="17">
        <v>7.92</v>
      </c>
      <c r="F42" s="18">
        <f t="shared" si="1"/>
        <v>79.2</v>
      </c>
      <c r="G42" s="3"/>
      <c r="H42" s="3"/>
    </row>
    <row r="43" spans="1:8" x14ac:dyDescent="0.35">
      <c r="A43" s="3"/>
      <c r="B43" s="14">
        <v>36</v>
      </c>
      <c r="C43" s="15" t="s">
        <v>38</v>
      </c>
      <c r="D43" s="16">
        <v>10</v>
      </c>
      <c r="E43" s="17">
        <v>7</v>
      </c>
      <c r="F43" s="18">
        <f t="shared" si="1"/>
        <v>70</v>
      </c>
      <c r="G43" s="3"/>
      <c r="H43" s="3"/>
    </row>
    <row r="44" spans="1:8" x14ac:dyDescent="0.35">
      <c r="A44" s="3"/>
      <c r="B44" s="14">
        <v>37</v>
      </c>
      <c r="C44" s="15" t="s">
        <v>39</v>
      </c>
      <c r="D44" s="16">
        <v>20</v>
      </c>
      <c r="E44" s="17">
        <v>11.92</v>
      </c>
      <c r="F44" s="18">
        <f t="shared" si="1"/>
        <v>238.4</v>
      </c>
      <c r="G44" s="3"/>
      <c r="H44" s="3"/>
    </row>
    <row r="45" spans="1:8" x14ac:dyDescent="0.35">
      <c r="A45" s="3"/>
      <c r="B45" s="14">
        <v>38</v>
      </c>
      <c r="C45" s="15" t="s">
        <v>40</v>
      </c>
      <c r="D45" s="16">
        <v>15</v>
      </c>
      <c r="E45" s="17">
        <v>55.76</v>
      </c>
      <c r="F45" s="18">
        <f t="shared" si="1"/>
        <v>836.4</v>
      </c>
      <c r="G45" s="3"/>
      <c r="H45" s="3"/>
    </row>
    <row r="46" spans="1:8" ht="15" thickBot="1" x14ac:dyDescent="0.4">
      <c r="A46" s="3"/>
      <c r="B46" s="19">
        <v>39</v>
      </c>
      <c r="C46" s="20" t="s">
        <v>41</v>
      </c>
      <c r="D46" s="21">
        <v>200</v>
      </c>
      <c r="E46" s="22">
        <v>109.2</v>
      </c>
      <c r="F46" s="23">
        <f t="shared" si="1"/>
        <v>21840</v>
      </c>
      <c r="G46" s="3"/>
      <c r="H46" s="3"/>
    </row>
    <row r="47" spans="1:8" ht="25.5" customHeight="1" thickBot="1" x14ac:dyDescent="0.4">
      <c r="A47" s="3"/>
      <c r="B47" s="28" t="s">
        <v>42</v>
      </c>
      <c r="C47" s="29"/>
      <c r="D47" s="29"/>
      <c r="E47" s="29"/>
      <c r="F47" s="30"/>
      <c r="G47" s="3"/>
      <c r="H47" s="3"/>
    </row>
    <row r="48" spans="1:8" x14ac:dyDescent="0.35">
      <c r="A48" s="3"/>
      <c r="B48" s="9">
        <v>40</v>
      </c>
      <c r="C48" s="10" t="s">
        <v>43</v>
      </c>
      <c r="D48" s="11">
        <v>300</v>
      </c>
      <c r="E48" s="12">
        <v>9</v>
      </c>
      <c r="F48" s="13">
        <f t="shared" ref="F48:F49" si="2">SUM(D48*E48)</f>
        <v>2700</v>
      </c>
      <c r="G48" s="3"/>
      <c r="H48" s="3"/>
    </row>
    <row r="49" spans="1:8" ht="15" thickBot="1" x14ac:dyDescent="0.4">
      <c r="A49" s="3"/>
      <c r="B49" s="19">
        <v>41</v>
      </c>
      <c r="C49" s="20" t="s">
        <v>44</v>
      </c>
      <c r="D49" s="21">
        <v>60</v>
      </c>
      <c r="E49" s="22">
        <v>22.96</v>
      </c>
      <c r="F49" s="23">
        <f t="shared" si="2"/>
        <v>1377.6</v>
      </c>
      <c r="G49" s="3"/>
      <c r="H49" s="3"/>
    </row>
    <row r="50" spans="1:8" ht="28.5" customHeight="1" thickBot="1" x14ac:dyDescent="0.4">
      <c r="A50" s="3"/>
      <c r="B50" s="28" t="s">
        <v>45</v>
      </c>
      <c r="C50" s="29"/>
      <c r="D50" s="29"/>
      <c r="E50" s="29"/>
      <c r="F50" s="30"/>
      <c r="G50" s="3"/>
      <c r="H50" s="3"/>
    </row>
    <row r="51" spans="1:8" ht="15.5" x14ac:dyDescent="0.35">
      <c r="A51" s="3"/>
      <c r="B51" s="9">
        <v>42</v>
      </c>
      <c r="C51" s="10" t="s">
        <v>61</v>
      </c>
      <c r="D51" s="11">
        <v>240</v>
      </c>
      <c r="E51" s="12">
        <v>9.7200000000000006</v>
      </c>
      <c r="F51" s="13">
        <f t="shared" ref="F51:F56" si="3">SUM(D51*E51)</f>
        <v>2332.8000000000002</v>
      </c>
      <c r="G51" s="3"/>
      <c r="H51" s="3"/>
    </row>
    <row r="52" spans="1:8" ht="15.5" x14ac:dyDescent="0.35">
      <c r="A52" s="3"/>
      <c r="B52" s="14">
        <v>43</v>
      </c>
      <c r="C52" s="15" t="s">
        <v>62</v>
      </c>
      <c r="D52" s="16">
        <v>240</v>
      </c>
      <c r="E52" s="17">
        <v>17.850000000000001</v>
      </c>
      <c r="F52" s="18">
        <f t="shared" si="3"/>
        <v>4284</v>
      </c>
      <c r="G52" s="3"/>
      <c r="H52" s="3"/>
    </row>
    <row r="53" spans="1:8" x14ac:dyDescent="0.35">
      <c r="A53" s="3"/>
      <c r="B53" s="14">
        <v>44</v>
      </c>
      <c r="C53" s="15" t="s">
        <v>46</v>
      </c>
      <c r="D53" s="16">
        <v>35</v>
      </c>
      <c r="E53" s="17">
        <v>11.04</v>
      </c>
      <c r="F53" s="18">
        <f t="shared" si="3"/>
        <v>386.4</v>
      </c>
      <c r="G53" s="3"/>
      <c r="H53" s="3"/>
    </row>
    <row r="54" spans="1:8" x14ac:dyDescent="0.35">
      <c r="A54" s="3"/>
      <c r="B54" s="14">
        <v>45</v>
      </c>
      <c r="C54" s="15" t="s">
        <v>47</v>
      </c>
      <c r="D54" s="16">
        <v>45000</v>
      </c>
      <c r="E54" s="17">
        <v>7.0000000000000007E-2</v>
      </c>
      <c r="F54" s="18">
        <f t="shared" si="3"/>
        <v>3150</v>
      </c>
      <c r="G54" s="3"/>
      <c r="H54" s="3"/>
    </row>
    <row r="55" spans="1:8" x14ac:dyDescent="0.35">
      <c r="A55" s="3"/>
      <c r="B55" s="14">
        <v>46</v>
      </c>
      <c r="C55" s="15" t="s">
        <v>48</v>
      </c>
      <c r="D55" s="16">
        <v>40</v>
      </c>
      <c r="E55" s="17">
        <v>4.3600000000000003</v>
      </c>
      <c r="F55" s="18">
        <f t="shared" si="3"/>
        <v>174.4</v>
      </c>
      <c r="G55" s="3"/>
      <c r="H55" s="3"/>
    </row>
    <row r="56" spans="1:8" ht="15" thickBot="1" x14ac:dyDescent="0.4">
      <c r="A56" s="3"/>
      <c r="B56" s="19">
        <v>47</v>
      </c>
      <c r="C56" s="20" t="s">
        <v>49</v>
      </c>
      <c r="D56" s="21">
        <v>10</v>
      </c>
      <c r="E56" s="22">
        <v>2.31</v>
      </c>
      <c r="F56" s="23">
        <f t="shared" si="3"/>
        <v>23.1</v>
      </c>
      <c r="G56" s="3"/>
      <c r="H56" s="3"/>
    </row>
    <row r="57" spans="1:8" ht="25.5" customHeight="1" thickBot="1" x14ac:dyDescent="0.4">
      <c r="A57" s="3"/>
      <c r="B57" s="28" t="s">
        <v>50</v>
      </c>
      <c r="C57" s="29"/>
      <c r="D57" s="29"/>
      <c r="E57" s="29"/>
      <c r="F57" s="30"/>
      <c r="G57" s="3"/>
      <c r="H57" s="3"/>
    </row>
    <row r="58" spans="1:8" x14ac:dyDescent="0.35">
      <c r="A58" s="3"/>
      <c r="B58" s="9">
        <v>48</v>
      </c>
      <c r="C58" s="10" t="s">
        <v>51</v>
      </c>
      <c r="D58" s="11">
        <v>300</v>
      </c>
      <c r="E58" s="12">
        <v>9.07</v>
      </c>
      <c r="F58" s="13">
        <f t="shared" ref="F58:F65" si="4">SUM(D58*E58)</f>
        <v>2721</v>
      </c>
      <c r="G58" s="3"/>
      <c r="H58" s="3"/>
    </row>
    <row r="59" spans="1:8" x14ac:dyDescent="0.35">
      <c r="A59" s="3"/>
      <c r="B59" s="14">
        <v>49</v>
      </c>
      <c r="C59" s="15" t="s">
        <v>52</v>
      </c>
      <c r="D59" s="16">
        <v>300</v>
      </c>
      <c r="E59" s="17">
        <v>9.32</v>
      </c>
      <c r="F59" s="18">
        <f t="shared" si="4"/>
        <v>2796</v>
      </c>
      <c r="G59" s="3"/>
      <c r="H59" s="3"/>
    </row>
    <row r="60" spans="1:8" x14ac:dyDescent="0.35">
      <c r="A60" s="3"/>
      <c r="B60" s="14">
        <v>50</v>
      </c>
      <c r="C60" s="15" t="s">
        <v>53</v>
      </c>
      <c r="D60" s="16">
        <v>250</v>
      </c>
      <c r="E60" s="17">
        <v>2.2999999999999998</v>
      </c>
      <c r="F60" s="18">
        <f t="shared" si="4"/>
        <v>575</v>
      </c>
      <c r="G60" s="3"/>
      <c r="H60" s="3"/>
    </row>
    <row r="61" spans="1:8" x14ac:dyDescent="0.35">
      <c r="A61" s="3"/>
      <c r="B61" s="14">
        <v>51</v>
      </c>
      <c r="C61" s="15" t="s">
        <v>54</v>
      </c>
      <c r="D61" s="16">
        <v>1500</v>
      </c>
      <c r="E61" s="17">
        <v>1.71</v>
      </c>
      <c r="F61" s="18">
        <f t="shared" si="4"/>
        <v>2565</v>
      </c>
      <c r="G61" s="3"/>
      <c r="H61" s="3"/>
    </row>
    <row r="62" spans="1:8" x14ac:dyDescent="0.35">
      <c r="A62" s="3"/>
      <c r="B62" s="14">
        <v>52</v>
      </c>
      <c r="C62" s="15" t="s">
        <v>55</v>
      </c>
      <c r="D62" s="16">
        <v>1500</v>
      </c>
      <c r="E62" s="17">
        <v>1.84</v>
      </c>
      <c r="F62" s="18">
        <f t="shared" si="4"/>
        <v>2760</v>
      </c>
      <c r="G62" s="3"/>
      <c r="H62" s="3"/>
    </row>
    <row r="63" spans="1:8" x14ac:dyDescent="0.35">
      <c r="A63" s="3"/>
      <c r="B63" s="14">
        <v>53</v>
      </c>
      <c r="C63" s="15" t="s">
        <v>56</v>
      </c>
      <c r="D63" s="16">
        <v>242</v>
      </c>
      <c r="E63" s="17">
        <v>1.56</v>
      </c>
      <c r="F63" s="18">
        <f t="shared" si="4"/>
        <v>377.52</v>
      </c>
      <c r="G63" s="3"/>
      <c r="H63" s="3"/>
    </row>
    <row r="64" spans="1:8" x14ac:dyDescent="0.35">
      <c r="A64" s="3"/>
      <c r="B64" s="14">
        <v>54</v>
      </c>
      <c r="C64" s="15" t="s">
        <v>57</v>
      </c>
      <c r="D64" s="16">
        <v>242</v>
      </c>
      <c r="E64" s="17">
        <v>0.96</v>
      </c>
      <c r="F64" s="18">
        <f t="shared" si="4"/>
        <v>232.32</v>
      </c>
      <c r="G64" s="3"/>
      <c r="H64" s="3"/>
    </row>
    <row r="65" spans="1:8" ht="15" thickBot="1" x14ac:dyDescent="0.4">
      <c r="A65" s="3"/>
      <c r="B65" s="19">
        <v>55</v>
      </c>
      <c r="C65" s="20" t="s">
        <v>58</v>
      </c>
      <c r="D65" s="21">
        <v>6600</v>
      </c>
      <c r="E65" s="22">
        <v>0.1</v>
      </c>
      <c r="F65" s="23">
        <f t="shared" si="4"/>
        <v>660</v>
      </c>
      <c r="G65" s="3"/>
      <c r="H65" s="3"/>
    </row>
    <row r="66" spans="1:8" x14ac:dyDescent="0.35">
      <c r="A66" s="3"/>
      <c r="B66" s="31" t="s">
        <v>64</v>
      </c>
      <c r="C66" s="32"/>
      <c r="D66" s="32"/>
      <c r="E66" s="32"/>
      <c r="F66" s="24">
        <f>SUM(F7:F65)</f>
        <v>92251.94</v>
      </c>
      <c r="G66" s="3"/>
      <c r="H66" s="3"/>
    </row>
    <row r="67" spans="1:8" x14ac:dyDescent="0.35">
      <c r="A67" s="3"/>
      <c r="B67" s="33" t="s">
        <v>65</v>
      </c>
      <c r="C67" s="34"/>
      <c r="D67" s="34"/>
      <c r="E67" s="34"/>
      <c r="F67" s="25">
        <f>SUM(F66*0.21)</f>
        <v>19372.9074</v>
      </c>
      <c r="G67" s="3"/>
      <c r="H67" s="3"/>
    </row>
    <row r="68" spans="1:8" ht="15" thickBot="1" x14ac:dyDescent="0.4">
      <c r="A68" s="3"/>
      <c r="B68" s="35" t="s">
        <v>66</v>
      </c>
      <c r="C68" s="36"/>
      <c r="D68" s="36"/>
      <c r="E68" s="36"/>
      <c r="F68" s="26">
        <f>SUM(F66+F67)</f>
        <v>111624.85</v>
      </c>
      <c r="G68" s="3"/>
      <c r="H68" s="3"/>
    </row>
    <row r="69" spans="1:8" x14ac:dyDescent="0.35">
      <c r="A69" s="3"/>
      <c r="B69" s="4"/>
      <c r="C69" s="3"/>
      <c r="D69" s="4"/>
      <c r="E69" s="5"/>
      <c r="F69" s="5"/>
      <c r="G69" s="3"/>
      <c r="H69" s="3"/>
    </row>
    <row r="70" spans="1:8" x14ac:dyDescent="0.35">
      <c r="A70" s="3"/>
      <c r="B70" s="4"/>
      <c r="C70" s="3"/>
      <c r="D70" s="4"/>
      <c r="E70" s="5"/>
      <c r="F70" s="5"/>
      <c r="G70" s="3"/>
      <c r="H70" s="3"/>
    </row>
    <row r="71" spans="1:8" x14ac:dyDescent="0.35">
      <c r="A71" s="3"/>
      <c r="B71" s="4"/>
      <c r="C71" s="3"/>
      <c r="D71" s="4"/>
      <c r="E71" s="5"/>
      <c r="F71" s="5"/>
      <c r="G71" s="3"/>
      <c r="H71" s="3"/>
    </row>
    <row r="72" spans="1:8" x14ac:dyDescent="0.35">
      <c r="A72" s="3"/>
      <c r="B72" s="4"/>
      <c r="C72" s="3"/>
      <c r="D72" s="4"/>
      <c r="E72" s="5"/>
      <c r="F72" s="5"/>
      <c r="G72" s="3"/>
      <c r="H72" s="3"/>
    </row>
    <row r="73" spans="1:8" ht="34.5" customHeight="1" x14ac:dyDescent="0.35">
      <c r="B73" s="37" t="s">
        <v>69</v>
      </c>
      <c r="C73" s="37"/>
      <c r="D73" s="37"/>
      <c r="E73" s="37"/>
      <c r="F73" s="37"/>
    </row>
  </sheetData>
  <sheetProtection algorithmName="SHA-512" hashValue="Kaycgkfq5BcJ24Qx0T+T4c3t34ErgOntf6S4WPEE6OerPZvk4hJFy1sGDfPLmqA++EeGSMdbpcEPwsw1opMtVg==" saltValue="+kAgtVwmZoMEvHId4Kch9Q==" spinCount="100000" sheet="1" formatCells="0" selectLockedCells="1"/>
  <mergeCells count="12">
    <mergeCell ref="B68:E68"/>
    <mergeCell ref="B73:F73"/>
    <mergeCell ref="C3:D3"/>
    <mergeCell ref="B6:F6"/>
    <mergeCell ref="B27:F27"/>
    <mergeCell ref="B47:F47"/>
    <mergeCell ref="C4:F4"/>
    <mergeCell ref="E2:F2"/>
    <mergeCell ref="B50:F50"/>
    <mergeCell ref="B57:F57"/>
    <mergeCell ref="B66:E66"/>
    <mergeCell ref="B67:E67"/>
  </mergeCells>
  <pageMargins left="0.7" right="0.7" top="0.75" bottom="0.75" header="0.3" footer="0.3"/>
  <pageSetup orientation="portrait" r:id="rId1"/>
  <headerFooter>
    <oddHeader>&amp;R&amp;"Calibri"&amp;11&amp;K000000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 Repšienė</dc:creator>
  <cp:lastModifiedBy>Jurgita Repšienė</cp:lastModifiedBy>
  <dcterms:created xsi:type="dcterms:W3CDTF">2022-06-06T05:59:34Z</dcterms:created>
  <dcterms:modified xsi:type="dcterms:W3CDTF">2022-06-06T05:59:34Z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Enabled">
    <vt:lpwstr>true</vt:lpwstr>
  </property>
  <property fmtid="{D5CDD505-2E9C-101B-9397-08002B2CF9AE}" pid="3" name="MSIP_Label_190751af-2442-49a7-b7b9-9f0bcce858c9_SetDate">
    <vt:lpwstr>2022-03-25T11:43:37Z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Name">
    <vt:lpwstr>Vidaus dokumentai</vt:lpwstr>
  </property>
  <property fmtid="{D5CDD505-2E9C-101B-9397-08002B2CF9AE}" pid="6" name="MSIP_Label_190751af-2442-49a7-b7b9-9f0bcce858c9_SiteId">
    <vt:lpwstr>ea88e983-d65a-47b3-adb4-3e1c6d2110d2</vt:lpwstr>
  </property>
  <property fmtid="{D5CDD505-2E9C-101B-9397-08002B2CF9AE}" pid="7" name="MSIP_Label_190751af-2442-49a7-b7b9-9f0bcce858c9_ActionId">
    <vt:lpwstr>2006ed74-470e-49eb-b79e-9c37282d604e</vt:lpwstr>
  </property>
  <property fmtid="{D5CDD505-2E9C-101B-9397-08002B2CF9AE}" pid="8" name="MSIP_Label_190751af-2442-49a7-b7b9-9f0bcce858c9_ContentBits">
    <vt:lpwstr>0</vt:lpwstr>
  </property>
</Properties>
</file>