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p\bendras\users\v.sobolevskiene\Desktop\PIRKIMAI\2019\Odontologinių, plombinių medžiagų, instrumentų bei kitų pagalbinių priemonių pirkimas 2\2 bandymas\Pasiūlymai\Analizė\Pasiūlymas_V\"/>
    </mc:Choice>
  </mc:AlternateContent>
  <bookViews>
    <workbookView xWindow="240" yWindow="60" windowWidth="28800" windowHeight="12585"/>
  </bookViews>
  <sheets>
    <sheet name="Pasiūlymo forma" sheetId="6" r:id="rId1"/>
  </sheets>
  <definedNames>
    <definedName name="_xlnm.Print_Area" localSheetId="0">'Pasiūlymo forma'!$A$1:$I$63</definedName>
  </definedNames>
  <calcPr calcId="152511"/>
  <extLst>
    <ext uri="smNativeData">
      <pm:revision xmlns:pm="pm" day="1566378816" val="702"/>
    </ext>
  </extLst>
</workbook>
</file>

<file path=xl/calcChain.xml><?xml version="1.0" encoding="utf-8"?>
<calcChain xmlns="http://schemas.openxmlformats.org/spreadsheetml/2006/main">
  <c r="I43" i="6" l="1"/>
  <c r="I45" i="6" s="1"/>
  <c r="I44" i="6" s="1"/>
  <c r="I38" i="6"/>
  <c r="I37" i="6"/>
  <c r="I36" i="6"/>
  <c r="I39" i="6" l="1"/>
  <c r="I41" i="6" s="1"/>
  <c r="I40" i="6" s="1"/>
</calcChain>
</file>

<file path=xl/sharedStrings.xml><?xml version="1.0" encoding="utf-8"?>
<sst xmlns="http://schemas.openxmlformats.org/spreadsheetml/2006/main" count="97" uniqueCount="91">
  <si>
    <t>UAB ANALIZĖ</t>
  </si>
  <si>
    <t>Herbas arba prekių ženklas</t>
  </si>
  <si>
    <t>(Tiekėjo pavadinimas)</t>
  </si>
  <si>
    <t xml:space="preserve"> (Juridinio asmens teisinė forma, buveinė, kontaktinė informacija, registro, kuriame kaupiami ir saugomi duomenys apie tiekėją,</t>
  </si>
  <si>
    <t xml:space="preserve">pavadinimas, juridinio asmens kodas, pridėtinės vertės mokesčio mokėtojo kodas, jei juridinis asmuo yra pridėtinės vertės </t>
  </si>
  <si>
    <t>mokesčio mokėtojas)</t>
  </si>
  <si>
    <t>VšĮ Antakalnio poliklinikai</t>
  </si>
  <si>
    <t>PASIŪLYMAS</t>
  </si>
  <si>
    <t>DĖL ODONTOLOGINIŲ IR PLOMBINIŲ MEDŽIAGŲ, INSTRUMENTŲ BEI KITŲ PAGALBINIŲ PRIEMONIŲ PIRKIMO</t>
  </si>
  <si>
    <t>(Data)</t>
  </si>
  <si>
    <t>Kaunas</t>
  </si>
  <si>
    <t>(Sudarymo vieta)</t>
  </si>
  <si>
    <t>Tiekėjo pavadinimas / Jeigu dalyvauja ūkio subjektų grupė, surašomi visi dalyvių pavadinimai</t>
  </si>
  <si>
    <t>Tiekėjo adresas / Jeigu dalyvauja ūkio subjektų grupė, surašomi visi dalyvių adresai</t>
  </si>
  <si>
    <t>Margirio g. 1C, Ringaudai, Kauno raj.</t>
  </si>
  <si>
    <t>Tiekėjo įmonės kodas / Jeigu dalyvauja ūkio subjektų grupė, surašomi visų įmonių kodai</t>
  </si>
  <si>
    <t>Tiekėjo PVM kodas / Jeigu dalyvauja ūkio subjektų grupė, surašomi visų įmonių PVM kodai</t>
  </si>
  <si>
    <t>LT327979113</t>
  </si>
  <si>
    <t>Tiekėjo atsiskaitomosios sąskaitos numeris, banko pavadinimas, banko kodas</t>
  </si>
  <si>
    <t>LT337044060002929971, AB SEB bankas</t>
  </si>
  <si>
    <t>Už pasiūlymą atsakingo asmens vardas, pavardė, pareigos</t>
  </si>
  <si>
    <t>Viktorija Mazerskienė, pardavimų vadybininkė</t>
  </si>
  <si>
    <t>Telefono numeris</t>
  </si>
  <si>
    <t>8 655 45877</t>
  </si>
  <si>
    <t>Fakso numeris</t>
  </si>
  <si>
    <t>8 37 397377</t>
  </si>
  <si>
    <t>El. pašto adresas</t>
  </si>
  <si>
    <t xml:space="preserve">viktorijam@analizedental.lt </t>
  </si>
  <si>
    <t>Pastaba: Pildoma, jei ketinama pasitelkti subteikėją (-us).</t>
  </si>
  <si>
    <t>Subteikėjo (-ų) pavadinimas (-ai)</t>
  </si>
  <si>
    <t>Subteikėjo (-ų) adresas (-ai)</t>
  </si>
  <si>
    <t xml:space="preserve">Įsipareigojimų dalis (procentais), kuriai ketinama pasitelkti subteikėją (-us) </t>
  </si>
  <si>
    <t xml:space="preserve">1. Šiuo pasiūlymu pažymime, kad sutinkame su visomis pirkimo sąlygomis ir patvirtiname, kad dokumentų skaitmeninės kopijos ir CVP IS pateikti dokumentai yra tikri.
2. Atsižvelgiant į pirkimo dokumentuose išdėstytas sąlygas, teikiame savo pasiūlymą bei duomenis apie mūsų pasirengimą įvykdyti numatomą sudaryti pirkimo sutartį.
Mes siūlome šias prekes:
</t>
  </si>
  <si>
    <t xml:space="preserve">Pirkimo dalies
Nr.
</t>
  </si>
  <si>
    <t>Prekės pavadinimas</t>
  </si>
  <si>
    <t>Reikalavimai (techninės charakteristikos)</t>
  </si>
  <si>
    <r>
      <t xml:space="preserve">Tiekėjo siūlomų prekių charakteristikos </t>
    </r>
    <r>
      <rPr>
        <i/>
        <sz val="10"/>
        <rFont val="Arial"/>
      </rPr>
      <t>(užpildo tiekėjas)</t>
    </r>
  </si>
  <si>
    <r>
      <t>Siūlomos prekės pavadinimas, prekės kodas ir gamintojas (</t>
    </r>
    <r>
      <rPr>
        <i/>
        <sz val="10"/>
        <rFont val="Arial"/>
      </rPr>
      <t>užpildo tiekėjas)</t>
    </r>
  </si>
  <si>
    <t>Mato vnt.</t>
  </si>
  <si>
    <t>Numatomas metinis poreikis</t>
  </si>
  <si>
    <t>Vnt. kaina, Eur be PVM</t>
  </si>
  <si>
    <t>Pirkimo objekto dalies kaina, Eur be PVM</t>
  </si>
  <si>
    <t>PVM, Eur:</t>
  </si>
  <si>
    <t>pak.</t>
  </si>
  <si>
    <t>7 PIRKIMO DALIS. „GRĄŽTAI KIETMETALIO (KAMPINIAM ANTGALIUI)“</t>
  </si>
  <si>
    <t>7.1.</t>
  </si>
  <si>
    <t>Grąžtai kietmetalio (kampiniam antgaliui)</t>
  </si>
  <si>
    <t xml:space="preserve">Reikalavimai: daugkartinio naudojimo; pagaminti iš nerūdijančio plieno; darbinė dalis įvairios formos, dydžio, ilgumo. Skirti dirbti kampiniu antgaliu. </t>
  </si>
  <si>
    <t xml:space="preserve">daugkartinio naudojimo; pagaminti iš nerūdijančio plieno; darbinė dalis įvairios formos, dydžio, ilgumo. Skirti dirbti kampiniu antgaliu. </t>
  </si>
  <si>
    <t>Edenta, Šveicarija, pakuotėse po 5 vnt.</t>
  </si>
  <si>
    <t>vnt.</t>
  </si>
  <si>
    <t>7.2.</t>
  </si>
  <si>
    <t>Grąžtai kietmetalio (kampiniam antgaliui prailgintu koteliu)</t>
  </si>
  <si>
    <t>Reikalavimai: daugkartinio naudojimo; pagaminti iš nerūdijančio plieno; darbinė dalis įvairios formos, dydžio, ilgumo. Skirti dirbti kampiniu antgaliu.</t>
  </si>
  <si>
    <t>daugkartinio naudojimo; pagaminti iš nerūdijančio plieno; darbinė dalis įvairios formos, dydžio, ilgumo. Skirti dirbti kampiniu antgaliu.</t>
  </si>
  <si>
    <t>7.3.</t>
  </si>
  <si>
    <t>Endodontiniai grąžtai</t>
  </si>
  <si>
    <t>Reikalavimai: endodontiniai grąžtai, daugkartinio naudojimo, nerūdijančio plieno, skirti kanalų paieškai, atidarymui ir platinimui. Turi būti pažymėti žalia juostele. Grąžto ilgis 34 mm, diametras 2,35 mm. Darbinės dalies dydžiai 0,6; 0,8; 1,0 mm. Supakuoti po 5 vnt. plokštelėje.</t>
  </si>
  <si>
    <t>endodontiniai grąžtai, daugkartinio naudojimo, nerūdijančio plieno, skirti kanalų paieškai, atidarymui ir platinimui. Turi būti pažymėti žalia juostele. Grąžto ilgis 34 mm, diametras 2,35 mm. Darbinės dalies dydžiai 0,6; 0,8; 1,0 mm. Supakuoti po 5 vnt. plokštelėje.</t>
  </si>
  <si>
    <t>plokšt.</t>
  </si>
  <si>
    <t>Bendra 7 pirkimo objekto dalies kaina, Eur be PVM:</t>
  </si>
  <si>
    <t>Bendra 7 pirkimo objekto dalies kaina, Eur su PVM:</t>
  </si>
  <si>
    <t>9 PIRKIMO DALIS. „PROFILAKTINĖS GUMINĖS POLIRAVIMO GALVUTĖS APNAŠŲ ŠALINIMUI“</t>
  </si>
  <si>
    <t>9.</t>
  </si>
  <si>
    <t>Profilaktinės guminės poliravimo galvutės apnašų šalinimui</t>
  </si>
  <si>
    <t>Reikalavimai: minkštos ir vidutinio kietumo, rožinės ir pilkos spalvos. Pakuotėje – 10 vnt.</t>
  </si>
  <si>
    <t>Reikalavimai: minkštos ir vidutinio kietumo, rožinės ir violetinės spalvos. Pakuotėje – 10 vnt.</t>
  </si>
  <si>
    <t>Polodent Yellow Point, Olandija. Kodai: 740590 ir 740592</t>
  </si>
  <si>
    <t>Bendra 9 pirkimo objekto dalies kaina, Eur su PVM:</t>
  </si>
  <si>
    <t>PASTABA:</t>
  </si>
  <si>
    <t>*Tais atvejais, kai pagal galiojančius teisės aktus tiekėjui nereikia mokėti PVM, jis nurodo priežastis, dėl kurių PVM nemoka.</t>
  </si>
  <si>
    <t>4. Kartu su pasiūlymu pateikiami šie dokumentai (pasirašydamas pasiūlymą ar kiekvieną dokumentą parašu patvirtinu, kad dokumentų skaitmeninės kopijos yra tikros):</t>
  </si>
  <si>
    <t>Eil. Nr.</t>
  </si>
  <si>
    <t>Pateiktų dokumentų pavadinimas</t>
  </si>
  <si>
    <t>Dokumento puslapių skaičius</t>
  </si>
  <si>
    <t xml:space="preserve">1. </t>
  </si>
  <si>
    <t>Siūlomų prekių techniniai aprašymai ir CE</t>
  </si>
  <si>
    <t>1 suarchyvuotas failas</t>
  </si>
  <si>
    <t>5. Pasiūlymas galioja iki ___________________________. Jeigu pasiūlyme nenurodytas jo galiojimo laikas, laikoma, kad pasiūlymas galioja 3 (tris) mėnesius nuo pasiūlymų pateikimo termino pabaigos.</t>
  </si>
  <si>
    <t>6. Šiame pasiūlyme yra pateikta ir konfidenciali informacija (dokumentai su konfidencialia informacija pateikti („prisegti“) atskirai):</t>
  </si>
  <si>
    <t>Eil.Nr.</t>
  </si>
  <si>
    <t>Pateikto dokumento pavadinimas (rekomenduojama pavadinime vartoti žodį „Konfidencialu“)*</t>
  </si>
  <si>
    <t>Konfidencialios informacijos pagrindimas (paaiškinama, kuo remiantis nurodytas dokumentas ar jo dalis yra konfidencialūs)</t>
  </si>
  <si>
    <t>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t>
  </si>
  <si>
    <t>Vaistų ir medicinos prekių padalinio vadovas</t>
  </si>
  <si>
    <t>______________________</t>
  </si>
  <si>
    <t>Linas Bartašiūnas</t>
  </si>
  <si>
    <t xml:space="preserve">(Tiekėjo arba jo įgalioto asmens pareigų pavadinimas) </t>
  </si>
  <si>
    <t xml:space="preserve">               (Parašas)*</t>
  </si>
  <si>
    <t xml:space="preserve">                   (Vardas ir pavardė)</t>
  </si>
  <si>
    <t>*Kadangi pirkimas vykdomas CVP IS priemonėmis ir yra reikalaujama pasiūlymą pasirašyti saugiu elektroniniu parašu, šio dokumento atskirai pasirašyti neprivaloma.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</si>
</sst>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dd/mm/yyyy;@"/>
  </numFmts>
  <fonts count="11" x14ac:knownFonts="1">
    <font>
      <sz val="10"/>
      <name val="Arial"/>
      <family val="2"/>
    </font>
    <font>
      <sz val="11"/>
      <name val="Calibri"/>
      <family val="2"/>
      <charset val="186"/>
    </font>
    <font>
      <b/>
      <sz val="12"/>
      <name val="Times New Roman"/>
      <family val="1"/>
    </font>
    <font>
      <sz val="12"/>
      <name val="Times New Roman"/>
      <family val="1"/>
    </font>
    <font>
      <sz val="11"/>
      <name val="Times New Roman"/>
      <family val="1"/>
    </font>
    <font>
      <b/>
      <sz val="11"/>
      <name val="Times New Roman"/>
      <family val="1"/>
    </font>
    <font>
      <sz val="12"/>
      <name val="Calibri"/>
      <family val="2"/>
      <charset val="186"/>
    </font>
    <font>
      <b/>
      <sz val="10"/>
      <name val="Times New Roman"/>
      <family val="1"/>
    </font>
    <font>
      <b/>
      <sz val="12"/>
      <name val="Times New Roman"/>
      <family val="1"/>
    </font>
    <font>
      <b/>
      <u/>
      <sz val="12"/>
      <name val="Times New Roman"/>
      <family val="1"/>
    </font>
    <font>
      <i/>
      <sz val="10"/>
      <name val="Arial"/>
    </font>
  </fonts>
  <fills count="13">
    <fill>
      <patternFill patternType="none"/>
    </fill>
    <fill>
      <patternFill patternType="gray125"/>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s>
  <borders count="16">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10">
    <xf numFmtId="0" fontId="1" fillId="0" borderId="0" xfId="0" applyNumberFormat="1" applyFont="1" applyFill="1" applyBorder="1" applyAlignment="1" applyProtection="1"/>
    <xf numFmtId="0" fontId="3" fillId="2" borderId="1" xfId="0" applyNumberFormat="1" applyFont="1" applyFill="1" applyBorder="1" applyAlignment="1" applyProtection="1">
      <alignment vertical="top"/>
    </xf>
    <xf numFmtId="0" fontId="5" fillId="0" borderId="0" xfId="0" applyNumberFormat="1" applyFont="1" applyFill="1" applyBorder="1" applyAlignment="1" applyProtection="1"/>
    <xf numFmtId="0" fontId="4" fillId="0" borderId="0" xfId="0" applyNumberFormat="1" applyFont="1" applyFill="1" applyBorder="1" applyAlignment="1" applyProtection="1">
      <alignment vertical="top"/>
    </xf>
    <xf numFmtId="0" fontId="4" fillId="0" borderId="0" xfId="0" applyNumberFormat="1" applyFont="1" applyFill="1" applyBorder="1" applyAlignment="1" applyProtection="1"/>
    <xf numFmtId="0" fontId="6" fillId="0" borderId="0" xfId="0" applyNumberFormat="1" applyFont="1" applyFill="1" applyBorder="1" applyAlignment="1" applyProtection="1"/>
    <xf numFmtId="0" fontId="2" fillId="0" borderId="0" xfId="0" applyNumberFormat="1" applyFont="1" applyFill="1" applyBorder="1" applyAlignment="1" applyProtection="1">
      <alignment horizontal="right" vertical="top"/>
    </xf>
    <xf numFmtId="0" fontId="3" fillId="0" borderId="0" xfId="0" applyNumberFormat="1" applyFont="1" applyFill="1" applyBorder="1" applyAlignment="1" applyProtection="1"/>
    <xf numFmtId="0" fontId="3" fillId="0" borderId="0" xfId="0" applyNumberFormat="1" applyFont="1" applyFill="1" applyBorder="1" applyAlignment="1" applyProtection="1">
      <alignment vertical="top"/>
    </xf>
    <xf numFmtId="0" fontId="3" fillId="0" borderId="0" xfId="0" applyNumberFormat="1" applyFont="1" applyFill="1" applyBorder="1" applyAlignment="1" applyProtection="1">
      <alignment vertical="top"/>
    </xf>
    <xf numFmtId="0" fontId="2" fillId="0" borderId="2" xfId="0" applyNumberFormat="1" applyFont="1" applyFill="1" applyBorder="1" applyAlignment="1" applyProtection="1">
      <alignment vertical="top"/>
    </xf>
    <xf numFmtId="0" fontId="2" fillId="0" borderId="3" xfId="0" applyNumberFormat="1" applyFont="1" applyFill="1" applyBorder="1" applyAlignment="1" applyProtection="1">
      <alignment horizontal="left" vertical="top"/>
    </xf>
    <xf numFmtId="0" fontId="2" fillId="0" borderId="4"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center" vertical="top"/>
    </xf>
    <xf numFmtId="0" fontId="3" fillId="0" borderId="2" xfId="0" applyNumberFormat="1" applyFont="1" applyFill="1" applyBorder="1" applyAlignment="1" applyProtection="1">
      <alignment vertical="top"/>
    </xf>
    <xf numFmtId="0" fontId="3" fillId="0" borderId="4"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xf>
    <xf numFmtId="0" fontId="2" fillId="0" borderId="2" xfId="0" applyNumberFormat="1" applyFont="1" applyFill="1" applyBorder="1" applyAlignment="1" applyProtection="1">
      <alignment vertical="top" wrapText="1"/>
    </xf>
    <xf numFmtId="0" fontId="4" fillId="0" borderId="0" xfId="0" applyNumberFormat="1" applyFont="1" applyFill="1" applyBorder="1" applyAlignment="1" applyProtection="1">
      <alignment horizontal="left" vertical="top"/>
    </xf>
    <xf numFmtId="0" fontId="5" fillId="0" borderId="3" xfId="0" applyNumberFormat="1" applyFont="1" applyFill="1" applyBorder="1" applyAlignment="1" applyProtection="1"/>
    <xf numFmtId="0" fontId="4" fillId="0" borderId="4" xfId="0" applyNumberFormat="1" applyFont="1" applyFill="1" applyBorder="1" applyAlignment="1" applyProtection="1">
      <alignment wrapText="1"/>
    </xf>
    <xf numFmtId="0" fontId="5" fillId="3" borderId="5"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justify" vertical="center" wrapText="1"/>
    </xf>
    <xf numFmtId="0" fontId="5" fillId="3" borderId="5" xfId="0" applyNumberFormat="1" applyFont="1" applyFill="1" applyBorder="1" applyAlignment="1" applyProtection="1">
      <alignment horizontal="left" vertical="center" wrapText="1" indent="3"/>
    </xf>
    <xf numFmtId="0" fontId="4" fillId="3" borderId="5" xfId="0" applyNumberFormat="1" applyFont="1" applyFill="1" applyBorder="1" applyAlignment="1" applyProtection="1">
      <alignment horizontal="left" vertical="center" wrapText="1" indent="5"/>
    </xf>
    <xf numFmtId="0" fontId="3" fillId="0" borderId="0" xfId="0" applyNumberFormat="1" applyFont="1" applyFill="1" applyBorder="1" applyAlignment="1" applyProtection="1">
      <alignment horizontal="left" wrapText="1"/>
    </xf>
    <xf numFmtId="0" fontId="1" fillId="0" borderId="2" xfId="0" applyNumberFormat="1" applyFont="1" applyFill="1" applyBorder="1" applyAlignment="1" applyProtection="1"/>
    <xf numFmtId="0" fontId="4" fillId="4" borderId="6" xfId="0" applyNumberFormat="1" applyFont="1" applyFill="1" applyBorder="1" applyAlignment="1" applyProtection="1">
      <alignment horizontal="center" vertical="center" wrapText="1"/>
    </xf>
    <xf numFmtId="0" fontId="4" fillId="5" borderId="7"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4" fillId="4" borderId="6" xfId="0" applyNumberFormat="1" applyFont="1" applyFill="1" applyBorder="1" applyAlignment="1" applyProtection="1">
      <alignment horizontal="justify" vertical="center" wrapText="1"/>
    </xf>
    <xf numFmtId="0" fontId="4" fillId="5" borderId="7" xfId="0" applyNumberFormat="1" applyFont="1" applyFill="1" applyBorder="1" applyAlignment="1" applyProtection="1">
      <alignment horizontal="justify" vertical="center" wrapText="1"/>
    </xf>
    <xf numFmtId="0" fontId="5" fillId="4" borderId="6" xfId="0" applyNumberFormat="1" applyFont="1" applyFill="1" applyBorder="1" applyAlignment="1" applyProtection="1">
      <alignment horizontal="left" vertical="center" wrapText="1" indent="3"/>
    </xf>
    <xf numFmtId="0" fontId="5" fillId="5" borderId="7" xfId="0" applyNumberFormat="1" applyFont="1" applyFill="1" applyBorder="1" applyAlignment="1" applyProtection="1">
      <alignment horizontal="left" vertical="center" wrapText="1" indent="3"/>
    </xf>
    <xf numFmtId="0" fontId="5" fillId="0" borderId="0" xfId="0" applyNumberFormat="1" applyFont="1" applyFill="1" applyBorder="1" applyAlignment="1" applyProtection="1">
      <alignment horizontal="right" vertical="top"/>
    </xf>
    <xf numFmtId="0" fontId="2"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top" wrapText="1"/>
    </xf>
    <xf numFmtId="0" fontId="3" fillId="0" borderId="2"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right" vertical="top"/>
    </xf>
    <xf numFmtId="0" fontId="3" fillId="0" borderId="0" xfId="0" applyNumberFormat="1" applyFont="1" applyFill="1" applyBorder="1" applyAlignment="1" applyProtection="1">
      <alignment horizontal="left"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top"/>
    </xf>
    <xf numFmtId="0" fontId="2" fillId="0" borderId="0"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vertical="top"/>
    </xf>
    <xf numFmtId="0" fontId="4" fillId="10" borderId="13" xfId="0" applyNumberFormat="1" applyFont="1" applyFill="1" applyBorder="1" applyAlignment="1" applyProtection="1">
      <alignment horizontal="justify" vertical="center" wrapText="1"/>
    </xf>
    <xf numFmtId="0" fontId="4" fillId="10" borderId="13" xfId="0" applyNumberFormat="1" applyFont="1" applyFill="1" applyBorder="1" applyAlignment="1" applyProtection="1">
      <alignment horizontal="left" vertical="center" wrapText="1" indent="5"/>
    </xf>
    <xf numFmtId="0" fontId="4" fillId="10" borderId="13"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1" fillId="0" borderId="2" xfId="0" applyNumberFormat="1" applyFont="1" applyFill="1" applyBorder="1" applyAlignment="1" applyProtection="1">
      <alignment horizontal="center" vertical="center"/>
    </xf>
    <xf numFmtId="0" fontId="4" fillId="11" borderId="14" xfId="0" applyNumberFormat="1" applyFont="1" applyFill="1" applyBorder="1" applyAlignment="1" applyProtection="1">
      <alignment horizontal="justify" vertical="center" wrapText="1"/>
    </xf>
    <xf numFmtId="0" fontId="4" fillId="11" borderId="14" xfId="0" applyNumberFormat="1" applyFont="1" applyFill="1" applyBorder="1" applyAlignment="1" applyProtection="1">
      <alignment horizontal="center" vertical="center" wrapText="1"/>
    </xf>
    <xf numFmtId="0" fontId="4" fillId="12" borderId="15" xfId="0" applyNumberFormat="1" applyFont="1" applyFill="1" applyBorder="1" applyAlignment="1" applyProtection="1">
      <alignment horizontal="justify" vertical="center" wrapText="1"/>
    </xf>
    <xf numFmtId="0" fontId="4" fillId="12" borderId="15" xfId="0" applyNumberFormat="1" applyFont="1" applyFill="1" applyBorder="1" applyAlignment="1" applyProtection="1">
      <alignment horizontal="center" vertical="center" wrapText="1"/>
    </xf>
    <xf numFmtId="2" fontId="5" fillId="11" borderId="14" xfId="0" applyNumberFormat="1" applyFont="1" applyFill="1" applyBorder="1" applyAlignment="1" applyProtection="1">
      <alignment horizontal="center" vertical="center" wrapText="1"/>
    </xf>
    <xf numFmtId="2" fontId="5" fillId="12" borderId="15"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top"/>
    </xf>
    <xf numFmtId="0" fontId="2" fillId="0" borderId="8" xfId="0" applyNumberFormat="1" applyFont="1" applyFill="1" applyBorder="1" applyAlignment="1" applyProtection="1">
      <alignment horizontal="left" vertical="top"/>
    </xf>
    <xf numFmtId="0" fontId="2" fillId="0" borderId="3" xfId="0" applyNumberFormat="1" applyFont="1" applyFill="1" applyBorder="1" applyAlignment="1" applyProtection="1">
      <alignment horizontal="right" vertical="top" wrapText="1"/>
    </xf>
    <xf numFmtId="0" fontId="8" fillId="0" borderId="2" xfId="0" applyNumberFormat="1" applyFont="1" applyFill="1" applyBorder="1" applyAlignment="1" applyProtection="1">
      <alignment vertical="top"/>
    </xf>
    <xf numFmtId="0" fontId="9" fillId="0" borderId="0" xfId="0" applyNumberFormat="1" applyFont="1" applyFill="1" applyBorder="1" applyAlignment="1" applyProtection="1">
      <alignment vertical="top"/>
    </xf>
    <xf numFmtId="0" fontId="3" fillId="0" borderId="0" xfId="0" applyNumberFormat="1" applyFont="1" applyFill="1" applyBorder="1" applyAlignment="1" applyProtection="1">
      <alignment vertical="top"/>
    </xf>
    <xf numFmtId="0" fontId="3" fillId="0" borderId="0" xfId="0" applyNumberFormat="1" applyFont="1" applyFill="1" applyBorder="1" applyAlignment="1" applyProtection="1">
      <alignment horizontal="right" vertical="top"/>
    </xf>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center" vertical="top"/>
    </xf>
    <xf numFmtId="0" fontId="4" fillId="0" borderId="4" xfId="0" applyNumberFormat="1" applyFont="1" applyFill="1" applyBorder="1" applyAlignment="1" applyProtection="1">
      <alignment horizontal="center" vertical="top"/>
    </xf>
    <xf numFmtId="0" fontId="4"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vertical="top" wrapText="1"/>
    </xf>
    <xf numFmtId="0" fontId="5" fillId="8" borderId="11" xfId="0" applyNumberFormat="1" applyFont="1" applyFill="1" applyBorder="1" applyAlignment="1" applyProtection="1">
      <alignment horizontal="right" vertical="center" wrapText="1"/>
    </xf>
    <xf numFmtId="0" fontId="5" fillId="9" borderId="12" xfId="0" applyNumberFormat="1" applyFont="1" applyFill="1" applyBorder="1" applyAlignment="1" applyProtection="1">
      <alignment horizontal="right" vertical="center" wrapText="1"/>
    </xf>
    <xf numFmtId="0" fontId="5" fillId="6" borderId="9" xfId="0" applyNumberFormat="1" applyFont="1" applyFill="1" applyBorder="1" applyAlignment="1" applyProtection="1">
      <alignment horizontal="right" vertical="center" wrapText="1"/>
    </xf>
    <xf numFmtId="0" fontId="5" fillId="7" borderId="10" xfId="0" applyNumberFormat="1" applyFont="1" applyFill="1" applyBorder="1" applyAlignment="1" applyProtection="1">
      <alignment horizontal="right" vertical="center" wrapText="1"/>
    </xf>
    <xf numFmtId="0" fontId="5" fillId="3" borderId="5" xfId="0" applyNumberFormat="1" applyFont="1" applyFill="1" applyBorder="1" applyAlignment="1" applyProtection="1">
      <alignment horizontal="right" vertical="center" wrapText="1"/>
    </xf>
    <xf numFmtId="0" fontId="3" fillId="0" borderId="0" xfId="0" applyNumberFormat="1" applyFont="1" applyFill="1" applyBorder="1" applyAlignment="1" applyProtection="1">
      <alignment horizontal="left" vertical="top"/>
    </xf>
    <xf numFmtId="0" fontId="2" fillId="0" borderId="3" xfId="0" applyNumberFormat="1" applyFont="1" applyFill="1" applyBorder="1" applyAlignment="1" applyProtection="1">
      <alignment horizontal="center" vertical="top"/>
    </xf>
    <xf numFmtId="0" fontId="2" fillId="0" borderId="8"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left" wrapText="1"/>
    </xf>
    <xf numFmtId="0" fontId="2" fillId="0" borderId="3" xfId="0" applyNumberFormat="1" applyFont="1" applyFill="1" applyBorder="1" applyAlignment="1" applyProtection="1">
      <alignment horizontal="center" vertical="top" wrapText="1"/>
    </xf>
    <xf numFmtId="0" fontId="2" fillId="0" borderId="8"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center" vertical="top"/>
    </xf>
    <xf numFmtId="0" fontId="3" fillId="0" borderId="8" xfId="0" applyNumberFormat="1" applyFont="1" applyFill="1" applyBorder="1" applyAlignment="1" applyProtection="1">
      <alignment horizontal="center" vertical="top"/>
    </xf>
    <xf numFmtId="0" fontId="3" fillId="0" borderId="2"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abSelected="1" topLeftCell="A44" zoomScale="90" workbookViewId="0">
      <selection activeCell="B36" sqref="B36"/>
    </sheetView>
  </sheetViews>
  <sheetFormatPr defaultRowHeight="15.75" x14ac:dyDescent="0.25"/>
  <cols>
    <col min="1" max="1" width="10.28515625" style="1" customWidth="1"/>
    <col min="2" max="2" width="29.5703125" style="1" customWidth="1"/>
    <col min="3" max="3" width="42.85546875" style="1" customWidth="1"/>
    <col min="4" max="4" width="24.28515625" style="1" customWidth="1"/>
    <col min="5" max="5" width="13" style="1" customWidth="1"/>
    <col min="6" max="6" width="12.85546875" style="1" customWidth="1"/>
    <col min="7" max="7" width="13" style="50" customWidth="1"/>
    <col min="8" max="8" width="12.140625" style="1" customWidth="1"/>
    <col min="9" max="9" width="11.7109375" style="50" customWidth="1"/>
  </cols>
  <sheetData>
    <row r="1" spans="1:11" s="2" customFormat="1" ht="14.25" x14ac:dyDescent="0.2">
      <c r="A1" s="35"/>
      <c r="B1" s="35"/>
      <c r="C1" s="35" t="s">
        <v>0</v>
      </c>
      <c r="D1" s="35"/>
      <c r="E1" s="35"/>
      <c r="F1" s="35"/>
      <c r="G1" s="47"/>
      <c r="H1" s="35"/>
      <c r="I1" s="47"/>
    </row>
    <row r="2" spans="1:11" s="2" customFormat="1" x14ac:dyDescent="0.25">
      <c r="A2" s="36"/>
      <c r="B2" s="36"/>
      <c r="C2" s="83" t="s">
        <v>1</v>
      </c>
      <c r="D2" s="83"/>
      <c r="E2" s="36"/>
      <c r="F2" s="36"/>
      <c r="G2" s="51"/>
      <c r="H2" s="36"/>
      <c r="I2" s="51"/>
      <c r="J2" s="39"/>
      <c r="K2" s="40"/>
    </row>
    <row r="3" spans="1:11" s="2" customFormat="1" x14ac:dyDescent="0.25">
      <c r="A3" s="36"/>
      <c r="B3" s="36"/>
      <c r="C3" s="83" t="s">
        <v>2</v>
      </c>
      <c r="D3" s="83"/>
      <c r="E3" s="36"/>
      <c r="F3" s="36"/>
      <c r="G3" s="51"/>
      <c r="H3" s="36"/>
      <c r="I3" s="51"/>
      <c r="J3" s="39"/>
      <c r="K3" s="40"/>
    </row>
    <row r="4" spans="1:11" s="2" customFormat="1" x14ac:dyDescent="0.25">
      <c r="A4" s="36"/>
      <c r="B4" s="84" t="s">
        <v>3</v>
      </c>
      <c r="C4" s="84"/>
      <c r="D4" s="84"/>
      <c r="E4" s="84"/>
      <c r="F4" s="84"/>
      <c r="G4" s="84"/>
      <c r="H4" s="84"/>
      <c r="I4" s="51"/>
      <c r="J4" s="39"/>
      <c r="K4" s="40"/>
    </row>
    <row r="5" spans="1:11" s="2" customFormat="1" x14ac:dyDescent="0.25">
      <c r="A5" s="36"/>
      <c r="B5" s="3" t="s">
        <v>4</v>
      </c>
      <c r="C5" s="3"/>
      <c r="D5" s="3"/>
      <c r="E5" s="3"/>
      <c r="F5" s="3"/>
      <c r="G5" s="49"/>
      <c r="H5" s="3"/>
      <c r="I5" s="51"/>
      <c r="J5" s="39"/>
      <c r="K5" s="40"/>
    </row>
    <row r="6" spans="1:11" s="2" customFormat="1" x14ac:dyDescent="0.25">
      <c r="A6" s="36"/>
      <c r="B6" s="3" t="s">
        <v>5</v>
      </c>
      <c r="C6" s="36"/>
      <c r="D6" s="36"/>
      <c r="E6" s="36"/>
      <c r="F6" s="36"/>
      <c r="G6" s="51"/>
      <c r="H6" s="36"/>
      <c r="I6" s="51"/>
      <c r="J6" s="39"/>
      <c r="K6" s="40"/>
    </row>
    <row r="7" spans="1:11" s="2" customFormat="1" x14ac:dyDescent="0.25">
      <c r="A7" s="36"/>
      <c r="B7" s="36"/>
      <c r="C7" s="36"/>
      <c r="D7" s="36"/>
      <c r="E7" s="36"/>
      <c r="F7" s="36"/>
      <c r="G7" s="51"/>
      <c r="H7" s="36"/>
      <c r="I7" s="51"/>
      <c r="J7" s="39"/>
      <c r="K7" s="40"/>
    </row>
    <row r="8" spans="1:11" s="2" customFormat="1" x14ac:dyDescent="0.25">
      <c r="A8" s="36"/>
      <c r="B8" s="3" t="s">
        <v>6</v>
      </c>
      <c r="C8" s="36"/>
      <c r="D8" s="36"/>
      <c r="E8" s="36"/>
      <c r="F8" s="36"/>
      <c r="G8" s="51"/>
      <c r="H8" s="36"/>
      <c r="I8" s="51"/>
      <c r="J8" s="39"/>
      <c r="K8" s="40"/>
    </row>
    <row r="9" spans="1:11" s="2" customFormat="1" x14ac:dyDescent="0.25">
      <c r="A9" s="36"/>
      <c r="B9" s="36"/>
      <c r="C9" s="36"/>
      <c r="D9" s="36"/>
      <c r="E9" s="36"/>
      <c r="F9" s="36"/>
      <c r="G9" s="51"/>
      <c r="H9" s="36"/>
      <c r="I9" s="51"/>
      <c r="J9" s="39"/>
      <c r="K9" s="40"/>
    </row>
    <row r="10" spans="1:11" s="2" customFormat="1" x14ac:dyDescent="0.25">
      <c r="A10" s="36"/>
      <c r="B10" s="36"/>
      <c r="C10" s="85" t="s">
        <v>7</v>
      </c>
      <c r="D10" s="85"/>
      <c r="E10" s="36"/>
      <c r="F10" s="36"/>
      <c r="G10" s="51"/>
      <c r="H10" s="36"/>
      <c r="I10" s="51"/>
      <c r="J10" s="39"/>
      <c r="K10" s="40"/>
    </row>
    <row r="11" spans="1:11" s="2" customFormat="1" x14ac:dyDescent="0.25">
      <c r="A11" s="36"/>
      <c r="B11" s="85" t="s">
        <v>8</v>
      </c>
      <c r="C11" s="85"/>
      <c r="D11" s="85"/>
      <c r="E11" s="85"/>
      <c r="F11" s="85"/>
      <c r="G11" s="85"/>
      <c r="H11" s="85"/>
      <c r="I11" s="51"/>
      <c r="J11" s="39"/>
      <c r="K11" s="40"/>
    </row>
    <row r="12" spans="1:11" s="2" customFormat="1" x14ac:dyDescent="0.25">
      <c r="A12" s="36"/>
      <c r="B12" s="36"/>
      <c r="C12" s="62">
        <v>43698</v>
      </c>
      <c r="D12" s="36"/>
      <c r="E12" s="36"/>
      <c r="F12" s="36"/>
      <c r="G12" s="51"/>
      <c r="H12" s="36"/>
      <c r="I12" s="51"/>
      <c r="J12" s="39"/>
      <c r="K12" s="40"/>
    </row>
    <row r="13" spans="1:11" s="2" customFormat="1" x14ac:dyDescent="0.25">
      <c r="A13" s="36"/>
      <c r="B13" s="36"/>
      <c r="C13" s="83" t="s">
        <v>9</v>
      </c>
      <c r="D13" s="83"/>
      <c r="E13" s="36"/>
      <c r="F13" s="36"/>
      <c r="G13" s="51"/>
      <c r="H13" s="36"/>
      <c r="I13" s="51"/>
      <c r="J13" s="39"/>
      <c r="K13" s="40"/>
    </row>
    <row r="14" spans="1:11" s="2" customFormat="1" x14ac:dyDescent="0.25">
      <c r="A14" s="36"/>
      <c r="B14" s="36"/>
      <c r="C14" s="3" t="s">
        <v>10</v>
      </c>
      <c r="D14" s="36"/>
      <c r="E14" s="36"/>
      <c r="F14" s="36"/>
      <c r="G14" s="51"/>
      <c r="H14" s="36"/>
      <c r="I14" s="51"/>
      <c r="J14" s="39"/>
      <c r="K14" s="40"/>
    </row>
    <row r="15" spans="1:11" s="2" customFormat="1" x14ac:dyDescent="0.25">
      <c r="A15" s="36"/>
      <c r="B15" s="36"/>
      <c r="C15" s="83" t="s">
        <v>11</v>
      </c>
      <c r="D15" s="83"/>
      <c r="E15" s="36"/>
      <c r="F15" s="36"/>
      <c r="G15" s="51"/>
      <c r="H15" s="36"/>
      <c r="I15" s="51"/>
      <c r="J15" s="39"/>
      <c r="K15" s="40"/>
    </row>
    <row r="16" spans="1:11" s="2" customFormat="1" x14ac:dyDescent="0.25">
      <c r="A16" s="36"/>
      <c r="B16" s="36"/>
      <c r="C16" s="36"/>
      <c r="D16" s="36"/>
      <c r="E16" s="36"/>
      <c r="F16" s="36"/>
      <c r="G16" s="51"/>
      <c r="H16" s="36"/>
      <c r="I16" s="51"/>
      <c r="J16" s="39"/>
      <c r="K16" s="40"/>
    </row>
    <row r="17" spans="1:11" s="2" customFormat="1" ht="15.75" customHeight="1" x14ac:dyDescent="0.25">
      <c r="A17" s="86" t="s">
        <v>12</v>
      </c>
      <c r="B17" s="86"/>
      <c r="C17" s="86"/>
      <c r="D17" s="87" t="s">
        <v>0</v>
      </c>
      <c r="E17" s="88"/>
      <c r="F17" s="88"/>
      <c r="G17" s="88"/>
      <c r="H17" s="89"/>
      <c r="I17" s="51"/>
      <c r="J17" s="39"/>
      <c r="K17" s="40"/>
    </row>
    <row r="18" spans="1:11" s="2" customFormat="1" ht="15.75" customHeight="1" x14ac:dyDescent="0.25">
      <c r="A18" s="86" t="s">
        <v>13</v>
      </c>
      <c r="B18" s="86"/>
      <c r="C18" s="86"/>
      <c r="D18" s="87" t="s">
        <v>14</v>
      </c>
      <c r="E18" s="88"/>
      <c r="F18" s="88"/>
      <c r="G18" s="88"/>
      <c r="H18" s="89"/>
      <c r="I18" s="51"/>
      <c r="J18" s="39"/>
      <c r="K18" s="40"/>
    </row>
    <row r="19" spans="1:11" s="2" customFormat="1" ht="15.75" customHeight="1" x14ac:dyDescent="0.25">
      <c r="A19" s="86" t="s">
        <v>15</v>
      </c>
      <c r="B19" s="86"/>
      <c r="C19" s="86"/>
      <c r="D19" s="87">
        <v>13277911</v>
      </c>
      <c r="E19" s="88"/>
      <c r="F19" s="88"/>
      <c r="G19" s="88"/>
      <c r="H19" s="89"/>
      <c r="I19" s="51"/>
      <c r="J19" s="39"/>
      <c r="K19" s="40"/>
    </row>
    <row r="20" spans="1:11" s="2" customFormat="1" ht="15.75" customHeight="1" x14ac:dyDescent="0.25">
      <c r="A20" s="86" t="s">
        <v>16</v>
      </c>
      <c r="B20" s="86"/>
      <c r="C20" s="86"/>
      <c r="D20" s="87" t="s">
        <v>17</v>
      </c>
      <c r="E20" s="88"/>
      <c r="F20" s="88"/>
      <c r="G20" s="88"/>
      <c r="H20" s="89"/>
      <c r="I20" s="51"/>
      <c r="J20" s="39"/>
      <c r="K20" s="40"/>
    </row>
    <row r="21" spans="1:11" s="2" customFormat="1" ht="15.75" customHeight="1" x14ac:dyDescent="0.25">
      <c r="A21" s="86" t="s">
        <v>18</v>
      </c>
      <c r="B21" s="86"/>
      <c r="C21" s="86"/>
      <c r="D21" s="87" t="s">
        <v>19</v>
      </c>
      <c r="E21" s="88"/>
      <c r="F21" s="88"/>
      <c r="G21" s="88"/>
      <c r="H21" s="89"/>
      <c r="I21" s="51"/>
      <c r="J21" s="39"/>
      <c r="K21" s="40"/>
    </row>
    <row r="22" spans="1:11" s="2" customFormat="1" x14ac:dyDescent="0.25">
      <c r="A22" s="90" t="s">
        <v>20</v>
      </c>
      <c r="B22" s="90"/>
      <c r="C22" s="90"/>
      <c r="D22" s="87" t="s">
        <v>21</v>
      </c>
      <c r="E22" s="88"/>
      <c r="F22" s="88"/>
      <c r="G22" s="88"/>
      <c r="H22" s="89"/>
      <c r="I22" s="51"/>
      <c r="J22" s="39"/>
      <c r="K22" s="40"/>
    </row>
    <row r="23" spans="1:11" s="2" customFormat="1" x14ac:dyDescent="0.25">
      <c r="A23" s="90" t="s">
        <v>22</v>
      </c>
      <c r="B23" s="90"/>
      <c r="C23" s="90"/>
      <c r="D23" s="87" t="s">
        <v>23</v>
      </c>
      <c r="E23" s="88"/>
      <c r="F23" s="88"/>
      <c r="G23" s="88"/>
      <c r="H23" s="89"/>
      <c r="I23" s="51"/>
      <c r="J23" s="39"/>
      <c r="K23" s="40"/>
    </row>
    <row r="24" spans="1:11" s="2" customFormat="1" x14ac:dyDescent="0.25">
      <c r="A24" s="90" t="s">
        <v>24</v>
      </c>
      <c r="B24" s="90"/>
      <c r="C24" s="90"/>
      <c r="D24" s="87" t="s">
        <v>25</v>
      </c>
      <c r="E24" s="88"/>
      <c r="F24" s="88"/>
      <c r="G24" s="88"/>
      <c r="H24" s="89"/>
      <c r="I24" s="51"/>
      <c r="J24" s="39"/>
      <c r="K24" s="40"/>
    </row>
    <row r="25" spans="1:11" s="2" customFormat="1" x14ac:dyDescent="0.25">
      <c r="A25" s="90" t="s">
        <v>26</v>
      </c>
      <c r="B25" s="90"/>
      <c r="C25" s="90"/>
      <c r="D25" s="87" t="s">
        <v>27</v>
      </c>
      <c r="E25" s="88"/>
      <c r="F25" s="88"/>
      <c r="G25" s="88"/>
      <c r="H25" s="89"/>
      <c r="I25" s="51"/>
      <c r="J25" s="39"/>
      <c r="K25" s="40"/>
    </row>
    <row r="26" spans="1:11" s="2" customFormat="1" x14ac:dyDescent="0.25">
      <c r="A26" s="36"/>
      <c r="B26" s="41"/>
      <c r="C26" s="41"/>
      <c r="D26" s="42"/>
      <c r="E26" s="42"/>
      <c r="F26" s="42"/>
      <c r="G26" s="52"/>
      <c r="H26" s="42"/>
      <c r="I26" s="51"/>
      <c r="J26" s="39"/>
      <c r="K26" s="40"/>
    </row>
    <row r="27" spans="1:11" s="2" customFormat="1" x14ac:dyDescent="0.25">
      <c r="A27" s="58" t="s">
        <v>28</v>
      </c>
      <c r="B27" s="18"/>
      <c r="C27" s="18"/>
      <c r="D27" s="18"/>
      <c r="E27" s="18"/>
      <c r="F27" s="18"/>
      <c r="G27" s="49"/>
      <c r="H27" s="18"/>
      <c r="I27" s="51"/>
      <c r="J27" s="39"/>
      <c r="K27" s="40"/>
    </row>
    <row r="28" spans="1:11" s="2" customFormat="1" x14ac:dyDescent="0.25">
      <c r="A28" s="90" t="s">
        <v>29</v>
      </c>
      <c r="B28" s="90"/>
      <c r="C28" s="90"/>
      <c r="D28" s="87"/>
      <c r="E28" s="88"/>
      <c r="F28" s="88"/>
      <c r="G28" s="88"/>
      <c r="H28" s="89"/>
      <c r="I28" s="51"/>
      <c r="J28" s="39"/>
      <c r="K28" s="40"/>
    </row>
    <row r="29" spans="1:11" s="2" customFormat="1" x14ac:dyDescent="0.25">
      <c r="A29" s="90" t="s">
        <v>30</v>
      </c>
      <c r="B29" s="90"/>
      <c r="C29" s="90"/>
      <c r="D29" s="87"/>
      <c r="E29" s="88"/>
      <c r="F29" s="88"/>
      <c r="G29" s="88"/>
      <c r="H29" s="89"/>
      <c r="I29" s="51"/>
      <c r="J29" s="39"/>
      <c r="K29" s="40"/>
    </row>
    <row r="30" spans="1:11" s="2" customFormat="1" x14ac:dyDescent="0.25">
      <c r="A30" s="90" t="s">
        <v>31</v>
      </c>
      <c r="B30" s="90"/>
      <c r="C30" s="90"/>
      <c r="D30" s="91"/>
      <c r="E30" s="91"/>
      <c r="F30" s="91"/>
      <c r="G30" s="91"/>
      <c r="H30" s="91"/>
      <c r="I30" s="51"/>
      <c r="J30" s="39"/>
      <c r="K30" s="40"/>
    </row>
    <row r="31" spans="1:11" s="2" customFormat="1" x14ac:dyDescent="0.25">
      <c r="A31" s="36"/>
      <c r="B31" s="36"/>
      <c r="C31" s="36"/>
      <c r="D31" s="36"/>
      <c r="E31" s="36"/>
      <c r="F31" s="36"/>
      <c r="G31" s="51"/>
      <c r="H31" s="36"/>
      <c r="I31" s="51"/>
      <c r="J31" s="39"/>
      <c r="K31" s="40"/>
    </row>
    <row r="32" spans="1:11" s="2" customFormat="1" ht="48" customHeight="1" x14ac:dyDescent="0.25">
      <c r="A32" s="92" t="s">
        <v>32</v>
      </c>
      <c r="B32" s="92"/>
      <c r="C32" s="92"/>
      <c r="D32" s="92"/>
      <c r="E32" s="92"/>
      <c r="F32" s="92"/>
      <c r="G32" s="92"/>
      <c r="H32" s="92"/>
      <c r="I32" s="51"/>
      <c r="J32" s="39"/>
      <c r="K32" s="40"/>
    </row>
    <row r="33" spans="1:9" s="2" customFormat="1" ht="9.75" customHeight="1" x14ac:dyDescent="0.25">
      <c r="A33" s="26"/>
      <c r="B33" s="26"/>
      <c r="C33" s="26"/>
      <c r="D33" s="26"/>
      <c r="E33" s="26"/>
      <c r="F33" s="26"/>
      <c r="G33" s="48"/>
      <c r="H33" s="26"/>
      <c r="I33" s="48"/>
    </row>
    <row r="34" spans="1:9" ht="102.75" x14ac:dyDescent="0.25">
      <c r="A34" s="45" t="s">
        <v>33</v>
      </c>
      <c r="B34" s="45" t="s">
        <v>34</v>
      </c>
      <c r="C34" s="45" t="s">
        <v>35</v>
      </c>
      <c r="D34" s="45" t="s">
        <v>36</v>
      </c>
      <c r="E34" s="45" t="s">
        <v>37</v>
      </c>
      <c r="F34" s="45" t="s">
        <v>38</v>
      </c>
      <c r="G34" s="45" t="s">
        <v>39</v>
      </c>
      <c r="H34" s="46" t="s">
        <v>40</v>
      </c>
      <c r="I34" s="46" t="s">
        <v>41</v>
      </c>
    </row>
    <row r="35" spans="1:9" ht="15" x14ac:dyDescent="0.25">
      <c r="A35" s="19" t="s">
        <v>44</v>
      </c>
      <c r="B35" s="20"/>
      <c r="C35" s="20"/>
      <c r="D35" s="20"/>
      <c r="E35" s="20"/>
      <c r="F35" s="20"/>
      <c r="G35" s="53"/>
      <c r="H35" s="30"/>
      <c r="I35" s="60"/>
    </row>
    <row r="36" spans="1:9" ht="165" x14ac:dyDescent="0.25">
      <c r="A36" s="33" t="s">
        <v>45</v>
      </c>
      <c r="B36" s="28" t="s">
        <v>46</v>
      </c>
      <c r="C36" s="31" t="s">
        <v>47</v>
      </c>
      <c r="D36" s="63" t="s">
        <v>48</v>
      </c>
      <c r="E36" s="64" t="s">
        <v>49</v>
      </c>
      <c r="F36" s="65" t="s">
        <v>50</v>
      </c>
      <c r="G36" s="65">
        <v>500</v>
      </c>
      <c r="H36" s="66">
        <v>1.82</v>
      </c>
      <c r="I36" s="67">
        <f>G36*H36</f>
        <v>910</v>
      </c>
    </row>
    <row r="37" spans="1:9" ht="165" x14ac:dyDescent="0.25">
      <c r="A37" s="24" t="s">
        <v>51</v>
      </c>
      <c r="B37" s="22" t="s">
        <v>52</v>
      </c>
      <c r="C37" s="23" t="s">
        <v>53</v>
      </c>
      <c r="D37" s="68" t="s">
        <v>54</v>
      </c>
      <c r="E37" s="64" t="s">
        <v>49</v>
      </c>
      <c r="F37" s="69" t="s">
        <v>50</v>
      </c>
      <c r="G37" s="69">
        <v>200</v>
      </c>
      <c r="H37" s="66">
        <v>2.0699999999999998</v>
      </c>
      <c r="I37" s="67">
        <f>G37*H37</f>
        <v>413.99999999999994</v>
      </c>
    </row>
    <row r="38" spans="1:9" ht="165" x14ac:dyDescent="0.25">
      <c r="A38" s="34" t="s">
        <v>55</v>
      </c>
      <c r="B38" s="29" t="s">
        <v>56</v>
      </c>
      <c r="C38" s="32" t="s">
        <v>57</v>
      </c>
      <c r="D38" s="70" t="s">
        <v>58</v>
      </c>
      <c r="E38" s="64" t="s">
        <v>49</v>
      </c>
      <c r="F38" s="71" t="s">
        <v>59</v>
      </c>
      <c r="G38" s="71">
        <v>15</v>
      </c>
      <c r="H38" s="66">
        <v>20.66</v>
      </c>
      <c r="I38" s="67">
        <f>H38*G38</f>
        <v>309.89999999999998</v>
      </c>
    </row>
    <row r="39" spans="1:9" ht="23.25" customHeight="1" x14ac:dyDescent="0.25">
      <c r="A39" s="93" t="s">
        <v>60</v>
      </c>
      <c r="B39" s="94"/>
      <c r="C39" s="94"/>
      <c r="D39" s="94"/>
      <c r="E39" s="94"/>
      <c r="F39" s="94"/>
      <c r="G39" s="94"/>
      <c r="H39" s="94"/>
      <c r="I39" s="72">
        <f>I36+I37+I38</f>
        <v>1633.9</v>
      </c>
    </row>
    <row r="40" spans="1:9" ht="23.25" customHeight="1" x14ac:dyDescent="0.25">
      <c r="A40" s="93" t="s">
        <v>42</v>
      </c>
      <c r="B40" s="94"/>
      <c r="C40" s="94"/>
      <c r="D40" s="94"/>
      <c r="E40" s="94"/>
      <c r="F40" s="94"/>
      <c r="G40" s="94"/>
      <c r="H40" s="94"/>
      <c r="I40" s="72">
        <f>I41-I39</f>
        <v>343.11899999999991</v>
      </c>
    </row>
    <row r="41" spans="1:9" ht="23.25" customHeight="1" x14ac:dyDescent="0.25">
      <c r="A41" s="95" t="s">
        <v>61</v>
      </c>
      <c r="B41" s="96"/>
      <c r="C41" s="96"/>
      <c r="D41" s="96"/>
      <c r="E41" s="96"/>
      <c r="F41" s="96"/>
      <c r="G41" s="96"/>
      <c r="H41" s="96"/>
      <c r="I41" s="73">
        <f>I39*1.21</f>
        <v>1977.019</v>
      </c>
    </row>
    <row r="42" spans="1:9" ht="15" x14ac:dyDescent="0.25">
      <c r="A42" s="19" t="s">
        <v>62</v>
      </c>
      <c r="B42" s="20"/>
      <c r="C42" s="20"/>
      <c r="D42" s="20"/>
      <c r="E42" s="20"/>
      <c r="F42" s="20"/>
      <c r="G42" s="53"/>
      <c r="H42" s="30"/>
      <c r="I42" s="60"/>
    </row>
    <row r="43" spans="1:9" ht="255" x14ac:dyDescent="0.25">
      <c r="A43" s="24" t="s">
        <v>63</v>
      </c>
      <c r="B43" s="22" t="s">
        <v>64</v>
      </c>
      <c r="C43" s="23" t="s">
        <v>65</v>
      </c>
      <c r="D43" s="23" t="s">
        <v>66</v>
      </c>
      <c r="E43" s="25" t="s">
        <v>67</v>
      </c>
      <c r="F43" s="22" t="s">
        <v>43</v>
      </c>
      <c r="G43" s="22">
        <v>20</v>
      </c>
      <c r="H43" s="27">
        <v>3.8</v>
      </c>
      <c r="I43" s="61">
        <f>G43*H43</f>
        <v>76</v>
      </c>
    </row>
    <row r="44" spans="1:9" ht="23.25" customHeight="1" x14ac:dyDescent="0.25">
      <c r="A44" s="93" t="s">
        <v>42</v>
      </c>
      <c r="B44" s="94"/>
      <c r="C44" s="94"/>
      <c r="D44" s="94"/>
      <c r="E44" s="94"/>
      <c r="F44" s="94"/>
      <c r="G44" s="94"/>
      <c r="H44" s="94"/>
      <c r="I44" s="21">
        <f>I45-I43</f>
        <v>15.959999999999994</v>
      </c>
    </row>
    <row r="45" spans="1:9" ht="23.25" customHeight="1" x14ac:dyDescent="0.25">
      <c r="A45" s="97" t="s">
        <v>68</v>
      </c>
      <c r="B45" s="97"/>
      <c r="C45" s="97"/>
      <c r="D45" s="97"/>
      <c r="E45" s="97"/>
      <c r="F45" s="97"/>
      <c r="G45" s="97"/>
      <c r="H45" s="97"/>
      <c r="I45" s="21">
        <f>I43*1.21</f>
        <v>91.96</v>
      </c>
    </row>
    <row r="46" spans="1:9" s="5" customFormat="1" x14ac:dyDescent="0.25">
      <c r="A46" s="1" t="s">
        <v>69</v>
      </c>
      <c r="B46" s="1"/>
      <c r="C46" s="1"/>
      <c r="D46" s="1"/>
      <c r="E46" s="1"/>
      <c r="F46" s="1"/>
      <c r="G46" s="50"/>
      <c r="H46" s="1"/>
      <c r="I46" s="50"/>
    </row>
    <row r="47" spans="1:9" s="7" customFormat="1" x14ac:dyDescent="0.25">
      <c r="A47" s="98" t="s">
        <v>70</v>
      </c>
      <c r="B47" s="98"/>
      <c r="C47" s="98"/>
      <c r="D47" s="98"/>
      <c r="E47" s="98"/>
      <c r="F47" s="98"/>
      <c r="G47" s="98"/>
      <c r="H47" s="98"/>
      <c r="I47" s="98"/>
    </row>
    <row r="48" spans="1:9" s="7" customFormat="1" x14ac:dyDescent="0.25">
      <c r="A48" s="6"/>
      <c r="B48" s="8"/>
      <c r="C48" s="6"/>
      <c r="D48" s="6"/>
      <c r="E48" s="6"/>
      <c r="F48" s="6"/>
      <c r="G48" s="54"/>
      <c r="H48" s="8"/>
      <c r="I48" s="57"/>
    </row>
    <row r="49" spans="1:9" s="7" customFormat="1" x14ac:dyDescent="0.25">
      <c r="A49" s="98" t="s">
        <v>71</v>
      </c>
      <c r="B49" s="98"/>
      <c r="C49" s="98"/>
      <c r="D49" s="98"/>
      <c r="E49" s="98"/>
      <c r="F49" s="98"/>
      <c r="G49" s="98"/>
      <c r="H49" s="98"/>
      <c r="I49" s="98"/>
    </row>
    <row r="50" spans="1:9" s="7" customFormat="1" x14ac:dyDescent="0.25">
      <c r="A50" s="10" t="s">
        <v>72</v>
      </c>
      <c r="B50" s="99" t="s">
        <v>73</v>
      </c>
      <c r="C50" s="100"/>
      <c r="D50" s="11" t="s">
        <v>74</v>
      </c>
      <c r="E50" s="12"/>
      <c r="F50" s="12"/>
      <c r="G50" s="55"/>
      <c r="H50" s="13"/>
      <c r="I50" s="59"/>
    </row>
    <row r="51" spans="1:9" s="7" customFormat="1" x14ac:dyDescent="0.25">
      <c r="A51" s="77" t="s">
        <v>75</v>
      </c>
      <c r="B51" s="74" t="s">
        <v>76</v>
      </c>
      <c r="C51" s="75"/>
      <c r="D51" s="76" t="s">
        <v>77</v>
      </c>
      <c r="E51" s="15"/>
      <c r="F51" s="15"/>
      <c r="G51" s="56"/>
      <c r="H51" s="16"/>
      <c r="I51" s="54"/>
    </row>
    <row r="52" spans="1:9" s="7" customFormat="1" x14ac:dyDescent="0.25">
      <c r="A52" s="9"/>
      <c r="B52" s="16"/>
      <c r="C52" s="16"/>
      <c r="D52" s="16"/>
      <c r="E52" s="16"/>
      <c r="F52" s="16"/>
      <c r="G52" s="54"/>
      <c r="H52" s="16"/>
      <c r="I52" s="54"/>
    </row>
    <row r="53" spans="1:9" s="7" customFormat="1" ht="33.75" customHeight="1" x14ac:dyDescent="0.25">
      <c r="A53" s="101" t="s">
        <v>78</v>
      </c>
      <c r="B53" s="101"/>
      <c r="C53" s="101"/>
      <c r="D53" s="101"/>
      <c r="E53" s="101"/>
      <c r="F53" s="101"/>
      <c r="G53" s="101"/>
      <c r="H53" s="101"/>
      <c r="I53" s="101"/>
    </row>
    <row r="54" spans="1:9" s="7" customFormat="1" x14ac:dyDescent="0.25">
      <c r="A54" s="98" t="s">
        <v>79</v>
      </c>
      <c r="B54" s="98"/>
      <c r="C54" s="98"/>
      <c r="D54" s="98"/>
      <c r="E54" s="98"/>
      <c r="F54" s="98"/>
      <c r="G54" s="98"/>
      <c r="H54" s="98"/>
      <c r="I54" s="98"/>
    </row>
    <row r="55" spans="1:9" s="7" customFormat="1" x14ac:dyDescent="0.25">
      <c r="A55" s="9"/>
      <c r="B55" s="8"/>
      <c r="C55" s="16"/>
      <c r="D55" s="16"/>
      <c r="E55" s="16"/>
      <c r="F55" s="16"/>
      <c r="G55" s="54"/>
      <c r="H55" s="16"/>
      <c r="I55" s="54"/>
    </row>
    <row r="56" spans="1:9" s="7" customFormat="1" ht="72.75" customHeight="1" x14ac:dyDescent="0.25">
      <c r="A56" s="17" t="s">
        <v>80</v>
      </c>
      <c r="B56" s="102" t="s">
        <v>81</v>
      </c>
      <c r="C56" s="103"/>
      <c r="D56" s="37" t="s">
        <v>74</v>
      </c>
      <c r="E56" s="104" t="s">
        <v>82</v>
      </c>
      <c r="F56" s="104"/>
      <c r="G56" s="104"/>
      <c r="H56" s="16"/>
      <c r="I56" s="54"/>
    </row>
    <row r="57" spans="1:9" s="7" customFormat="1" x14ac:dyDescent="0.25">
      <c r="A57" s="14"/>
      <c r="B57" s="105"/>
      <c r="C57" s="106"/>
      <c r="D57" s="38"/>
      <c r="E57" s="107"/>
      <c r="F57" s="107"/>
      <c r="G57" s="107"/>
      <c r="H57" s="16"/>
      <c r="I57" s="54"/>
    </row>
    <row r="58" spans="1:9" s="7" customFormat="1" x14ac:dyDescent="0.25">
      <c r="A58" s="14"/>
      <c r="B58" s="105"/>
      <c r="C58" s="106"/>
      <c r="D58" s="38"/>
      <c r="E58" s="107"/>
      <c r="F58" s="107"/>
      <c r="G58" s="107"/>
      <c r="H58" s="8"/>
      <c r="I58" s="57"/>
    </row>
    <row r="59" spans="1:9" s="7" customFormat="1" ht="157.5" customHeight="1" x14ac:dyDescent="0.25">
      <c r="A59" s="108" t="s">
        <v>83</v>
      </c>
      <c r="B59" s="108"/>
      <c r="C59" s="108"/>
      <c r="D59" s="108"/>
      <c r="E59" s="108"/>
      <c r="F59" s="108"/>
      <c r="G59" s="108"/>
      <c r="H59" s="108"/>
      <c r="I59" s="108"/>
    </row>
    <row r="60" spans="1:9" s="7" customFormat="1" x14ac:dyDescent="0.25">
      <c r="A60" s="78" t="s">
        <v>84</v>
      </c>
      <c r="B60" s="79"/>
      <c r="C60" s="80" t="s">
        <v>85</v>
      </c>
      <c r="D60" s="81"/>
      <c r="E60" s="78" t="s">
        <v>86</v>
      </c>
      <c r="F60" s="79"/>
      <c r="G60" s="82"/>
      <c r="H60" s="8"/>
      <c r="I60" s="57"/>
    </row>
    <row r="61" spans="1:9" s="7" customFormat="1" ht="30" customHeight="1" x14ac:dyDescent="0.25">
      <c r="A61" s="109" t="s">
        <v>87</v>
      </c>
      <c r="B61" s="109"/>
      <c r="C61" s="80" t="s">
        <v>88</v>
      </c>
      <c r="D61" s="81"/>
      <c r="E61" s="79" t="s">
        <v>89</v>
      </c>
      <c r="F61" s="79"/>
      <c r="G61" s="82"/>
      <c r="H61" s="8"/>
      <c r="I61" s="57"/>
    </row>
    <row r="62" spans="1:9" s="7" customFormat="1" ht="18.75" customHeight="1" x14ac:dyDescent="0.25">
      <c r="A62" s="44"/>
      <c r="B62" s="44"/>
      <c r="C62" s="43"/>
      <c r="E62" s="8"/>
      <c r="F62" s="8"/>
      <c r="G62" s="57"/>
      <c r="H62" s="8"/>
      <c r="I62" s="57"/>
    </row>
    <row r="63" spans="1:9" s="4" customFormat="1" ht="15" x14ac:dyDescent="0.25">
      <c r="A63" s="3" t="s">
        <v>90</v>
      </c>
      <c r="B63" s="3"/>
      <c r="C63" s="3"/>
      <c r="D63" s="3"/>
      <c r="E63" s="3"/>
      <c r="F63" s="3"/>
      <c r="G63" s="49"/>
      <c r="H63" s="3"/>
      <c r="I63" s="49"/>
    </row>
  </sheetData>
  <mergeCells count="50">
    <mergeCell ref="A61:B61"/>
    <mergeCell ref="B57:C57"/>
    <mergeCell ref="E57:G57"/>
    <mergeCell ref="B58:C58"/>
    <mergeCell ref="E58:G58"/>
    <mergeCell ref="A59:I59"/>
    <mergeCell ref="A49:I49"/>
    <mergeCell ref="B50:C50"/>
    <mergeCell ref="A53:I53"/>
    <mergeCell ref="A54:I54"/>
    <mergeCell ref="B56:C56"/>
    <mergeCell ref="E56:G56"/>
    <mergeCell ref="A40:H40"/>
    <mergeCell ref="A41:H41"/>
    <mergeCell ref="A44:H44"/>
    <mergeCell ref="A45:H45"/>
    <mergeCell ref="A47:I47"/>
    <mergeCell ref="A39:H39"/>
    <mergeCell ref="A30:C30"/>
    <mergeCell ref="D30:H30"/>
    <mergeCell ref="A32:H32"/>
    <mergeCell ref="A25:C25"/>
    <mergeCell ref="D25:H25"/>
    <mergeCell ref="A28:C28"/>
    <mergeCell ref="D28:H28"/>
    <mergeCell ref="A29:C29"/>
    <mergeCell ref="D29:H29"/>
    <mergeCell ref="A22:C22"/>
    <mergeCell ref="D22:H22"/>
    <mergeCell ref="A23:C23"/>
    <mergeCell ref="D23:H23"/>
    <mergeCell ref="A24:C24"/>
    <mergeCell ref="D24:H24"/>
    <mergeCell ref="A19:C19"/>
    <mergeCell ref="D19:H19"/>
    <mergeCell ref="A20:C20"/>
    <mergeCell ref="D20:H20"/>
    <mergeCell ref="A21:C21"/>
    <mergeCell ref="D21:H21"/>
    <mergeCell ref="C13:D13"/>
    <mergeCell ref="C15:D15"/>
    <mergeCell ref="A17:C17"/>
    <mergeCell ref="D17:H17"/>
    <mergeCell ref="A18:C18"/>
    <mergeCell ref="D18:H18"/>
    <mergeCell ref="C2:D2"/>
    <mergeCell ref="C3:D3"/>
    <mergeCell ref="B4:H4"/>
    <mergeCell ref="C10:D10"/>
    <mergeCell ref="B11:H11"/>
  </mergeCells>
  <pageMargins left="0.51180599999999998" right="0.51180599999999998" top="0.74791700000000005" bottom="0.55138900000000002" header="0.315278" footer="0.315278"/>
  <pageSetup paperSize="9" scale="80" pageOrder="overThenDown"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Pasiūlymo forma</vt:lpstr>
      <vt:lpstr>'Pasiūlymo forma'!Print_Area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 Sobolevskienė</dc:creator>
  <cp:keywords/>
  <dc:description/>
  <cp:lastModifiedBy>Vilma Sobolevskienė</cp:lastModifiedBy>
  <cp:revision>0</cp:revision>
  <dcterms:created xsi:type="dcterms:W3CDTF">2018-04-25T13:34:24Z</dcterms:created>
  <dcterms:modified xsi:type="dcterms:W3CDTF">2019-10-29T06:33:04Z</dcterms:modified>
</cp:coreProperties>
</file>