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155"/>
  </bookViews>
  <sheets>
    <sheet name="Šiaulių  reg." sheetId="3" r:id="rId1"/>
    <sheet name="Lapas1" sheetId="8" r:id="rId2"/>
  </sheets>
  <calcPr calcId="152511"/>
</workbook>
</file>

<file path=xl/calcChain.xml><?xml version="1.0" encoding="utf-8"?>
<calcChain xmlns="http://schemas.openxmlformats.org/spreadsheetml/2006/main">
  <c r="F7" i="3" l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6" i="3"/>
  <c r="F70" i="3" l="1"/>
  <c r="F71" i="3" s="1"/>
  <c r="F72" i="3" l="1"/>
</calcChain>
</file>

<file path=xl/sharedStrings.xml><?xml version="1.0" encoding="utf-8"?>
<sst xmlns="http://schemas.openxmlformats.org/spreadsheetml/2006/main" count="139" uniqueCount="82">
  <si>
    <t>1 priedas</t>
  </si>
  <si>
    <t>Eil. Nr.</t>
  </si>
  <si>
    <t>Darbų pavadinimas</t>
  </si>
  <si>
    <t>Mato vnt.</t>
  </si>
  <si>
    <t>Kiekis</t>
  </si>
  <si>
    <t>m²</t>
  </si>
  <si>
    <t>m</t>
  </si>
  <si>
    <t>vnt.</t>
  </si>
  <si>
    <t>t</t>
  </si>
  <si>
    <t>vnt</t>
  </si>
  <si>
    <t>Tvoros konstrukcijų valymas, paruošimas dažymui, dažymas</t>
  </si>
  <si>
    <t>Anksčiau dažytų sienų nuvalymas</t>
  </si>
  <si>
    <t>Sienų vidinių paviršių pagrindo gruntavimas</t>
  </si>
  <si>
    <t>Sienų vidinių paviršių glaistymas</t>
  </si>
  <si>
    <t>Anksčiau dažytų lubų nuvalymas</t>
  </si>
  <si>
    <t>Lubų vidinių paviršių pagrindo gruntavimas</t>
  </si>
  <si>
    <t>Lubų vidinių paviršių glaistymas</t>
  </si>
  <si>
    <t>Lubų dažymas vandens emulsiniais dažais gerasis</t>
  </si>
  <si>
    <t>Metalinių paviršių valymas</t>
  </si>
  <si>
    <t>Metalinių paviršių (durų, grotų) gruntavimas</t>
  </si>
  <si>
    <t>Metalinių paviršių (durų, grotų) dažymas du kartus</t>
  </si>
  <si>
    <t>Lauko laiptų keraminių plytelių dangos išardymas</t>
  </si>
  <si>
    <t>Ventiliacijos grotelių pakeitimas</t>
  </si>
  <si>
    <t>Ruloninių stogų dangų išardymas</t>
  </si>
  <si>
    <t>Stogo išlyginamojo sluoksnio iš cementinio skiedinio remontas</t>
  </si>
  <si>
    <t>Stogo gruntavimas bituminiu gruntu</t>
  </si>
  <si>
    <t>Stogo dangoje esančių „pūslių“ remontas</t>
  </si>
  <si>
    <t>Parapetų iš cinkuotos skardos pakeitimas</t>
  </si>
  <si>
    <t>Karnizų iš cinkuotos skardos pakeitimas</t>
  </si>
  <si>
    <t>Lietvamzdžių iš cinkuotos skardos keitimas</t>
  </si>
  <si>
    <t>Latakų iš cinkuotos skardos keitimas</t>
  </si>
  <si>
    <t>Fasadų tinko remontas</t>
  </si>
  <si>
    <t>Grafiti pašalinimas nuo sienų ir metalinių durų paviršių</t>
  </si>
  <si>
    <t>Fasadų dažymas tam skirtais dažais, paruošiant paviršių</t>
  </si>
  <si>
    <t>Nuogrindos iš šaligatvio plytelių remontas</t>
  </si>
  <si>
    <t>Betoninių grindų remontas</t>
  </si>
  <si>
    <t xml:space="preserve">Kabelių kanalų defektinių plokščių keitimas </t>
  </si>
  <si>
    <t>Kabelių kanalų lovių lyginimas</t>
  </si>
  <si>
    <t>Gelžbetoninių tvoros  stulpelių, atšokus betonui ar  esant įtrūkimams,  remontas</t>
  </si>
  <si>
    <t>Tvoros stulpelių pasvirimo išlyginimas</t>
  </si>
  <si>
    <t>Samanų sluoksnio pašalinimas iš alyvos surinkimo duobės dugno</t>
  </si>
  <si>
    <t>Alyvos surinkimo duobėje esančios skaldos perkasimas, pašalinant žemes, augalų šaknis</t>
  </si>
  <si>
    <t>Portalinių gelžbetoninių stulpų įtrūkimų (iki 5 m bendro ilgio) užglaistymas</t>
  </si>
  <si>
    <t>Gelžbetoninių  stulpelių po įrengimais,  atšokus betonui ar  esant įtrūkimams, remontas</t>
  </si>
  <si>
    <t>Metalinių laiptų dažymas</t>
  </si>
  <si>
    <t>Priešgaisrinio skydo perdažymas</t>
  </si>
  <si>
    <t>Nenaudojamų gelžbetonio stulpelių demontavimas</t>
  </si>
  <si>
    <t>PVM:</t>
  </si>
  <si>
    <r>
      <t>m</t>
    </r>
    <r>
      <rPr>
        <sz val="10"/>
        <color theme="1"/>
        <rFont val="Calibri"/>
        <family val="2"/>
        <charset val="186"/>
      </rPr>
      <t>³</t>
    </r>
  </si>
  <si>
    <r>
      <t>m</t>
    </r>
    <r>
      <rPr>
        <sz val="10"/>
        <color theme="1"/>
        <rFont val="Calibri"/>
        <family val="2"/>
        <charset val="186"/>
      </rPr>
      <t>²</t>
    </r>
  </si>
  <si>
    <t>Anksčiau  dažytų elektrotechninių įrenginių perdažymas</t>
  </si>
  <si>
    <t>Medinio  lauko tualeto remontas</t>
  </si>
  <si>
    <t>Transformatorinių durų vyrių keitimas</t>
  </si>
  <si>
    <t>Metalinių durų remontas  apkalant skarda</t>
  </si>
  <si>
    <t xml:space="preserve">Vartų uždarytoje padėtyje fiksavimo iki 2kg įrengimas </t>
  </si>
  <si>
    <t>Tinklinės tvoros remontas ( pakeičiant tinklus)</t>
  </si>
  <si>
    <t>Šiferinio stogo išardymas</t>
  </si>
  <si>
    <t>Teritorijos išlyginimas  ( užpilant juodžemio 5 cm)</t>
  </si>
  <si>
    <t>Žolės užsėjimas</t>
  </si>
  <si>
    <t>Skylių gręžimas per mūro sieną d.30</t>
  </si>
  <si>
    <t>Alyvos surinkimo duobės bortų ( betoninių) siūlių sandarinimas</t>
  </si>
  <si>
    <t>Keraminių plytelių laiptų dangos lauke įrengimas</t>
  </si>
  <si>
    <t>Betoninių nuogrindų remontas ( įrengimas)</t>
  </si>
  <si>
    <t xml:space="preserve">Kabelių kanaluose priešgaisrinių pertvarų iš smėlio įrengimas </t>
  </si>
  <si>
    <t xml:space="preserve">Pastotės įėjimo vartelių (1x1,80)m tarp g/ stulpų keitimas </t>
  </si>
  <si>
    <t xml:space="preserve"> Grunto kasimas rankiniu būdu</t>
  </si>
  <si>
    <t>Karnizo pakalimas plastikine dailylente įrengiant karkasą.</t>
  </si>
  <si>
    <t>Siūlių tarp panelių (pastato) sandarinimas</t>
  </si>
  <si>
    <t>Smėlio pasluoksnio įrengimas</t>
  </si>
  <si>
    <t>Vartų remontas</t>
  </si>
  <si>
    <t xml:space="preserve">Alyvos  surinkimo duobių izoliavimas alyvai atspariais mišiniais </t>
  </si>
  <si>
    <t xml:space="preserve">Šiaulių regiono transformatorių pastočių ir skirstomųjų punktų statybinės dalies remonto kiekiai </t>
  </si>
  <si>
    <t>Vnt. įkainis EUR be PVM</t>
  </si>
  <si>
    <t>Iš viso kaina EUR be PVM</t>
  </si>
  <si>
    <t>Viso EUR be PVM:</t>
  </si>
  <si>
    <t>Viso EUR su PVM:</t>
  </si>
  <si>
    <t>Vidaus sienų dažymas vandens emulsiniais dažais gerasis</t>
  </si>
  <si>
    <t xml:space="preserve">Statybinių šiukšlių išvežimas </t>
  </si>
  <si>
    <t>Metalinių konstrukcijų ( karkaso, sienų iš  lakštų, lentynų ) išardymas</t>
  </si>
  <si>
    <t>Bituminės prilydomosios ritininės stogo dangos (poliesterio pagrindu, kiekis ne mažiau 180 gr./m²)  klijavimas (apatinis sluoksnis)</t>
  </si>
  <si>
    <t>Bituminės prilydomosios ritininės stogo dangos (poliesterio pagrindu, kiekis ne mažiau 180 gr./m²) klijavimas (viršutinis sluoksnis)</t>
  </si>
  <si>
    <t>Parapetų apklijavimas papildomu ritininės bituminės prilydomosios stogo dangos (poliesterio pagrindu, kiekis ne mažiau 180 gr./m²)  sluoksniu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</si>
</sst>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0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5" fillId="0" borderId="0"/>
    <xf numFmtId="43" fontId="2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NumberFormat="1" applyFont="1" applyBorder="1" applyAlignment="1">
      <alignment vertical="center" wrapText="1"/>
    </xf>
    <xf numFmtId="0" fontId="7" fillId="0" borderId="0" xfId="0" applyFont="1"/>
    <xf numFmtId="0" fontId="5" fillId="0" borderId="4" xfId="0" applyFont="1" applyBorder="1" applyAlignment="1">
      <alignment vertical="center" wrapText="1"/>
    </xf>
    <xf numFmtId="2" fontId="3" fillId="0" borderId="0" xfId="4" applyNumberFormat="1" applyFont="1" applyAlignment="1">
      <alignment horizontal="right" vertical="center"/>
    </xf>
    <xf numFmtId="2" fontId="0" fillId="0" borderId="0" xfId="4" applyNumberFormat="1" applyFont="1" applyAlignment="1">
      <alignment horizontal="right" vertical="center"/>
    </xf>
    <xf numFmtId="2" fontId="3" fillId="0" borderId="2" xfId="4" applyNumberFormat="1" applyFont="1" applyBorder="1" applyAlignment="1">
      <alignment horizontal="center" vertical="center" wrapText="1"/>
    </xf>
    <xf numFmtId="2" fontId="0" fillId="0" borderId="1" xfId="4" applyNumberFormat="1" applyFont="1" applyBorder="1"/>
    <xf numFmtId="2" fontId="4" fillId="0" borderId="4" xfId="4" applyNumberFormat="1" applyFont="1" applyBorder="1" applyAlignment="1">
      <alignment horizontal="right" vertical="center" wrapText="1"/>
    </xf>
    <xf numFmtId="2" fontId="0" fillId="0" borderId="0" xfId="0" applyNumberFormat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2" fontId="3" fillId="0" borderId="2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right" vertical="center" wrapText="1"/>
    </xf>
    <xf numFmtId="2" fontId="4" fillId="0" borderId="4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</cellXfs>
  <cellStyles count="5">
    <cellStyle name="Įprastas" xfId="0" builtinId="0"/>
    <cellStyle name="Kablelis" xfId="4" builtinId="3"/>
    <cellStyle name="Normal 2" xfId="2"/>
    <cellStyle name="Normal 3" xfId="3"/>
    <cellStyle name="Normal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tabSelected="1" topLeftCell="A61" zoomScale="120" zoomScaleNormal="120" workbookViewId="0">
      <selection activeCell="F66" sqref="F66"/>
    </sheetView>
  </sheetViews>
  <sheetFormatPr defaultRowHeight="15" x14ac:dyDescent="0.25"/>
  <cols>
    <col min="2" max="2" width="66" customWidth="1"/>
    <col min="5" max="5" width="24.5703125" style="23" customWidth="1"/>
    <col min="6" max="6" width="24.5703125" style="19" customWidth="1"/>
  </cols>
  <sheetData>
    <row r="1" spans="1:6" x14ac:dyDescent="0.25">
      <c r="B1" s="8"/>
      <c r="F1" s="18" t="s">
        <v>0</v>
      </c>
    </row>
    <row r="2" spans="1:6" x14ac:dyDescent="0.25">
      <c r="A2" s="1"/>
      <c r="B2" s="8"/>
    </row>
    <row r="3" spans="1:6" x14ac:dyDescent="0.25">
      <c r="B3" s="16" t="s">
        <v>71</v>
      </c>
      <c r="C3" s="2"/>
      <c r="E3" s="24"/>
    </row>
    <row r="4" spans="1:6" ht="15.75" thickBot="1" x14ac:dyDescent="0.3">
      <c r="A4" s="2"/>
    </row>
    <row r="5" spans="1:6" ht="26.25" thickBot="1" x14ac:dyDescent="0.3">
      <c r="A5" s="3" t="s">
        <v>1</v>
      </c>
      <c r="B5" s="4" t="s">
        <v>2</v>
      </c>
      <c r="C5" s="4" t="s">
        <v>3</v>
      </c>
      <c r="D5" s="4" t="s">
        <v>4</v>
      </c>
      <c r="E5" s="25" t="s">
        <v>72</v>
      </c>
      <c r="F5" s="20" t="s">
        <v>73</v>
      </c>
    </row>
    <row r="6" spans="1:6" ht="15.75" thickBot="1" x14ac:dyDescent="0.3">
      <c r="A6" s="5">
        <v>1</v>
      </c>
      <c r="B6" s="6" t="s">
        <v>11</v>
      </c>
      <c r="C6" s="7" t="s">
        <v>5</v>
      </c>
      <c r="D6" s="7">
        <v>85</v>
      </c>
      <c r="E6" s="26">
        <v>1</v>
      </c>
      <c r="F6" s="21">
        <f>D6*E6</f>
        <v>85</v>
      </c>
    </row>
    <row r="7" spans="1:6" ht="15.75" thickBot="1" x14ac:dyDescent="0.3">
      <c r="A7" s="5">
        <v>2</v>
      </c>
      <c r="B7" s="6" t="s">
        <v>12</v>
      </c>
      <c r="C7" s="7" t="s">
        <v>5</v>
      </c>
      <c r="D7" s="7">
        <v>85</v>
      </c>
      <c r="E7" s="26">
        <v>0.78</v>
      </c>
      <c r="F7" s="21">
        <f t="shared" ref="F7:F69" si="0">D7*E7</f>
        <v>66.3</v>
      </c>
    </row>
    <row r="8" spans="1:6" ht="15.75" thickBot="1" x14ac:dyDescent="0.3">
      <c r="A8" s="5">
        <v>3</v>
      </c>
      <c r="B8" s="6" t="s">
        <v>13</v>
      </c>
      <c r="C8" s="7" t="s">
        <v>5</v>
      </c>
      <c r="D8" s="7">
        <v>85</v>
      </c>
      <c r="E8" s="26">
        <v>2.85</v>
      </c>
      <c r="F8" s="21">
        <f t="shared" si="0"/>
        <v>242.25</v>
      </c>
    </row>
    <row r="9" spans="1:6" ht="15.75" thickBot="1" x14ac:dyDescent="0.3">
      <c r="A9" s="5">
        <v>4</v>
      </c>
      <c r="B9" s="6" t="s">
        <v>76</v>
      </c>
      <c r="C9" s="7" t="s">
        <v>5</v>
      </c>
      <c r="D9" s="7">
        <v>85</v>
      </c>
      <c r="E9" s="26">
        <v>6.2</v>
      </c>
      <c r="F9" s="21">
        <f t="shared" si="0"/>
        <v>527</v>
      </c>
    </row>
    <row r="10" spans="1:6" ht="15.75" thickBot="1" x14ac:dyDescent="0.3">
      <c r="A10" s="5">
        <v>5</v>
      </c>
      <c r="B10" s="6" t="s">
        <v>14</v>
      </c>
      <c r="C10" s="7" t="s">
        <v>5</v>
      </c>
      <c r="D10" s="7">
        <v>30</v>
      </c>
      <c r="E10" s="26">
        <v>1.1100000000000001</v>
      </c>
      <c r="F10" s="21">
        <f t="shared" si="0"/>
        <v>33.300000000000004</v>
      </c>
    </row>
    <row r="11" spans="1:6" ht="15.75" thickBot="1" x14ac:dyDescent="0.3">
      <c r="A11" s="5">
        <v>6</v>
      </c>
      <c r="B11" s="6" t="s">
        <v>15</v>
      </c>
      <c r="C11" s="7" t="s">
        <v>5</v>
      </c>
      <c r="D11" s="7">
        <v>30</v>
      </c>
      <c r="E11" s="26">
        <v>0.95</v>
      </c>
      <c r="F11" s="21">
        <f t="shared" si="0"/>
        <v>28.5</v>
      </c>
    </row>
    <row r="12" spans="1:6" ht="15.75" thickBot="1" x14ac:dyDescent="0.3">
      <c r="A12" s="5">
        <v>7</v>
      </c>
      <c r="B12" s="6" t="s">
        <v>16</v>
      </c>
      <c r="C12" s="7" t="s">
        <v>5</v>
      </c>
      <c r="D12" s="7">
        <v>30</v>
      </c>
      <c r="E12" s="26">
        <v>2.85</v>
      </c>
      <c r="F12" s="21">
        <f t="shared" si="0"/>
        <v>85.5</v>
      </c>
    </row>
    <row r="13" spans="1:6" ht="15.75" thickBot="1" x14ac:dyDescent="0.3">
      <c r="A13" s="5">
        <v>8</v>
      </c>
      <c r="B13" s="6" t="s">
        <v>17</v>
      </c>
      <c r="C13" s="7" t="s">
        <v>5</v>
      </c>
      <c r="D13" s="7">
        <v>30</v>
      </c>
      <c r="E13" s="26">
        <v>6.8</v>
      </c>
      <c r="F13" s="21">
        <f t="shared" si="0"/>
        <v>204</v>
      </c>
    </row>
    <row r="14" spans="1:6" ht="15.75" thickBot="1" x14ac:dyDescent="0.3">
      <c r="A14" s="5">
        <v>9</v>
      </c>
      <c r="B14" s="6" t="s">
        <v>18</v>
      </c>
      <c r="C14" s="7" t="s">
        <v>5</v>
      </c>
      <c r="D14" s="7">
        <v>72</v>
      </c>
      <c r="E14" s="26">
        <v>1.35</v>
      </c>
      <c r="F14" s="21">
        <f t="shared" si="0"/>
        <v>97.2</v>
      </c>
    </row>
    <row r="15" spans="1:6" ht="15.75" thickBot="1" x14ac:dyDescent="0.3">
      <c r="A15" s="5">
        <v>10</v>
      </c>
      <c r="B15" s="6" t="s">
        <v>19</v>
      </c>
      <c r="C15" s="7" t="s">
        <v>5</v>
      </c>
      <c r="D15" s="7">
        <v>72</v>
      </c>
      <c r="E15" s="26">
        <v>1.25</v>
      </c>
      <c r="F15" s="21">
        <f t="shared" si="0"/>
        <v>90</v>
      </c>
    </row>
    <row r="16" spans="1:6" ht="15.75" thickBot="1" x14ac:dyDescent="0.3">
      <c r="A16" s="5">
        <v>11</v>
      </c>
      <c r="B16" s="6" t="s">
        <v>20</v>
      </c>
      <c r="C16" s="7" t="s">
        <v>5</v>
      </c>
      <c r="D16" s="7">
        <v>72</v>
      </c>
      <c r="E16" s="26">
        <v>7.25</v>
      </c>
      <c r="F16" s="21">
        <f t="shared" si="0"/>
        <v>522</v>
      </c>
    </row>
    <row r="17" spans="1:6" ht="15.75" thickBot="1" x14ac:dyDescent="0.3">
      <c r="A17" s="5">
        <v>12</v>
      </c>
      <c r="B17" s="6" t="s">
        <v>21</v>
      </c>
      <c r="C17" s="7" t="s">
        <v>5</v>
      </c>
      <c r="D17" s="7">
        <v>26</v>
      </c>
      <c r="E17" s="26">
        <v>3</v>
      </c>
      <c r="F17" s="21">
        <f t="shared" si="0"/>
        <v>78</v>
      </c>
    </row>
    <row r="18" spans="1:6" ht="15.75" thickBot="1" x14ac:dyDescent="0.3">
      <c r="A18" s="5">
        <v>13</v>
      </c>
      <c r="B18" s="6" t="s">
        <v>61</v>
      </c>
      <c r="C18" s="7" t="s">
        <v>5</v>
      </c>
      <c r="D18" s="7">
        <v>26</v>
      </c>
      <c r="E18" s="26">
        <v>39.17</v>
      </c>
      <c r="F18" s="21">
        <f t="shared" si="0"/>
        <v>1018.4200000000001</v>
      </c>
    </row>
    <row r="19" spans="1:6" ht="15.75" thickBot="1" x14ac:dyDescent="0.3">
      <c r="A19" s="5">
        <v>14</v>
      </c>
      <c r="B19" s="6" t="s">
        <v>22</v>
      </c>
      <c r="C19" s="7" t="s">
        <v>7</v>
      </c>
      <c r="D19" s="7">
        <v>9</v>
      </c>
      <c r="E19" s="26">
        <v>123</v>
      </c>
      <c r="F19" s="21">
        <f t="shared" si="0"/>
        <v>1107</v>
      </c>
    </row>
    <row r="20" spans="1:6" ht="15.75" thickBot="1" x14ac:dyDescent="0.3">
      <c r="A20" s="5">
        <v>15</v>
      </c>
      <c r="B20" s="6" t="s">
        <v>23</v>
      </c>
      <c r="C20" s="7" t="s">
        <v>5</v>
      </c>
      <c r="D20" s="7">
        <v>160</v>
      </c>
      <c r="E20" s="26">
        <v>0.65</v>
      </c>
      <c r="F20" s="21">
        <f t="shared" si="0"/>
        <v>104</v>
      </c>
    </row>
    <row r="21" spans="1:6" ht="15.75" thickBot="1" x14ac:dyDescent="0.3">
      <c r="A21" s="5">
        <v>16</v>
      </c>
      <c r="B21" s="6" t="s">
        <v>24</v>
      </c>
      <c r="C21" s="7" t="s">
        <v>5</v>
      </c>
      <c r="D21" s="7">
        <v>160</v>
      </c>
      <c r="E21" s="26">
        <v>5.74</v>
      </c>
      <c r="F21" s="21">
        <f t="shared" si="0"/>
        <v>918.40000000000009</v>
      </c>
    </row>
    <row r="22" spans="1:6" ht="15.75" thickBot="1" x14ac:dyDescent="0.3">
      <c r="A22" s="5">
        <v>17</v>
      </c>
      <c r="B22" s="6" t="s">
        <v>25</v>
      </c>
      <c r="C22" s="7" t="s">
        <v>5</v>
      </c>
      <c r="D22" s="7">
        <v>160</v>
      </c>
      <c r="E22" s="26">
        <v>0.96</v>
      </c>
      <c r="F22" s="21">
        <f t="shared" si="0"/>
        <v>153.6</v>
      </c>
    </row>
    <row r="23" spans="1:6" ht="15.75" thickBot="1" x14ac:dyDescent="0.3">
      <c r="A23" s="5">
        <v>18</v>
      </c>
      <c r="B23" s="6" t="s">
        <v>26</v>
      </c>
      <c r="C23" s="7" t="s">
        <v>5</v>
      </c>
      <c r="D23" s="7">
        <v>32</v>
      </c>
      <c r="E23" s="26">
        <v>9.25</v>
      </c>
      <c r="F23" s="21">
        <f t="shared" si="0"/>
        <v>296</v>
      </c>
    </row>
    <row r="24" spans="1:6" ht="26.25" thickBot="1" x14ac:dyDescent="0.3">
      <c r="A24" s="5">
        <v>19</v>
      </c>
      <c r="B24" s="17" t="s">
        <v>79</v>
      </c>
      <c r="C24" s="7" t="s">
        <v>5</v>
      </c>
      <c r="D24" s="7">
        <v>460</v>
      </c>
      <c r="E24" s="26">
        <v>8.3000000000000007</v>
      </c>
      <c r="F24" s="21">
        <f t="shared" si="0"/>
        <v>3818.0000000000005</v>
      </c>
    </row>
    <row r="25" spans="1:6" ht="26.25" thickBot="1" x14ac:dyDescent="0.3">
      <c r="A25" s="5">
        <v>20</v>
      </c>
      <c r="B25" s="17" t="s">
        <v>80</v>
      </c>
      <c r="C25" s="7" t="s">
        <v>5</v>
      </c>
      <c r="D25" s="7">
        <v>460</v>
      </c>
      <c r="E25" s="26">
        <v>8.18</v>
      </c>
      <c r="F25" s="21">
        <f t="shared" si="0"/>
        <v>3762.7999999999997</v>
      </c>
    </row>
    <row r="26" spans="1:6" ht="26.25" thickBot="1" x14ac:dyDescent="0.3">
      <c r="A26" s="5">
        <v>21</v>
      </c>
      <c r="B26" s="17" t="s">
        <v>81</v>
      </c>
      <c r="C26" s="7" t="s">
        <v>5</v>
      </c>
      <c r="D26" s="7">
        <v>96</v>
      </c>
      <c r="E26" s="26">
        <v>8.6199999999999992</v>
      </c>
      <c r="F26" s="21">
        <f t="shared" si="0"/>
        <v>827.52</v>
      </c>
    </row>
    <row r="27" spans="1:6" ht="15.75" thickBot="1" x14ac:dyDescent="0.3">
      <c r="A27" s="5">
        <v>22</v>
      </c>
      <c r="B27" s="6" t="s">
        <v>27</v>
      </c>
      <c r="C27" s="7" t="s">
        <v>6</v>
      </c>
      <c r="D27" s="7">
        <v>96</v>
      </c>
      <c r="E27" s="26">
        <v>16.55</v>
      </c>
      <c r="F27" s="21">
        <f t="shared" si="0"/>
        <v>1588.8000000000002</v>
      </c>
    </row>
    <row r="28" spans="1:6" ht="15.75" thickBot="1" x14ac:dyDescent="0.3">
      <c r="A28" s="5">
        <v>23</v>
      </c>
      <c r="B28" s="6" t="s">
        <v>28</v>
      </c>
      <c r="C28" s="7" t="s">
        <v>6</v>
      </c>
      <c r="D28" s="7">
        <v>82</v>
      </c>
      <c r="E28" s="26">
        <v>14.57</v>
      </c>
      <c r="F28" s="21">
        <f t="shared" si="0"/>
        <v>1194.74</v>
      </c>
    </row>
    <row r="29" spans="1:6" ht="15.75" thickBot="1" x14ac:dyDescent="0.3">
      <c r="A29" s="5">
        <v>24</v>
      </c>
      <c r="B29" s="6" t="s">
        <v>29</v>
      </c>
      <c r="C29" s="7" t="s">
        <v>6</v>
      </c>
      <c r="D29" s="7">
        <v>10</v>
      </c>
      <c r="E29" s="26">
        <v>24.55</v>
      </c>
      <c r="F29" s="21">
        <f t="shared" si="0"/>
        <v>245.5</v>
      </c>
    </row>
    <row r="30" spans="1:6" ht="15.75" thickBot="1" x14ac:dyDescent="0.3">
      <c r="A30" s="5">
        <v>25</v>
      </c>
      <c r="B30" s="6" t="s">
        <v>30</v>
      </c>
      <c r="C30" s="7" t="s">
        <v>6</v>
      </c>
      <c r="D30" s="7">
        <v>18</v>
      </c>
      <c r="E30" s="26">
        <v>14.69</v>
      </c>
      <c r="F30" s="21">
        <f t="shared" si="0"/>
        <v>264.42</v>
      </c>
    </row>
    <row r="31" spans="1:6" ht="15.75" thickBot="1" x14ac:dyDescent="0.3">
      <c r="A31" s="5">
        <v>26</v>
      </c>
      <c r="B31" s="6" t="s">
        <v>31</v>
      </c>
      <c r="C31" s="7" t="s">
        <v>5</v>
      </c>
      <c r="D31" s="7">
        <v>15</v>
      </c>
      <c r="E31" s="26">
        <v>18.2</v>
      </c>
      <c r="F31" s="21">
        <f t="shared" si="0"/>
        <v>273</v>
      </c>
    </row>
    <row r="32" spans="1:6" ht="15.75" thickBot="1" x14ac:dyDescent="0.3">
      <c r="A32" s="5">
        <v>27</v>
      </c>
      <c r="B32" s="6" t="s">
        <v>32</v>
      </c>
      <c r="C32" s="7" t="s">
        <v>5</v>
      </c>
      <c r="D32" s="7">
        <v>25</v>
      </c>
      <c r="E32" s="26">
        <v>11</v>
      </c>
      <c r="F32" s="21">
        <f t="shared" si="0"/>
        <v>275</v>
      </c>
    </row>
    <row r="33" spans="1:6" ht="15.75" thickBot="1" x14ac:dyDescent="0.3">
      <c r="A33" s="5">
        <v>28</v>
      </c>
      <c r="B33" s="6" t="s">
        <v>33</v>
      </c>
      <c r="C33" s="7" t="s">
        <v>5</v>
      </c>
      <c r="D33" s="7">
        <v>60</v>
      </c>
      <c r="E33" s="26">
        <v>18.920000000000002</v>
      </c>
      <c r="F33" s="21">
        <f t="shared" si="0"/>
        <v>1135.2</v>
      </c>
    </row>
    <row r="34" spans="1:6" ht="15.75" thickBot="1" x14ac:dyDescent="0.3">
      <c r="A34" s="5">
        <v>29</v>
      </c>
      <c r="B34" s="6" t="s">
        <v>62</v>
      </c>
      <c r="C34" s="7" t="s">
        <v>49</v>
      </c>
      <c r="D34" s="7">
        <v>62</v>
      </c>
      <c r="E34" s="26">
        <v>23.6</v>
      </c>
      <c r="F34" s="21">
        <f t="shared" si="0"/>
        <v>1463.2</v>
      </c>
    </row>
    <row r="35" spans="1:6" ht="15.75" thickBot="1" x14ac:dyDescent="0.3">
      <c r="A35" s="5">
        <v>30</v>
      </c>
      <c r="B35" s="6" t="s">
        <v>34</v>
      </c>
      <c r="C35" s="7" t="s">
        <v>49</v>
      </c>
      <c r="D35" s="7">
        <v>12</v>
      </c>
      <c r="E35" s="26">
        <v>20.63</v>
      </c>
      <c r="F35" s="21">
        <f t="shared" si="0"/>
        <v>247.56</v>
      </c>
    </row>
    <row r="36" spans="1:6" ht="15.75" thickBot="1" x14ac:dyDescent="0.3">
      <c r="A36" s="5">
        <v>31</v>
      </c>
      <c r="B36" s="6" t="s">
        <v>35</v>
      </c>
      <c r="C36" s="7" t="s">
        <v>5</v>
      </c>
      <c r="D36" s="7">
        <v>5</v>
      </c>
      <c r="E36" s="26">
        <v>39.270000000000003</v>
      </c>
      <c r="F36" s="21">
        <f t="shared" si="0"/>
        <v>196.35000000000002</v>
      </c>
    </row>
    <row r="37" spans="1:6" ht="15.75" thickBot="1" x14ac:dyDescent="0.3">
      <c r="A37" s="9">
        <v>32</v>
      </c>
      <c r="B37" s="6" t="s">
        <v>52</v>
      </c>
      <c r="C37" s="7" t="s">
        <v>9</v>
      </c>
      <c r="D37" s="7">
        <v>4</v>
      </c>
      <c r="E37" s="26">
        <v>18.5</v>
      </c>
      <c r="F37" s="21">
        <f t="shared" si="0"/>
        <v>74</v>
      </c>
    </row>
    <row r="38" spans="1:6" ht="15.75" thickBot="1" x14ac:dyDescent="0.3">
      <c r="A38" s="5">
        <v>33</v>
      </c>
      <c r="B38" s="6" t="s">
        <v>53</v>
      </c>
      <c r="C38" s="7" t="s">
        <v>5</v>
      </c>
      <c r="D38" s="7">
        <v>15</v>
      </c>
      <c r="E38" s="26">
        <v>13.16</v>
      </c>
      <c r="F38" s="21">
        <f t="shared" si="0"/>
        <v>197.4</v>
      </c>
    </row>
    <row r="39" spans="1:6" ht="15.75" thickBot="1" x14ac:dyDescent="0.3">
      <c r="A39" s="13">
        <v>34</v>
      </c>
      <c r="B39" s="14" t="s">
        <v>36</v>
      </c>
      <c r="C39" s="13" t="s">
        <v>9</v>
      </c>
      <c r="D39" s="13">
        <v>34</v>
      </c>
      <c r="E39" s="26">
        <v>85</v>
      </c>
      <c r="F39" s="21">
        <f t="shared" si="0"/>
        <v>2890</v>
      </c>
    </row>
    <row r="40" spans="1:6" ht="15.75" thickBot="1" x14ac:dyDescent="0.3">
      <c r="A40" s="10">
        <v>35</v>
      </c>
      <c r="B40" s="11" t="s">
        <v>37</v>
      </c>
      <c r="C40" s="12" t="s">
        <v>6</v>
      </c>
      <c r="D40" s="12">
        <v>204</v>
      </c>
      <c r="E40" s="27">
        <v>36.229999999999997</v>
      </c>
      <c r="F40" s="21">
        <f t="shared" si="0"/>
        <v>7390.9199999999992</v>
      </c>
    </row>
    <row r="41" spans="1:6" ht="15.75" thickBot="1" x14ac:dyDescent="0.3">
      <c r="A41" s="5">
        <v>36</v>
      </c>
      <c r="B41" s="6" t="s">
        <v>63</v>
      </c>
      <c r="C41" s="7" t="s">
        <v>49</v>
      </c>
      <c r="D41" s="7">
        <v>12</v>
      </c>
      <c r="E41" s="26">
        <v>41.12</v>
      </c>
      <c r="F41" s="21">
        <f t="shared" si="0"/>
        <v>493.43999999999994</v>
      </c>
    </row>
    <row r="42" spans="1:6" ht="15.75" thickBot="1" x14ac:dyDescent="0.3">
      <c r="A42" s="5">
        <v>37</v>
      </c>
      <c r="B42" s="6" t="s">
        <v>10</v>
      </c>
      <c r="C42" s="7" t="s">
        <v>5</v>
      </c>
      <c r="D42" s="7">
        <v>108</v>
      </c>
      <c r="E42" s="26">
        <v>8.36</v>
      </c>
      <c r="F42" s="21">
        <f t="shared" si="0"/>
        <v>902.87999999999988</v>
      </c>
    </row>
    <row r="43" spans="1:6" ht="15.75" thickBot="1" x14ac:dyDescent="0.3">
      <c r="A43" s="5">
        <v>38</v>
      </c>
      <c r="B43" s="6" t="s">
        <v>54</v>
      </c>
      <c r="C43" s="7" t="s">
        <v>9</v>
      </c>
      <c r="D43" s="7">
        <v>4</v>
      </c>
      <c r="E43" s="26">
        <v>26.45</v>
      </c>
      <c r="F43" s="21">
        <f t="shared" si="0"/>
        <v>105.8</v>
      </c>
    </row>
    <row r="44" spans="1:6" ht="26.25" thickBot="1" x14ac:dyDescent="0.3">
      <c r="A44" s="5">
        <v>39</v>
      </c>
      <c r="B44" s="6" t="s">
        <v>38</v>
      </c>
      <c r="C44" s="7" t="s">
        <v>49</v>
      </c>
      <c r="D44" s="7">
        <v>10</v>
      </c>
      <c r="E44" s="26">
        <v>42.11</v>
      </c>
      <c r="F44" s="21">
        <f t="shared" si="0"/>
        <v>421.1</v>
      </c>
    </row>
    <row r="45" spans="1:6" ht="15.75" thickBot="1" x14ac:dyDescent="0.3">
      <c r="A45" s="5">
        <v>40</v>
      </c>
      <c r="B45" s="6" t="s">
        <v>39</v>
      </c>
      <c r="C45" s="7" t="s">
        <v>7</v>
      </c>
      <c r="D45" s="7">
        <v>4</v>
      </c>
      <c r="E45" s="26">
        <v>15.65</v>
      </c>
      <c r="F45" s="21">
        <f t="shared" si="0"/>
        <v>62.6</v>
      </c>
    </row>
    <row r="46" spans="1:6" ht="15.75" thickBot="1" x14ac:dyDescent="0.3">
      <c r="A46" s="5">
        <v>41</v>
      </c>
      <c r="B46" s="6" t="s">
        <v>64</v>
      </c>
      <c r="C46" s="7" t="s">
        <v>9</v>
      </c>
      <c r="D46" s="7">
        <v>2</v>
      </c>
      <c r="E46" s="26">
        <v>285</v>
      </c>
      <c r="F46" s="21">
        <f t="shared" si="0"/>
        <v>570</v>
      </c>
    </row>
    <row r="47" spans="1:6" ht="15.75" thickBot="1" x14ac:dyDescent="0.3">
      <c r="A47" s="5">
        <v>42</v>
      </c>
      <c r="B47" s="6" t="s">
        <v>65</v>
      </c>
      <c r="C47" s="7" t="s">
        <v>48</v>
      </c>
      <c r="D47" s="7">
        <v>3</v>
      </c>
      <c r="E47" s="26">
        <v>19.52</v>
      </c>
      <c r="F47" s="21">
        <f t="shared" si="0"/>
        <v>58.56</v>
      </c>
    </row>
    <row r="48" spans="1:6" ht="15.75" thickBot="1" x14ac:dyDescent="0.3">
      <c r="A48" s="5">
        <v>43</v>
      </c>
      <c r="B48" s="6" t="s">
        <v>40</v>
      </c>
      <c r="C48" s="7" t="s">
        <v>5</v>
      </c>
      <c r="D48" s="7">
        <v>1320</v>
      </c>
      <c r="E48" s="26">
        <v>0.45</v>
      </c>
      <c r="F48" s="21">
        <f t="shared" si="0"/>
        <v>594</v>
      </c>
    </row>
    <row r="49" spans="1:6" ht="15.75" thickBot="1" x14ac:dyDescent="0.3">
      <c r="A49" s="5">
        <v>44</v>
      </c>
      <c r="B49" s="6" t="s">
        <v>60</v>
      </c>
      <c r="C49" s="7" t="s">
        <v>48</v>
      </c>
      <c r="D49" s="7">
        <v>1.8</v>
      </c>
      <c r="E49" s="26">
        <v>485</v>
      </c>
      <c r="F49" s="21">
        <f t="shared" si="0"/>
        <v>873</v>
      </c>
    </row>
    <row r="50" spans="1:6" ht="26.25" thickBot="1" x14ac:dyDescent="0.3">
      <c r="A50" s="5">
        <v>45</v>
      </c>
      <c r="B50" s="6" t="s">
        <v>41</v>
      </c>
      <c r="C50" s="7" t="s">
        <v>5</v>
      </c>
      <c r="D50" s="7">
        <v>8</v>
      </c>
      <c r="E50" s="26">
        <v>22.24</v>
      </c>
      <c r="F50" s="21">
        <f t="shared" si="0"/>
        <v>177.92</v>
      </c>
    </row>
    <row r="51" spans="1:6" ht="15.75" thickBot="1" x14ac:dyDescent="0.3">
      <c r="A51" s="5">
        <v>46</v>
      </c>
      <c r="B51" s="6" t="s">
        <v>42</v>
      </c>
      <c r="C51" s="7" t="s">
        <v>7</v>
      </c>
      <c r="D51" s="7">
        <v>8</v>
      </c>
      <c r="E51" s="26">
        <v>136.5</v>
      </c>
      <c r="F51" s="21">
        <f t="shared" si="0"/>
        <v>1092</v>
      </c>
    </row>
    <row r="52" spans="1:6" ht="26.25" thickBot="1" x14ac:dyDescent="0.3">
      <c r="A52" s="5">
        <v>47</v>
      </c>
      <c r="B52" s="6" t="s">
        <v>43</v>
      </c>
      <c r="C52" s="7" t="s">
        <v>5</v>
      </c>
      <c r="D52" s="7">
        <v>8</v>
      </c>
      <c r="E52" s="26">
        <v>42.75</v>
      </c>
      <c r="F52" s="21">
        <f t="shared" si="0"/>
        <v>342</v>
      </c>
    </row>
    <row r="53" spans="1:6" ht="15.75" thickBot="1" x14ac:dyDescent="0.3">
      <c r="A53" s="5">
        <v>48</v>
      </c>
      <c r="B53" s="6" t="s">
        <v>44</v>
      </c>
      <c r="C53" s="7" t="s">
        <v>5</v>
      </c>
      <c r="D53" s="7">
        <v>12</v>
      </c>
      <c r="E53" s="26">
        <v>8.9</v>
      </c>
      <c r="F53" s="21">
        <f t="shared" si="0"/>
        <v>106.80000000000001</v>
      </c>
    </row>
    <row r="54" spans="1:6" ht="15.75" thickBot="1" x14ac:dyDescent="0.3">
      <c r="A54" s="5">
        <v>49</v>
      </c>
      <c r="B54" s="6" t="s">
        <v>45</v>
      </c>
      <c r="C54" s="7" t="s">
        <v>5</v>
      </c>
      <c r="D54" s="7">
        <v>20</v>
      </c>
      <c r="E54" s="26">
        <v>7.35</v>
      </c>
      <c r="F54" s="21">
        <f t="shared" si="0"/>
        <v>147</v>
      </c>
    </row>
    <row r="55" spans="1:6" ht="15.75" thickBot="1" x14ac:dyDescent="0.3">
      <c r="A55" s="5">
        <v>50</v>
      </c>
      <c r="B55" s="6" t="s">
        <v>46</v>
      </c>
      <c r="C55" s="7" t="s">
        <v>7</v>
      </c>
      <c r="D55" s="7">
        <v>4</v>
      </c>
      <c r="E55" s="26">
        <v>42</v>
      </c>
      <c r="F55" s="21">
        <f t="shared" si="0"/>
        <v>168</v>
      </c>
    </row>
    <row r="56" spans="1:6" ht="15.75" thickBot="1" x14ac:dyDescent="0.3">
      <c r="A56" s="9">
        <v>51</v>
      </c>
      <c r="B56" s="15" t="s">
        <v>51</v>
      </c>
      <c r="C56" s="7" t="s">
        <v>9</v>
      </c>
      <c r="D56" s="7">
        <v>5</v>
      </c>
      <c r="E56" s="26">
        <v>74</v>
      </c>
      <c r="F56" s="21">
        <f t="shared" si="0"/>
        <v>370</v>
      </c>
    </row>
    <row r="57" spans="1:6" ht="15.75" thickBot="1" x14ac:dyDescent="0.3">
      <c r="A57" s="9">
        <v>52</v>
      </c>
      <c r="B57" s="6" t="s">
        <v>77</v>
      </c>
      <c r="C57" s="7" t="s">
        <v>8</v>
      </c>
      <c r="D57" s="7">
        <v>12</v>
      </c>
      <c r="E57" s="26">
        <v>48.2</v>
      </c>
      <c r="F57" s="21">
        <f t="shared" si="0"/>
        <v>578.40000000000009</v>
      </c>
    </row>
    <row r="58" spans="1:6" ht="15.75" thickBot="1" x14ac:dyDescent="0.3">
      <c r="A58" s="9">
        <v>53</v>
      </c>
      <c r="B58" s="6" t="s">
        <v>50</v>
      </c>
      <c r="C58" s="7" t="s">
        <v>5</v>
      </c>
      <c r="D58" s="7">
        <v>998</v>
      </c>
      <c r="E58" s="26">
        <v>8.15</v>
      </c>
      <c r="F58" s="21">
        <f t="shared" si="0"/>
        <v>8133.7000000000007</v>
      </c>
    </row>
    <row r="59" spans="1:6" ht="15.75" thickBot="1" x14ac:dyDescent="0.3">
      <c r="A59" s="9">
        <v>54</v>
      </c>
      <c r="B59" s="6" t="s">
        <v>55</v>
      </c>
      <c r="C59" s="7" t="s">
        <v>6</v>
      </c>
      <c r="D59" s="7">
        <v>45</v>
      </c>
      <c r="E59" s="26">
        <v>16.52</v>
      </c>
      <c r="F59" s="21">
        <f t="shared" si="0"/>
        <v>743.4</v>
      </c>
    </row>
    <row r="60" spans="1:6" ht="15.75" thickBot="1" x14ac:dyDescent="0.3">
      <c r="A60" s="9">
        <v>55</v>
      </c>
      <c r="B60" s="6" t="s">
        <v>56</v>
      </c>
      <c r="C60" s="7" t="s">
        <v>5</v>
      </c>
      <c r="D60" s="7">
        <v>82</v>
      </c>
      <c r="E60" s="26">
        <v>2.98</v>
      </c>
      <c r="F60" s="21">
        <f t="shared" si="0"/>
        <v>244.35999999999999</v>
      </c>
    </row>
    <row r="61" spans="1:6" ht="15.75" thickBot="1" x14ac:dyDescent="0.3">
      <c r="A61" s="9">
        <v>56</v>
      </c>
      <c r="B61" s="6" t="s">
        <v>78</v>
      </c>
      <c r="C61" s="7" t="s">
        <v>8</v>
      </c>
      <c r="D61" s="7">
        <v>8</v>
      </c>
      <c r="E61" s="26">
        <v>450</v>
      </c>
      <c r="F61" s="21">
        <f t="shared" si="0"/>
        <v>3600</v>
      </c>
    </row>
    <row r="62" spans="1:6" ht="15.75" thickBot="1" x14ac:dyDescent="0.3">
      <c r="A62" s="9">
        <v>57</v>
      </c>
      <c r="B62" s="6" t="s">
        <v>57</v>
      </c>
      <c r="C62" s="7" t="s">
        <v>5</v>
      </c>
      <c r="D62" s="7">
        <v>60</v>
      </c>
      <c r="E62" s="26">
        <v>3.2</v>
      </c>
      <c r="F62" s="21">
        <f t="shared" si="0"/>
        <v>192</v>
      </c>
    </row>
    <row r="63" spans="1:6" ht="15.75" thickBot="1" x14ac:dyDescent="0.3">
      <c r="A63" s="9">
        <v>58</v>
      </c>
      <c r="B63" s="6" t="s">
        <v>58</v>
      </c>
      <c r="C63" s="7" t="s">
        <v>5</v>
      </c>
      <c r="D63" s="7">
        <v>60</v>
      </c>
      <c r="E63" s="26">
        <v>0.65</v>
      </c>
      <c r="F63" s="21">
        <f t="shared" si="0"/>
        <v>39</v>
      </c>
    </row>
    <row r="64" spans="1:6" ht="15.75" thickBot="1" x14ac:dyDescent="0.3">
      <c r="A64" s="9">
        <v>59</v>
      </c>
      <c r="B64" s="6" t="s">
        <v>66</v>
      </c>
      <c r="C64" s="7" t="s">
        <v>5</v>
      </c>
      <c r="D64" s="7">
        <v>38</v>
      </c>
      <c r="E64" s="26">
        <v>22.07</v>
      </c>
      <c r="F64" s="21">
        <f t="shared" si="0"/>
        <v>838.66</v>
      </c>
    </row>
    <row r="65" spans="1:6" ht="15.75" thickBot="1" x14ac:dyDescent="0.3">
      <c r="A65" s="9">
        <v>60</v>
      </c>
      <c r="B65" s="6" t="s">
        <v>59</v>
      </c>
      <c r="C65" s="7" t="s">
        <v>9</v>
      </c>
      <c r="D65" s="7">
        <v>8</v>
      </c>
      <c r="E65" s="26">
        <v>35</v>
      </c>
      <c r="F65" s="21">
        <f t="shared" si="0"/>
        <v>280</v>
      </c>
    </row>
    <row r="66" spans="1:6" ht="15.75" thickBot="1" x14ac:dyDescent="0.3">
      <c r="A66" s="9">
        <v>61</v>
      </c>
      <c r="B66" s="6" t="s">
        <v>68</v>
      </c>
      <c r="C66" s="7" t="s">
        <v>48</v>
      </c>
      <c r="D66" s="7">
        <v>4</v>
      </c>
      <c r="E66" s="26">
        <v>41.07</v>
      </c>
      <c r="F66" s="21">
        <f t="shared" si="0"/>
        <v>164.28</v>
      </c>
    </row>
    <row r="67" spans="1:6" ht="15.75" thickBot="1" x14ac:dyDescent="0.3">
      <c r="A67" s="9">
        <v>62</v>
      </c>
      <c r="B67" s="6" t="s">
        <v>69</v>
      </c>
      <c r="C67" s="7" t="s">
        <v>9</v>
      </c>
      <c r="D67" s="7">
        <v>6</v>
      </c>
      <c r="E67" s="26">
        <v>184.14</v>
      </c>
      <c r="F67" s="21">
        <f t="shared" si="0"/>
        <v>1104.8399999999999</v>
      </c>
    </row>
    <row r="68" spans="1:6" ht="15.75" thickBot="1" x14ac:dyDescent="0.3">
      <c r="A68" s="9">
        <v>63</v>
      </c>
      <c r="B68" s="6" t="s">
        <v>70</v>
      </c>
      <c r="C68" s="7" t="s">
        <v>5</v>
      </c>
      <c r="D68" s="7">
        <v>240</v>
      </c>
      <c r="E68" s="26">
        <v>4.1500000000000004</v>
      </c>
      <c r="F68" s="21">
        <f t="shared" si="0"/>
        <v>996.00000000000011</v>
      </c>
    </row>
    <row r="69" spans="1:6" ht="15.75" thickBot="1" x14ac:dyDescent="0.3">
      <c r="A69" s="9">
        <v>64</v>
      </c>
      <c r="B69" s="6" t="s">
        <v>67</v>
      </c>
      <c r="C69" s="7" t="s">
        <v>6</v>
      </c>
      <c r="D69" s="7">
        <v>24</v>
      </c>
      <c r="E69" s="26">
        <v>3.85</v>
      </c>
      <c r="F69" s="21">
        <f t="shared" si="0"/>
        <v>92.4</v>
      </c>
    </row>
    <row r="70" spans="1:6" ht="15.75" customHeight="1" thickBot="1" x14ac:dyDescent="0.3">
      <c r="A70" s="28" t="s">
        <v>74</v>
      </c>
      <c r="B70" s="29"/>
      <c r="C70" s="29"/>
      <c r="D70" s="29"/>
      <c r="E70" s="30"/>
      <c r="F70" s="22">
        <f>SUM(F6:F69)</f>
        <v>54993.020000000004</v>
      </c>
    </row>
    <row r="71" spans="1:6" ht="15.75" thickBot="1" x14ac:dyDescent="0.3">
      <c r="A71" s="28" t="s">
        <v>47</v>
      </c>
      <c r="B71" s="29"/>
      <c r="C71" s="29"/>
      <c r="D71" s="29"/>
      <c r="E71" s="30"/>
      <c r="F71" s="22">
        <f>F70*0.21</f>
        <v>11548.5342</v>
      </c>
    </row>
    <row r="72" spans="1:6" ht="15.75" customHeight="1" thickBot="1" x14ac:dyDescent="0.3">
      <c r="A72" s="28" t="s">
        <v>75</v>
      </c>
      <c r="B72" s="29"/>
      <c r="C72" s="29"/>
      <c r="D72" s="29"/>
      <c r="E72" s="30"/>
      <c r="F72" s="22">
        <f>F70+F71</f>
        <v>66541.554199999999</v>
      </c>
    </row>
  </sheetData>
  <sheetProtection algorithmName="SHA-512" hashValue="vQjkRxEJfi4PKrBMGMrGKd8InFSIf0DCDi2onRVunIzRvQm3l2701S+fmzqWoKmI5j0UXkEVooUw9D80P7Datw==" saltValue="zfuMPZPlzKNcUbmKjHP9wA==" spinCount="100000" sheet="1" objects="1" scenarios="1"/>
  <protectedRanges>
    <protectedRange sqref="E6:E69" name="Range1"/>
  </protectedRanges>
  <mergeCells count="3">
    <mergeCell ref="A70:E70"/>
    <mergeCell ref="A71:E71"/>
    <mergeCell ref="A72:E72"/>
  </mergeCells>
  <pageMargins left="0.7" right="0.7" top="0.75" bottom="0.75" header="0.3" footer="0.3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651919F8349B0E45940C81CFCAFFDBFC" ma:contentTypeVersion="0" ma:contentTypeDescription="Kurkite naują dokumentą." ma:contentTypeScope="" ma:versionID="d56b2cc892abed566bd6a1aa5b607a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2f6efcb3d141a2d8cf8d4aae0174d8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3FCC79-2E11-4CE0-A4E3-A6AFECDE06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71C723F-0B89-4351-AEF5-46A181369B6B}">
  <ds:schemaRefs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82C98FE-7B57-405F-856A-5936AF4435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Šiaulių  reg.</vt:lpstr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2018-05-10T09:21:14Z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0x010100651919F8349B0E45940C81CFCAFFDBFC</vt:lpwstr>
  </property>
</Properties>
</file>