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lientai\2023 Klientai\LAKD\MK A1 Vilnius-Kaunas-Klaipėda ruožo nuo Vilniaus iki Kauno HŽ\2_Pasiūlymas\Siuntimui\"/>
    </mc:Choice>
  </mc:AlternateContent>
  <xr:revisionPtr revIDLastSave="0" documentId="13_ncr:1_{A4693EC2-AD52-4CA0-9AB6-4153CA238F0D}" xr6:coauthVersionLast="47" xr6:coauthVersionMax="47" xr10:uidLastSave="{00000000-0000-0000-0000-000000000000}"/>
  <bookViews>
    <workbookView xWindow="0" yWindow="576" windowWidth="23256" windowHeight="12384" xr2:uid="{00000000-000D-0000-FFFF-FFFF00000000}"/>
  </bookViews>
  <sheets>
    <sheet name="Kiekiai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1" l="1"/>
  <c r="F11" i="51" l="1"/>
  <c r="F12" i="51"/>
  <c r="F13" i="51"/>
  <c r="F14" i="51"/>
  <c r="F8" i="51" l="1"/>
  <c r="F9" i="51"/>
  <c r="F10" i="51"/>
  <c r="F7" i="51" l="1"/>
  <c r="F17" i="51" s="1"/>
  <c r="F19" i="51" l="1"/>
  <c r="F18" i="51" s="1"/>
</calcChain>
</file>

<file path=xl/sharedStrings.xml><?xml version="1.0" encoding="utf-8"?>
<sst xmlns="http://schemas.openxmlformats.org/spreadsheetml/2006/main" count="45" uniqueCount="38">
  <si>
    <t>Eil. Nr.</t>
  </si>
  <si>
    <t>Mato vnt.</t>
  </si>
  <si>
    <t>1.1</t>
  </si>
  <si>
    <t>m2</t>
  </si>
  <si>
    <t>Darbų aprašymas</t>
  </si>
  <si>
    <t>Bendra vertė, Eur be PVM</t>
  </si>
  <si>
    <t>Mato vnt.  įkainis, Eur be PVM</t>
  </si>
  <si>
    <t>Bendra vertė be PVM:</t>
  </si>
  <si>
    <t>PVM:</t>
  </si>
  <si>
    <t>Bendra vertė su PVM:</t>
  </si>
  <si>
    <t>(įgalioto asmens pareigos)</t>
  </si>
  <si>
    <t>(parašas)</t>
  </si>
  <si>
    <t>(vardas ir pavardė)</t>
  </si>
  <si>
    <t>Preliminarūs perkamų darbų kiekiai ir siūlomi įkainiai</t>
  </si>
  <si>
    <t>Ženklinimo naikinimas</t>
  </si>
  <si>
    <t>Preliminarūs darbų kiekiai (36 mėn.)</t>
  </si>
  <si>
    <t xml:space="preserve">VALSTYBINĖS REIKŠMĖS KELIŲ HORIZONTALUSIS ŽENKLINIMAS </t>
  </si>
  <si>
    <t>Ženklinimas kelio dažais (spalvotas)</t>
  </si>
  <si>
    <t>1.2</t>
  </si>
  <si>
    <t>1.3</t>
  </si>
  <si>
    <t>1.4</t>
  </si>
  <si>
    <t>1.5</t>
  </si>
  <si>
    <t>1.6</t>
  </si>
  <si>
    <t>1.7</t>
  </si>
  <si>
    <t>1.8</t>
  </si>
  <si>
    <t>Ženklinimui naudojamos medžiagos</t>
  </si>
  <si>
    <t>Ženklinimo schemų parengimas</t>
  </si>
  <si>
    <t>Vnt.</t>
  </si>
  <si>
    <t>2.1</t>
  </si>
  <si>
    <t>Schemos</t>
  </si>
  <si>
    <t>Ženklinimas kelio dažais (mechanizuotas)</t>
  </si>
  <si>
    <t>Ženklinimas kelio dažais (rankinis)</t>
  </si>
  <si>
    <t>Ženklinimas purškiamomis polimerinėmis medžiagomis (mechanizuotas)</t>
  </si>
  <si>
    <t>Ženklinimas polimerinėmis (termoplastinėmis) medžiagomis (mechanizuotas)</t>
  </si>
  <si>
    <t>Ženklinimas polimerinėmis (termoplastinėmis arba reaktyviosiomis) medžiagomis (rankinis)</t>
  </si>
  <si>
    <t>Ženklinimas antislydiminiu plastiku (šiurkšti danga, rankinis)</t>
  </si>
  <si>
    <t>Komercijos vadovo pavaduotoja</t>
  </si>
  <si>
    <t>Svajūnė Gruodienė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</si>
</sst>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"/>
      <family val="1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0" fontId="8" fillId="3" borderId="0" xfId="0" applyFont="1" applyFill="1"/>
    <xf numFmtId="0" fontId="8" fillId="0" borderId="0" xfId="0" applyFont="1"/>
    <xf numFmtId="0" fontId="8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 applyAlignment="1">
      <alignment horizontal="right" vertical="center"/>
    </xf>
    <xf numFmtId="0" fontId="6" fillId="3" borderId="6" xfId="0" applyFont="1" applyFill="1" applyBorder="1" applyAlignment="1">
      <alignment horizontal="right"/>
    </xf>
    <xf numFmtId="0" fontId="6" fillId="3" borderId="0" xfId="0" applyFont="1" applyFill="1" applyAlignment="1">
      <alignment horizontal="right" vertical="center" wrapText="1"/>
    </xf>
    <xf numFmtId="0" fontId="8" fillId="3" borderId="5" xfId="0" applyFont="1" applyFill="1" applyBorder="1"/>
    <xf numFmtId="0" fontId="7" fillId="3" borderId="2" xfId="0" applyFont="1" applyFill="1" applyBorder="1"/>
    <xf numFmtId="0" fontId="8" fillId="3" borderId="5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3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9" xfId="0" applyFont="1" applyFill="1" applyBorder="1"/>
    <xf numFmtId="0" fontId="8" fillId="3" borderId="3" xfId="0" applyFont="1" applyFill="1" applyBorder="1"/>
    <xf numFmtId="0" fontId="11" fillId="3" borderId="0" xfId="1" applyFont="1" applyFill="1"/>
    <xf numFmtId="2" fontId="8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justify" vertical="center" wrapText="1"/>
    </xf>
    <xf numFmtId="0" fontId="7" fillId="3" borderId="4" xfId="0" applyFont="1" applyFill="1" applyBorder="1"/>
    <xf numFmtId="0" fontId="6" fillId="3" borderId="7" xfId="0" applyFont="1" applyFill="1" applyBorder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2" fontId="15" fillId="5" borderId="5" xfId="0" applyNumberFormat="1" applyFont="1" applyFill="1" applyBorder="1" applyAlignment="1" applyProtection="1">
      <alignment horizontal="center" vertical="center"/>
      <protection locked="0"/>
    </xf>
    <xf numFmtId="2" fontId="15" fillId="5" borderId="6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2" borderId="10" xfId="0" applyFont="1" applyFill="1" applyBorder="1"/>
    <xf numFmtId="0" fontId="17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/>
    </xf>
    <xf numFmtId="4" fontId="12" fillId="4" borderId="6" xfId="0" applyNumberFormat="1" applyFont="1" applyFill="1" applyBorder="1" applyAlignment="1" applyProtection="1">
      <alignment horizontal="center" vertical="center"/>
      <protection locked="0"/>
    </xf>
    <xf numFmtId="4" fontId="12" fillId="0" borderId="1" xfId="0" applyNumberFormat="1" applyFont="1" applyBorder="1" applyAlignment="1">
      <alignment horizontal="center" vertical="center"/>
    </xf>
    <xf numFmtId="4" fontId="12" fillId="4" borderId="18" xfId="0" applyNumberFormat="1" applyFont="1" applyFill="1" applyBorder="1" applyAlignment="1" applyProtection="1">
      <alignment horizontal="center" vertical="center"/>
      <protection locked="0"/>
    </xf>
    <xf numFmtId="4" fontId="12" fillId="0" borderId="13" xfId="0" applyNumberFormat="1" applyFont="1" applyBorder="1" applyAlignment="1">
      <alignment horizontal="center" vertical="center"/>
    </xf>
    <xf numFmtId="4" fontId="12" fillId="4" borderId="12" xfId="0" applyNumberFormat="1" applyFont="1" applyFill="1" applyBorder="1" applyAlignment="1" applyProtection="1">
      <alignment horizontal="center" vertical="center"/>
      <protection locked="0"/>
    </xf>
    <xf numFmtId="4" fontId="12" fillId="0" borderId="12" xfId="0" applyNumberFormat="1" applyFont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left" vertical="top" wrapText="1"/>
    </xf>
    <xf numFmtId="0" fontId="15" fillId="5" borderId="5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</cellXfs>
  <cellStyles count="2">
    <cellStyle name="Įprastas" xfId="0" builtinId="0"/>
    <cellStyle name="Įprastas 2" xfId="1" xr:uid="{417F1C44-BB71-4CBE-83B1-96590E8B6E20}"/>
  </cellStyles>
  <dxfs count="0"/>
  <tableStyles count="0" defaultTableStyle="TableStyleMedium2" defaultPivotStyle="PivotStyleLight16"/>
  <colors>
    <mruColors>
      <color rgb="FF99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9BB3-7B6D-404B-A14D-4662E3856F88}">
  <dimension ref="A1:F24"/>
  <sheetViews>
    <sheetView tabSelected="1" view="pageBreakPreview" zoomScale="85" zoomScaleNormal="85" zoomScaleSheetLayoutView="85" workbookViewId="0">
      <pane ySplit="5" topLeftCell="A6" activePane="bottomLeft" state="frozen"/>
      <selection activeCell="H32" sqref="H32"/>
      <selection pane="bottomLeft" activeCell="F7" sqref="F7"/>
    </sheetView>
  </sheetViews>
  <sheetFormatPr defaultRowHeight="14.4" x14ac:dyDescent="0.3"/>
  <cols>
    <col min="1" max="1" width="7.109375" style="6" bestFit="1" customWidth="1"/>
    <col min="2" max="2" width="46.44140625" style="32" customWidth="1"/>
    <col min="3" max="3" width="10.5546875" customWidth="1"/>
    <col min="4" max="4" width="13.44140625" bestFit="1" customWidth="1"/>
    <col min="5" max="5" width="14.5546875" style="1" customWidth="1"/>
    <col min="6" max="6" width="16.88671875" style="1" customWidth="1"/>
  </cols>
  <sheetData>
    <row r="1" spans="1:6" s="5" customFormat="1" ht="18" x14ac:dyDescent="0.3">
      <c r="A1" s="7"/>
      <c r="B1" s="18"/>
      <c r="C1" s="8"/>
      <c r="D1" s="9"/>
      <c r="E1" s="8"/>
      <c r="F1" s="16"/>
    </row>
    <row r="2" spans="1:6" s="2" customFormat="1" ht="33" customHeight="1" x14ac:dyDescent="0.3">
      <c r="A2" s="65" t="s">
        <v>16</v>
      </c>
      <c r="B2" s="65"/>
      <c r="C2" s="65"/>
      <c r="D2" s="65"/>
      <c r="E2" s="65"/>
      <c r="F2" s="65"/>
    </row>
    <row r="3" spans="1:6" s="2" customFormat="1" ht="21" customHeight="1" x14ac:dyDescent="0.3">
      <c r="A3" s="65" t="s">
        <v>13</v>
      </c>
      <c r="B3" s="65"/>
      <c r="C3" s="65"/>
      <c r="D3" s="65"/>
      <c r="E3" s="65"/>
      <c r="F3" s="65"/>
    </row>
    <row r="4" spans="1:6" s="3" customFormat="1" ht="21.6" thickBot="1" x14ac:dyDescent="0.35">
      <c r="A4" s="7"/>
      <c r="B4" s="18"/>
      <c r="C4" s="11"/>
      <c r="D4" s="10"/>
      <c r="E4" s="11"/>
      <c r="F4" s="11"/>
    </row>
    <row r="5" spans="1:6" s="15" customFormat="1" ht="46.8" x14ac:dyDescent="0.3">
      <c r="A5" s="42" t="s">
        <v>0</v>
      </c>
      <c r="B5" s="43" t="s">
        <v>4</v>
      </c>
      <c r="C5" s="43" t="s">
        <v>1</v>
      </c>
      <c r="D5" s="43" t="s">
        <v>15</v>
      </c>
      <c r="E5" s="44" t="s">
        <v>6</v>
      </c>
      <c r="F5" s="45" t="s">
        <v>5</v>
      </c>
    </row>
    <row r="6" spans="1:6" ht="15.6" x14ac:dyDescent="0.3">
      <c r="A6" s="22">
        <v>1</v>
      </c>
      <c r="B6" s="48" t="s">
        <v>25</v>
      </c>
      <c r="C6" s="23"/>
      <c r="D6" s="52"/>
      <c r="E6" s="31"/>
      <c r="F6" s="24"/>
    </row>
    <row r="7" spans="1:6" ht="15.6" x14ac:dyDescent="0.3">
      <c r="A7" s="46" t="s">
        <v>2</v>
      </c>
      <c r="B7" s="33" t="s">
        <v>30</v>
      </c>
      <c r="C7" s="50" t="s">
        <v>3</v>
      </c>
      <c r="D7" s="62">
        <v>148700</v>
      </c>
      <c r="E7" s="54">
        <v>1.63</v>
      </c>
      <c r="F7" s="55">
        <f>ROUND(D7*E7,2)</f>
        <v>242381</v>
      </c>
    </row>
    <row r="8" spans="1:6" ht="15.6" x14ac:dyDescent="0.3">
      <c r="A8" s="46" t="s">
        <v>18</v>
      </c>
      <c r="B8" s="33" t="s">
        <v>31</v>
      </c>
      <c r="C8" s="50" t="s">
        <v>3</v>
      </c>
      <c r="D8" s="62">
        <v>3300</v>
      </c>
      <c r="E8" s="54">
        <v>4.53</v>
      </c>
      <c r="F8" s="55">
        <f>ROUND(D8*E8,2)</f>
        <v>14949</v>
      </c>
    </row>
    <row r="9" spans="1:6" ht="31.2" x14ac:dyDescent="0.3">
      <c r="A9" s="46" t="s">
        <v>19</v>
      </c>
      <c r="B9" s="49" t="s">
        <v>32</v>
      </c>
      <c r="C9" s="50" t="s">
        <v>3</v>
      </c>
      <c r="D9" s="62">
        <v>800</v>
      </c>
      <c r="E9" s="54">
        <v>6.4</v>
      </c>
      <c r="F9" s="55">
        <f>ROUND(D9*E9,2)</f>
        <v>5120</v>
      </c>
    </row>
    <row r="10" spans="1:6" ht="31.2" x14ac:dyDescent="0.3">
      <c r="A10" s="46" t="s">
        <v>20</v>
      </c>
      <c r="B10" s="33" t="s">
        <v>33</v>
      </c>
      <c r="C10" s="50" t="s">
        <v>3</v>
      </c>
      <c r="D10" s="62">
        <v>26200</v>
      </c>
      <c r="E10" s="54">
        <v>5.37</v>
      </c>
      <c r="F10" s="55">
        <f>ROUND(D10*E10,2)</f>
        <v>140694</v>
      </c>
    </row>
    <row r="11" spans="1:6" ht="31.2" x14ac:dyDescent="0.3">
      <c r="A11" s="46" t="s">
        <v>21</v>
      </c>
      <c r="B11" s="33" t="s">
        <v>34</v>
      </c>
      <c r="C11" s="50" t="s">
        <v>3</v>
      </c>
      <c r="D11" s="62">
        <v>800</v>
      </c>
      <c r="E11" s="54">
        <v>11.9</v>
      </c>
      <c r="F11" s="55">
        <f t="shared" ref="F11:F14" si="0">ROUND(D11*E11,2)</f>
        <v>9520</v>
      </c>
    </row>
    <row r="12" spans="1:6" ht="15.6" x14ac:dyDescent="0.3">
      <c r="A12" s="46" t="s">
        <v>22</v>
      </c>
      <c r="B12" s="33" t="s">
        <v>17</v>
      </c>
      <c r="C12" s="50" t="s">
        <v>3</v>
      </c>
      <c r="D12" s="62">
        <v>100</v>
      </c>
      <c r="E12" s="54">
        <v>6.15</v>
      </c>
      <c r="F12" s="55">
        <f t="shared" si="0"/>
        <v>615</v>
      </c>
    </row>
    <row r="13" spans="1:6" ht="31.2" x14ac:dyDescent="0.3">
      <c r="A13" s="46" t="s">
        <v>23</v>
      </c>
      <c r="B13" s="33" t="s">
        <v>35</v>
      </c>
      <c r="C13" s="50" t="s">
        <v>3</v>
      </c>
      <c r="D13" s="62">
        <v>100</v>
      </c>
      <c r="E13" s="54">
        <v>8.1199999999999992</v>
      </c>
      <c r="F13" s="55">
        <f t="shared" si="0"/>
        <v>812</v>
      </c>
    </row>
    <row r="14" spans="1:6" ht="15.6" x14ac:dyDescent="0.3">
      <c r="A14" s="47" t="s">
        <v>24</v>
      </c>
      <c r="B14" s="33" t="s">
        <v>14</v>
      </c>
      <c r="C14" s="51" t="s">
        <v>3</v>
      </c>
      <c r="D14" s="62">
        <v>16000</v>
      </c>
      <c r="E14" s="56">
        <v>3.4</v>
      </c>
      <c r="F14" s="57">
        <f t="shared" si="0"/>
        <v>54400</v>
      </c>
    </row>
    <row r="15" spans="1:6" ht="15.6" x14ac:dyDescent="0.3">
      <c r="A15" s="39">
        <v>2</v>
      </c>
      <c r="B15" s="69" t="s">
        <v>29</v>
      </c>
      <c r="C15" s="70"/>
      <c r="D15" s="69"/>
      <c r="E15" s="40"/>
      <c r="F15" s="41"/>
    </row>
    <row r="16" spans="1:6" ht="15.6" x14ac:dyDescent="0.3">
      <c r="A16" s="36" t="s">
        <v>28</v>
      </c>
      <c r="B16" s="37" t="s">
        <v>26</v>
      </c>
      <c r="C16" s="38" t="s">
        <v>27</v>
      </c>
      <c r="D16" s="63">
        <v>10</v>
      </c>
      <c r="E16" s="58">
        <v>130</v>
      </c>
      <c r="F16" s="59">
        <f>ROUND(D16*E16,2)</f>
        <v>1300</v>
      </c>
    </row>
    <row r="17" spans="1:6" ht="15.6" x14ac:dyDescent="0.3">
      <c r="A17" s="34"/>
      <c r="B17" s="26"/>
      <c r="C17" s="29"/>
      <c r="D17" s="29"/>
      <c r="E17" s="35" t="s">
        <v>7</v>
      </c>
      <c r="F17" s="60">
        <f>SUM(F6:F16)</f>
        <v>469791</v>
      </c>
    </row>
    <row r="18" spans="1:6" ht="15.6" x14ac:dyDescent="0.3">
      <c r="A18" s="20"/>
      <c r="B18" s="21"/>
      <c r="C18" s="19"/>
      <c r="D18" s="19"/>
      <c r="E18" s="17" t="s">
        <v>8</v>
      </c>
      <c r="F18" s="61">
        <f>F19-F17</f>
        <v>98656.109999999986</v>
      </c>
    </row>
    <row r="19" spans="1:6" ht="15.6" x14ac:dyDescent="0.3">
      <c r="A19" s="20"/>
      <c r="B19" s="21"/>
      <c r="C19" s="19"/>
      <c r="D19" s="19"/>
      <c r="E19" s="17" t="s">
        <v>9</v>
      </c>
      <c r="F19" s="61">
        <f>ROUND(F17*1.21,2)</f>
        <v>568447.11</v>
      </c>
    </row>
    <row r="20" spans="1:6" ht="15.6" x14ac:dyDescent="0.3">
      <c r="A20" s="25"/>
      <c r="B20" s="14"/>
      <c r="C20" s="12"/>
      <c r="D20" s="12"/>
      <c r="E20" s="12"/>
      <c r="F20" s="12"/>
    </row>
    <row r="21" spans="1:6" ht="15.6" x14ac:dyDescent="0.3">
      <c r="A21" s="25"/>
      <c r="B21" s="14"/>
      <c r="C21" s="12"/>
      <c r="D21" s="12"/>
      <c r="E21" s="12"/>
      <c r="F21" s="12"/>
    </row>
    <row r="22" spans="1:6" ht="33" customHeight="1" x14ac:dyDescent="0.3">
      <c r="A22" s="73" t="s">
        <v>36</v>
      </c>
      <c r="B22" s="74"/>
      <c r="C22" s="27"/>
      <c r="D22" s="28"/>
      <c r="E22" s="71" t="s">
        <v>37</v>
      </c>
      <c r="F22" s="72"/>
    </row>
    <row r="23" spans="1:6" s="13" customFormat="1" ht="15.6" x14ac:dyDescent="0.3">
      <c r="A23" s="66" t="s">
        <v>10</v>
      </c>
      <c r="B23" s="67"/>
      <c r="C23" s="64" t="s">
        <v>11</v>
      </c>
      <c r="D23" s="53"/>
      <c r="E23" s="68" t="s">
        <v>12</v>
      </c>
      <c r="F23" s="66"/>
    </row>
    <row r="24" spans="1:6" x14ac:dyDescent="0.3">
      <c r="A24" s="30"/>
      <c r="B24" s="30"/>
      <c r="C24" s="30"/>
      <c r="D24" s="30"/>
      <c r="E24" s="30"/>
      <c r="F24" s="4"/>
    </row>
  </sheetData>
  <mergeCells count="7">
    <mergeCell ref="A2:F2"/>
    <mergeCell ref="A3:F3"/>
    <mergeCell ref="A23:B23"/>
    <mergeCell ref="E23:F23"/>
    <mergeCell ref="B15:D15"/>
    <mergeCell ref="E22:F22"/>
    <mergeCell ref="A22:B22"/>
  </mergeCells>
  <phoneticPr fontId="14" type="noConversion"/>
  <conditionalFormatting sqref="D1">
    <cfRule type="colorScale" priority="1">
      <colorScale>
        <cfvo type="num" val="0"/>
        <cfvo type="num" val="100"/>
        <color rgb="FFFCFCFF"/>
        <color rgb="FFF8696B"/>
      </colorScale>
    </cfRule>
  </conditionalFormatting>
  <conditionalFormatting sqref="D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8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8A075E4586F47A533AE2AD1E95D1A" ma:contentTypeVersion="0" ma:contentTypeDescription="Create a new document." ma:contentTypeScope="" ma:versionID="baaa6e3c4263f33e597096c1791655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0052F-4857-40D3-B48B-BC698732C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2CA44A-5957-423F-BC9F-B26D52A10F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Kiekiai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Irkinas</dc:creator>
  <cp:lastModifiedBy>Svajūnė Gruodienė</cp:lastModifiedBy>
  <cp:lastPrinted>2023-06-08T05:40:23Z</cp:lastPrinted>
  <dcterms:created xsi:type="dcterms:W3CDTF">2020-01-09T09:14:18Z</dcterms:created>
  <dcterms:modified xsi:type="dcterms:W3CDTF">2023-06-08T05:44:41Z</dcterms:modified>
</cp:coreProperties>
</file>