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codeName="ThisWorkbook"/>
  <mc:AlternateContent xmlns:mc="http://schemas.openxmlformats.org/markup-compatibility/2006">
    <mc:Choice Requires="x15">
      <x15ac:absPath xmlns:x15ac="http://schemas.microsoft.com/office/spreadsheetml/2010/11/ac" url="C:\Users\dovlzs\Desktop\PARAIŠKA PIRKIMUI\"/>
    </mc:Choice>
  </mc:AlternateContent>
  <xr:revisionPtr revIDLastSave="0" documentId="13_ncr:1_{1AEC7977-224B-4367-8384-C1B4BD081700}" xr6:coauthVersionLast="47" xr6:coauthVersionMax="47" xr10:uidLastSave="{00000000-0000-0000-0000-000000000000}"/>
  <bookViews>
    <workbookView xWindow="-120" yWindow="-120" windowWidth="29040" windowHeight="15720" activeTab="1" xr2:uid="{00000000-000D-0000-FFFF-FFFF00000000}"/>
  </bookViews>
  <sheets>
    <sheet name="Turto grupės, IMT vnt" sheetId="8" r:id="rId1"/>
    <sheet name="ADA (F2)" sheetId="10" r:id="rId2"/>
    <sheet name="Pažyma apie ADV (F3) " sheetId="9" r:id="rId3"/>
  </sheets>
  <definedNames>
    <definedName name="_xlnm._FilterDatabase" localSheetId="0" hidden="1">'Turto grupės, IMT vnt'!$A$4:$H$236</definedName>
    <definedName name="_xlnm.Print_Area" localSheetId="2">'Pažyma apie ADV (F3) '!$A$1:$O$59</definedName>
    <definedName name="_xlnm.Print_Area" localSheetId="0">'Turto grupės, IMT vnt'!$A$4:$H$236</definedName>
    <definedName name="_xlnm.Print_Titles" localSheetId="0">'Turto grupės, IMT vnt'!$4:$4</definedName>
    <definedName name="Z_98301F96_D399_4910_9999_351C6D6AFBB9_.wvu.Cols" localSheetId="0" hidden="1">'Turto grupės, IMT vnt'!#REF!</definedName>
    <definedName name="Z_98301F96_D399_4910_9999_351C6D6AFBB9_.wvu.FilterData" localSheetId="0" hidden="1">'Turto grupės, IMT vnt'!$A$4:$H$236</definedName>
    <definedName name="Z_98301F96_D399_4910_9999_351C6D6AFBB9_.wvu.PrintTitles" localSheetId="0" hidden="1">'Turto grupės, IMT vnt'!$4:$4</definedName>
    <definedName name="Z_DABFEFA7_46E4_47C3_ADE3_8C245C7CE1FD_.wvu.Cols" localSheetId="0" hidden="1">'Turto grupės, IMT vnt'!#REF!</definedName>
    <definedName name="Z_DABFEFA7_46E4_47C3_ADE3_8C245C7CE1FD_.wvu.FilterData" localSheetId="0" hidden="1">'Turto grupės, IMT vnt'!$A$4:$H$236</definedName>
    <definedName name="Z_DABFEFA7_46E4_47C3_ADE3_8C245C7CE1FD_.wvu.PrintTitles" localSheetId="0" hidden="1">'Turto grupės, IMT vnt'!$4:$4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5" i="9" l="1"/>
  <c r="M32" i="9"/>
  <c r="N32" i="9"/>
  <c r="O32" i="9"/>
  <c r="M33" i="9"/>
  <c r="O33" i="9" s="1"/>
  <c r="N33" i="9"/>
  <c r="M34" i="9"/>
  <c r="N34" i="9"/>
  <c r="O34" i="9"/>
  <c r="M28" i="9"/>
  <c r="O28" i="9" s="1"/>
  <c r="N28" i="9"/>
  <c r="M29" i="9"/>
  <c r="O29" i="9" s="1"/>
  <c r="N29" i="9"/>
  <c r="M30" i="9"/>
  <c r="O30" i="9" s="1"/>
  <c r="N30" i="9"/>
  <c r="L33" i="9"/>
  <c r="L32" i="9"/>
  <c r="L29" i="9"/>
  <c r="L30" i="9"/>
  <c r="L27" i="9"/>
  <c r="L28" i="9"/>
  <c r="J35" i="9"/>
  <c r="E35" i="9"/>
  <c r="M35" i="9" l="1"/>
  <c r="O35" i="9" s="1"/>
  <c r="L20" i="9"/>
  <c r="L35" i="9" s="1"/>
  <c r="M20" i="9"/>
  <c r="N20" i="9"/>
  <c r="O20" i="9"/>
  <c r="L24" i="9"/>
  <c r="M24" i="9"/>
  <c r="O24" i="9" s="1"/>
  <c r="N24" i="9"/>
  <c r="L25" i="9"/>
  <c r="M25" i="9"/>
  <c r="N25" i="9"/>
  <c r="O25" i="9"/>
  <c r="M27" i="9"/>
  <c r="O27" i="9" s="1"/>
  <c r="N27" i="9"/>
  <c r="L34" i="9"/>
  <c r="J44" i="9"/>
  <c r="K35" i="9"/>
  <c r="N35" i="9" s="1"/>
  <c r="E36" i="9"/>
  <c r="E37" i="9" s="1"/>
  <c r="I36" i="9"/>
  <c r="J36" i="9"/>
  <c r="J37" i="9" s="1"/>
  <c r="K36" i="9"/>
  <c r="K37" i="9" s="1"/>
  <c r="E38" i="9"/>
  <c r="I44" i="9"/>
  <c r="K44" i="9"/>
  <c r="L36" i="9" l="1"/>
  <c r="I37" i="9"/>
  <c r="L37" i="9"/>
  <c r="L44" i="9"/>
</calcChain>
</file>

<file path=xl/sharedStrings.xml><?xml version="1.0" encoding="utf-8"?>
<sst xmlns="http://schemas.openxmlformats.org/spreadsheetml/2006/main" count="962" uniqueCount="475">
  <si>
    <t>Keliai ir aikštelės</t>
  </si>
  <si>
    <t>Transformatorių pastočių, skirstyklų pastatai</t>
  </si>
  <si>
    <t>Kiti statiniai</t>
  </si>
  <si>
    <t>Lauko ir vidaus skirstyklų elektros įrenginiai</t>
  </si>
  <si>
    <t>Relinės apsaugos ir automatikos elektromechaniniai įrenginiai</t>
  </si>
  <si>
    <t>Relinės apsaugos ir automatikos mikroprocesoriniai įrenginiai</t>
  </si>
  <si>
    <t>Transformatorių pastočių 0,4 kV ir žemesnės įtampos įrenginiai</t>
  </si>
  <si>
    <t>Transformatorių pastočių akumuliatorių baterijos ir jų įkrovimo įtaisai</t>
  </si>
  <si>
    <t>Vėdinimo, apšvietimo, gaisro gesinimo sistemos ir įrengimai</t>
  </si>
  <si>
    <t>Apsauginės ir gaisrinės signalizacijos sistemos</t>
  </si>
  <si>
    <t>Standartinis turto vieneto, kuriam suteikiamas inventorinis numeris, pavadinimas</t>
  </si>
  <si>
    <t>Vidaus kelias, aikštelė, privažiavimo keliai</t>
  </si>
  <si>
    <t>Tvora, vartai</t>
  </si>
  <si>
    <t>Kabeliniai kanalai</t>
  </si>
  <si>
    <t>Apšvietimo bokštai</t>
  </si>
  <si>
    <t>Žaibosaugos bokštai</t>
  </si>
  <si>
    <t>Ryšio antenų bokštai</t>
  </si>
  <si>
    <t>Tualetas</t>
  </si>
  <si>
    <t>Pastotės valdymo pastatas</t>
  </si>
  <si>
    <t>Lauko skirstyklų įrenginiai</t>
  </si>
  <si>
    <t>Technologinio ir dispečerinio valdymo įrenginiai</t>
  </si>
  <si>
    <t>Duomenų perdavimo  tinklų įranga</t>
  </si>
  <si>
    <t>Relinės apsaugos, automatikos ir valdymo mikroprocesoriniai įrenginiai</t>
  </si>
  <si>
    <t>Relinės apsaugos, automatikos ir valdymo elektromechaniniai įrenginiai</t>
  </si>
  <si>
    <t>Elektros apskaitos spinta, įskaitant elektromechaninius įrenginius</t>
  </si>
  <si>
    <t>Kintamos srovės savų reikmių įrenginiai</t>
  </si>
  <si>
    <t>Nuolatinės srovės savų reikmių įrenginiai</t>
  </si>
  <si>
    <t>Akumuliatorių baterija</t>
  </si>
  <si>
    <t>Akumuliatorių įkroviklis</t>
  </si>
  <si>
    <t>Oro vėdinimo sistema</t>
  </si>
  <si>
    <t>Kondicionieriai</t>
  </si>
  <si>
    <t>Apsauginės signalizacijos sistema</t>
  </si>
  <si>
    <t>Gaisrinės signalizacijos sistema</t>
  </si>
  <si>
    <t>Komutatorius</t>
  </si>
  <si>
    <t>Maršrutizatorius</t>
  </si>
  <si>
    <t xml:space="preserve">Teleinformacijos surinkimo ir perdavimo įrenginiai </t>
  </si>
  <si>
    <t xml:space="preserve">Duomenų koncentratoriai </t>
  </si>
  <si>
    <t>Telekomunikacijų spinta</t>
  </si>
  <si>
    <t>Nepertraukiamo maitinimo šaltinis</t>
  </si>
  <si>
    <t>Turto grupių ir turto vienetų klasifikatorius</t>
  </si>
  <si>
    <t>bei Ilgalaikio materialiojo ir nematerialiojo turto nusidėvėjimo(amortizacijos)normatyvai, (tiesinis metodas) taikomi nuo 2016-10-01</t>
  </si>
  <si>
    <t>Eil.Nr.</t>
  </si>
  <si>
    <t>Ilgalaikio turto grupės kodas</t>
  </si>
  <si>
    <t>Turto grupės pavadinimas</t>
  </si>
  <si>
    <t>Turto grupės aprašymas</t>
  </si>
  <si>
    <t>Įtampa</t>
  </si>
  <si>
    <t>Ilgalaikio turto savininkas</t>
  </si>
  <si>
    <t>I.</t>
  </si>
  <si>
    <t>NEMATERIALUSIS TURTAS</t>
  </si>
  <si>
    <t>I.1</t>
  </si>
  <si>
    <t>Programinės įrangos licencijos</t>
  </si>
  <si>
    <t>Licencija</t>
  </si>
  <si>
    <t>ITTC/SVC/IPC</t>
  </si>
  <si>
    <t>I.2</t>
  </si>
  <si>
    <t>Programinės įrangos paketai</t>
  </si>
  <si>
    <t>Programinės įrangos paketas</t>
  </si>
  <si>
    <t>I.3</t>
  </si>
  <si>
    <t>Kitas nematerialusis turtas</t>
  </si>
  <si>
    <t>Tinklalapis</t>
  </si>
  <si>
    <t>ITTC</t>
  </si>
  <si>
    <t>I.4</t>
  </si>
  <si>
    <t>Prestižas</t>
  </si>
  <si>
    <t>FD</t>
  </si>
  <si>
    <t>II.</t>
  </si>
  <si>
    <t>MATERIALUSIS TURTAS</t>
  </si>
  <si>
    <t>II.1</t>
  </si>
  <si>
    <t>Žemė</t>
  </si>
  <si>
    <t>II.1.1</t>
  </si>
  <si>
    <t>Žemės sklypai</t>
  </si>
  <si>
    <t>Taip</t>
  </si>
  <si>
    <t>Žemės sklypas</t>
  </si>
  <si>
    <t>SPPS</t>
  </si>
  <si>
    <t>II.2.</t>
  </si>
  <si>
    <t xml:space="preserve">Pastatai </t>
  </si>
  <si>
    <t>II.2.1</t>
  </si>
  <si>
    <t>Gamybiniai - technologiniai pastatai</t>
  </si>
  <si>
    <t>Vieno ir daugiau aukštų gamybiniai- technologiniai pastatai su vidaus inžinieriniais tinklais, įskaitant 330 ar 400 kv pastotėse esantys gamybiniai-technologiniai pastatai, išskyrus modulinius pastatus</t>
  </si>
  <si>
    <t>Sistemos valdymo pastatas</t>
  </si>
  <si>
    <t>BRS</t>
  </si>
  <si>
    <t>Technologinis pastatas</t>
  </si>
  <si>
    <t>IPC/ITTC</t>
  </si>
  <si>
    <t>Srovės keitiklio valdymo pastatas</t>
  </si>
  <si>
    <t>IPC</t>
  </si>
  <si>
    <t>Srovės keitiklio ventilių pastatas</t>
  </si>
  <si>
    <t>Slėptuvė</t>
  </si>
  <si>
    <t>Stacionarus sandėlis</t>
  </si>
  <si>
    <t>IPC/BRS</t>
  </si>
  <si>
    <t>II.2.2</t>
  </si>
  <si>
    <t>Vieno ir daugiau aukštų transformatorių pastočių, skirstyklų, srovės keitiklių pastatai su rūsiais ir pusrūsiais, pastato vidaus inžinieriniais tinklais, kiti pagalbiniai technologiniai pastatai
Jei transformatorių  pastato viduje sumontuota įvairi funkcinės paskirties įranga (pvz.: RAA, savų reikmių,TSPĮ), tai -  pastotės valdymo pastatas</t>
  </si>
  <si>
    <t>RAA pastatas</t>
  </si>
  <si>
    <t>Savųjų reikmių pastatas</t>
  </si>
  <si>
    <t>Priešgaisrinės siurblinės pastatas</t>
  </si>
  <si>
    <t>Kompresorių pastatas</t>
  </si>
  <si>
    <t>Rezervinio maitinimo pastatas</t>
  </si>
  <si>
    <t>Vandens siurblinės pastatas</t>
  </si>
  <si>
    <t>II.3.</t>
  </si>
  <si>
    <t>Statiniai ir įrenginiai</t>
  </si>
  <si>
    <t>II.3.1</t>
  </si>
  <si>
    <t>Automobiliniai keliai, privažiavimo keliai, aikštelės</t>
  </si>
  <si>
    <t>II.3.2</t>
  </si>
  <si>
    <t xml:space="preserve">Inžineriniai tinklai </t>
  </si>
  <si>
    <t>Išorės inžinieriniai tinklai</t>
  </si>
  <si>
    <t>Vandentiekio sistema</t>
  </si>
  <si>
    <t>Kanalizavimo sistema</t>
  </si>
  <si>
    <t>Lietaus kanalizavimo sistema</t>
  </si>
  <si>
    <t>Vandens drenavimo sistema</t>
  </si>
  <si>
    <t>Transformatorių pastočių pastatuose esantys vandens valymo įrenginiai</t>
  </si>
  <si>
    <t>Vandens valymo įrenginiai</t>
  </si>
  <si>
    <t>Gręžtiniai, arteziniai šuliniai ir jų veikimui reikalinga įranga</t>
  </si>
  <si>
    <t>Gręžtiniai šuliniai</t>
  </si>
  <si>
    <t>Įgilintos, neįgilintos nuotekų siurblinės, sujungtos ar nesujungtos su priėmimo rezervuarais</t>
  </si>
  <si>
    <t>Nuotekų siurblinės</t>
  </si>
  <si>
    <t>Naftos gaudytuvai, alyvos surinkimo statiniai, įrenginiai</t>
  </si>
  <si>
    <t>Alyvos surinkimo įrenginiai</t>
  </si>
  <si>
    <t>Švaraus vandens rezervuarai (gelžbetoniniai požeminiai, užpilamieji plytiniai, įžeminti, metaliniai), skirti gaisrų gesinimui, priešgaisrinei apsaugai ir kitoms reikmėms</t>
  </si>
  <si>
    <t>Vandens rezervuaras</t>
  </si>
  <si>
    <t>II.3.3.</t>
  </si>
  <si>
    <t>Metalinės ir gelžbetoninės tvoros, vartai</t>
  </si>
  <si>
    <t>Transformatorių pastočių statiniai (kabelių kanalai, atskiri apšvietimo ir žaibosaugos bokštai (ne ant portalų), ryšio antenų bokštai, pagalbinės patalpos)</t>
  </si>
  <si>
    <t>Garažas</t>
  </si>
  <si>
    <t>Dirbtuvės</t>
  </si>
  <si>
    <t>Apsaugos ir kontrolės punktas</t>
  </si>
  <si>
    <t>IPC/ITTC/FSS</t>
  </si>
  <si>
    <t>II.3.4.</t>
  </si>
  <si>
    <t>Laikini statiniai</t>
  </si>
  <si>
    <t>Laikinas sandėlis</t>
  </si>
  <si>
    <t>II.4.</t>
  </si>
  <si>
    <t>Elektros ir ryšių linijų statiniai ir įrenginiai</t>
  </si>
  <si>
    <t>II.4.1</t>
  </si>
  <si>
    <t>Oro linija ant gelžbetoninių atramų</t>
  </si>
  <si>
    <t>Oro linija tarp 330-400 kv transformatorių pastočių su atšaka (iki 4 atramų) arba be jos, įskaitant metalines tarpines ir kampines atramas</t>
  </si>
  <si>
    <t xml:space="preserve">400 kV </t>
  </si>
  <si>
    <t xml:space="preserve">Oro linija </t>
  </si>
  <si>
    <t xml:space="preserve">330 kV </t>
  </si>
  <si>
    <t>Oro linija tarp 110 kv transformatorių pastočių su atšaka (iki 4 atramų) arba be jos</t>
  </si>
  <si>
    <t xml:space="preserve">110 kV </t>
  </si>
  <si>
    <t>Oro linija nuo tranzitinės oro linijos iki transformatorių pastotės (daugiau nei 4 atramos)</t>
  </si>
  <si>
    <t xml:space="preserve">Atšaka </t>
  </si>
  <si>
    <t>Oro linija (su oro kabelių ruožais) iš 35- 330 kv transformatorių pastotės ar 10 kv skirstomojo punkto iki elektros energijos tiekimo normaliųjų nutraukimų</t>
  </si>
  <si>
    <t xml:space="preserve">10 kV </t>
  </si>
  <si>
    <t>II.4.2</t>
  </si>
  <si>
    <t>Oro linija ant metalinių atramų</t>
  </si>
  <si>
    <t>Oro linija tarp 330-400 kv transformatorių pastočių su atšaka (iki 4 atramų) arba be jos</t>
  </si>
  <si>
    <t>II.4.3</t>
  </si>
  <si>
    <t>Kabelių linijos</t>
  </si>
  <si>
    <t>Kabelių linija tarp 110 - 300 kv transformatorių pastočių, keitiklių</t>
  </si>
  <si>
    <t>330 kV</t>
  </si>
  <si>
    <t>Kabelių linija</t>
  </si>
  <si>
    <t>II.4.4.</t>
  </si>
  <si>
    <t>Šviesolaidinio ryšio linijos</t>
  </si>
  <si>
    <t>Optinio ryšio linijos su įranga ant elektros linijų atramų skirta žaibosaugai ir duomenų perdavimui (šviesolaidžio kabelis lyne ar faziniame laide)</t>
  </si>
  <si>
    <t>Žaibosaugos trosas su šviesolaidžio kabeliu</t>
  </si>
  <si>
    <t xml:space="preserve">Šviesolaidinio ryšio linijos su įranga ant elektros linijų atramų </t>
  </si>
  <si>
    <t>Šviesolaidinio ryšio linijos ant OL</t>
  </si>
  <si>
    <t>Ryšio kabelių linijos tarp dviejų  mazgų</t>
  </si>
  <si>
    <t>Ryšio kabelių kanalų sistema (RKKS)</t>
  </si>
  <si>
    <t>II.5.</t>
  </si>
  <si>
    <t>Elektros įrenginiai</t>
  </si>
  <si>
    <t>II.5.1</t>
  </si>
  <si>
    <t>400 - 6 kv transformatorių pastočių, skirstyklų, srovės keitiklių pirminiai (pagrindiniai) elektros įrenginiai, su laikančiais pamatais, atramomis, portalais</t>
  </si>
  <si>
    <t>Vidaus skirstyklų įrenginiai</t>
  </si>
  <si>
    <t>6 kV</t>
  </si>
  <si>
    <t>II.5.2.</t>
  </si>
  <si>
    <t xml:space="preserve"> Nuolatinės srovės keitiklių įrenginiai</t>
  </si>
  <si>
    <t>Nuolatinės srovės keitiklio vožtuvai/ventiliai - tiristoriniai, IGBT ir kiti sistemų įrenginiai</t>
  </si>
  <si>
    <t>Nuolatinės srovės keitiklio tiristorinių vožtuvų/ventilių sistema</t>
  </si>
  <si>
    <t>Nuolatinės srovės keitiklio tranzistorinių vožtuvų/ventilių sistema</t>
  </si>
  <si>
    <t>II.5.3.</t>
  </si>
  <si>
    <t>Galios transformatoriai</t>
  </si>
  <si>
    <t>Galios transformatoriai ir autotransformatoriai, nurodomi pagal pirminės apvijos įtampą, 400 kv vienos fazės transformatoriai</t>
  </si>
  <si>
    <t>10 kV</t>
  </si>
  <si>
    <t>Galios transformatorius</t>
  </si>
  <si>
    <t>20 kV</t>
  </si>
  <si>
    <t>110 kV</t>
  </si>
  <si>
    <t>Autotransformatorius</t>
  </si>
  <si>
    <t>400 kV</t>
  </si>
  <si>
    <t>II.5.4.</t>
  </si>
  <si>
    <t>Reaktoriai</t>
  </si>
  <si>
    <t>Kompensacinės ritės, šunto reaktoriai, srovės lyginimo reaktoriai</t>
  </si>
  <si>
    <t>Kompensavimo reaktorius</t>
  </si>
  <si>
    <t>Lyginimo reaktorius</t>
  </si>
  <si>
    <t>II.5.5.</t>
  </si>
  <si>
    <t>Relinės apsaugos, automatikos ir valdymo elektromechaniniai įrenginiai (išskyrus sumontuotus narveliuose), įskaitant įrenginių sumontavimo ir gnybtynų spintas bei antrinių grandinių kabelius
Elektros apskaitos spintos, kuriose montuojami elektros skaitkliai ir reikalinga elektros instaliacija, bei antrinių grandinių kabeliai iki kitų įrenginių ar gnybtynų spintų. Aukšto dažnio įrenginys</t>
  </si>
  <si>
    <t>Aukšto dažnio įrenginys</t>
  </si>
  <si>
    <t>II.5.6.</t>
  </si>
  <si>
    <t>Skirstyklų ir srovės keitiklių relinės apsaugos, automatikos ir valdymo mikroprocesoriniai įrenginiai (išskyrus sumontuotus narveliuose), įskaitant įrenginių ir gnybtynų sumontavimo spintas bei antrinių grandinių kabelius</t>
  </si>
  <si>
    <t>II.5.7.</t>
  </si>
  <si>
    <t>Transformatorių pastočių 0,4 kv ir žemesnės įtampos kintamosios/nuolatinės srovės elektros įrenginiai, su pastočių ir skirstyklų veikimui reikalingais kabeliais</t>
  </si>
  <si>
    <t>II.5.8.</t>
  </si>
  <si>
    <t>Kiti įrenginiai</t>
  </si>
  <si>
    <t>Komplektinė, modulinė, betoninė transformatorinė su viduje sumontuotais elektros įrenginiais, išskyrus galios transformatorių
Transformatorių pastočių, skirstyklų, kabelinių linijų veikimo užtikrinimui reikalingi įrenginiai
Statiniai galios kondensatoriai, kondensatorių baterijos, kintamos srovės filtrai</t>
  </si>
  <si>
    <t>6/0.4 kV</t>
  </si>
  <si>
    <t>Lauko komplektinė transformatorinė</t>
  </si>
  <si>
    <t xml:space="preserve">10/0.4 kV </t>
  </si>
  <si>
    <t>Vidaus komplektinė transformatorinė</t>
  </si>
  <si>
    <t>Modulinės transformatorinės (MT)</t>
  </si>
  <si>
    <t>Betoninės transformatorinės (BT)</t>
  </si>
  <si>
    <t>20/0.4 kV</t>
  </si>
  <si>
    <t>Kondensatorių baterija</t>
  </si>
  <si>
    <t>Kondensatorius</t>
  </si>
  <si>
    <t>Kintamos srovės filtras</t>
  </si>
  <si>
    <t>II.5.9.</t>
  </si>
  <si>
    <t>Akumuliatoriai, akumuliatorių baterijos, įkrovikliai</t>
  </si>
  <si>
    <t>II.6.</t>
  </si>
  <si>
    <t>Mašinos,  įrengimai ir sistemos</t>
  </si>
  <si>
    <t>II.6.1.</t>
  </si>
  <si>
    <t>Elektros agregatai</t>
  </si>
  <si>
    <t>Stacionarios, kilnojamos elektros stotys, mobilūs elektros generatoriai</t>
  </si>
  <si>
    <t>Stacionari elektros stotis</t>
  </si>
  <si>
    <t>IPC/SVC</t>
  </si>
  <si>
    <t>Kilnojama elektros stotis</t>
  </si>
  <si>
    <t>Generatorius</t>
  </si>
  <si>
    <t>II.6.2.</t>
  </si>
  <si>
    <t xml:space="preserve">Technologiniai kompresoriai </t>
  </si>
  <si>
    <t>Suspausto oro kompresoriai - stacionarūs, mobilūs</t>
  </si>
  <si>
    <t>Stacionarus kompresorius</t>
  </si>
  <si>
    <t>Mobilus kompresorius</t>
  </si>
  <si>
    <t>II.6.3.</t>
  </si>
  <si>
    <t>Elektros skirstyklų, srovės keitiklių patalpų, įrenginių šildymo/vėdinimo, aušinimo ir oro kondencionavimo, filtravimo, rekuperavimo įrenginiai/sistemos; prožektoriai teritorijoms  ir patalpoms apšviesti, išorinio apšvietimo šviestuvai, kabeliniai tinklai</t>
  </si>
  <si>
    <t>Įrenginių aušinimo sistema</t>
  </si>
  <si>
    <t>Teritorijų apšvietimo įrenginiai</t>
  </si>
  <si>
    <t>Transformatorių pastočių, skirstyklų pastatų įrenginiai skirti gaisro gesinimui</t>
  </si>
  <si>
    <t>Gaisro gesinimo sistema</t>
  </si>
  <si>
    <t>II.6.4.</t>
  </si>
  <si>
    <t>Oro rinktuvai</t>
  </si>
  <si>
    <t>Suspausto oro saugojimo talpos, vamzdynai, įskaitant pastotės, skirstyklos suspausto oro vamzdynus</t>
  </si>
  <si>
    <t>Suspausto oro laikymo sistema</t>
  </si>
  <si>
    <t>II.6.5</t>
  </si>
  <si>
    <t>Siurblinių įrengimai</t>
  </si>
  <si>
    <t>Siurbliai, priešgaisrinių siurblinių įrenginiai, vamzdynai ir kita įranga</t>
  </si>
  <si>
    <t>Siurblinės įrengimai</t>
  </si>
  <si>
    <t>Siurblys</t>
  </si>
  <si>
    <t>II.6.6.</t>
  </si>
  <si>
    <t>Metalo apdirbimo staklės</t>
  </si>
  <si>
    <t>Visų tipų metalo apdirbimo staklės</t>
  </si>
  <si>
    <t>Tekinimo staklės</t>
  </si>
  <si>
    <t>Gręžimo staklės</t>
  </si>
  <si>
    <t>Frezavimo staklės</t>
  </si>
  <si>
    <t>Karpymo staklės</t>
  </si>
  <si>
    <t>Lenkimo staklės</t>
  </si>
  <si>
    <t>II.6.7.</t>
  </si>
  <si>
    <t>Specialūs įrenginiai remonto darbams</t>
  </si>
  <si>
    <t>Įrenginiai skirti pagrindinių tinklo įrenginių, linijų remontui, parametrų dydžių nustatymo prietaisai</t>
  </si>
  <si>
    <t>Specialus matavimo įrenginys</t>
  </si>
  <si>
    <t>Elektrinis matavimo įrenginys</t>
  </si>
  <si>
    <t>II.7.</t>
  </si>
  <si>
    <t>Darbo įtaisai, įrankiai ir prietaisai</t>
  </si>
  <si>
    <t>II.7.1.</t>
  </si>
  <si>
    <t>Elektros apskaitos prietaisai</t>
  </si>
  <si>
    <t>Automatizuota elektros energijos apskaitos sistema
Visi valdikliai (KDV ir MDV)
Elektros skaitikliai</t>
  </si>
  <si>
    <t>Automatizuota elektros energijos apskaitos sistema</t>
  </si>
  <si>
    <t>OPS</t>
  </si>
  <si>
    <t xml:space="preserve">Elektros skaitiklių tikrinimo prietaisas PWS 1.3 </t>
  </si>
  <si>
    <t>Ne</t>
  </si>
  <si>
    <t xml:space="preserve">Elektros skaitiklis </t>
  </si>
  <si>
    <t xml:space="preserve">Komercinių duomenų perdavimo valdiklis </t>
  </si>
  <si>
    <t xml:space="preserve">Momentinių duomenų perdavimo valdiklis </t>
  </si>
  <si>
    <t>II.7.2.</t>
  </si>
  <si>
    <t xml:space="preserve">Kiti matavimo ir reguliavimo prietaisai </t>
  </si>
  <si>
    <t>Manometrai, vakuumetrai, traukomačiai, matuokliai - lygio, slėgio ir kitų terpių būsenų (išskyrus sumontuotus įrenginiuose)</t>
  </si>
  <si>
    <t>Manometras</t>
  </si>
  <si>
    <t>Vakuumetras</t>
  </si>
  <si>
    <t>Traukomatis</t>
  </si>
  <si>
    <t>Matuoklis</t>
  </si>
  <si>
    <t>Reguliatorius</t>
  </si>
  <si>
    <t>Telekeitiklis</t>
  </si>
  <si>
    <t>Detektorius</t>
  </si>
  <si>
    <t>Ieškiklis</t>
  </si>
  <si>
    <t>Triukšmamatis</t>
  </si>
  <si>
    <t>Indikatorius</t>
  </si>
  <si>
    <t>Temperatūros matavimo prietaisas</t>
  </si>
  <si>
    <t>Laiko ir greičio matavimo prietaisas</t>
  </si>
  <si>
    <t>Linijinių ir kampinių matavimų prietaisas</t>
  </si>
  <si>
    <t>Medžiagų sudėties ir mechaniniųsavybių tikrinimo prietaisas</t>
  </si>
  <si>
    <t>Vandens ir garo parametrų reguliatoriai, indikatoriai, signalizatoriai</t>
  </si>
  <si>
    <t>Matavimo keitikliai</t>
  </si>
  <si>
    <t>Stiprintuvas</t>
  </si>
  <si>
    <t>Stabilizatorius</t>
  </si>
  <si>
    <t>Laboratorinis matavimo transformatorius</t>
  </si>
  <si>
    <t>Bandymų - patikros stendas</t>
  </si>
  <si>
    <t>Bandymų - patikros sistema</t>
  </si>
  <si>
    <t>II.8.</t>
  </si>
  <si>
    <t>Transporto priemonės</t>
  </si>
  <si>
    <t>II.8.1.</t>
  </si>
  <si>
    <t>Lengvieji automobiliai</t>
  </si>
  <si>
    <t>Lengvieji automobiliai ne senesni kaip 5 m. (kiti lengvieji automobiliai senesni kaip 5 m.)</t>
  </si>
  <si>
    <t>Lengvasis automobilis</t>
  </si>
  <si>
    <t>II.8.2</t>
  </si>
  <si>
    <t>Krovininiai automobiliai, priekabos, autobusai</t>
  </si>
  <si>
    <t>Krovininiai automobiliai, autobusai ne senesni kaip 5 m. (senesni kaip 5 m.)</t>
  </si>
  <si>
    <t>Krovininis automobilis</t>
  </si>
  <si>
    <t>Priekaba</t>
  </si>
  <si>
    <t>Autobusas</t>
  </si>
  <si>
    <t>II.9.</t>
  </si>
  <si>
    <t>Kompiuterinė technika, orgtechnika ir telekomunikacijų įranga</t>
  </si>
  <si>
    <t>II.9.1.</t>
  </si>
  <si>
    <t>Kompiuterinė technika</t>
  </si>
  <si>
    <t>Tarnybinė stotis (Serveris)</t>
  </si>
  <si>
    <t>ITTC/ FSS</t>
  </si>
  <si>
    <t>Nešiojamas kompiuteris</t>
  </si>
  <si>
    <t>ITTC/SVC</t>
  </si>
  <si>
    <t xml:space="preserve">Stacionarus kompiuteris </t>
  </si>
  <si>
    <t>Monitorius</t>
  </si>
  <si>
    <t>Duomenų saugyklos</t>
  </si>
  <si>
    <t>Pokalbių įrašymo įranga</t>
  </si>
  <si>
    <t>SVC</t>
  </si>
  <si>
    <t>II.9.2.</t>
  </si>
  <si>
    <t>Ryšių priemonės</t>
  </si>
  <si>
    <t>Mobilus telefonas (Telefono aparatas)</t>
  </si>
  <si>
    <t>Stacionarus telefonas</t>
  </si>
  <si>
    <t>Dispečerinės darbo vietos ryšio įranga</t>
  </si>
  <si>
    <t>Palydovinio ryšio įranga</t>
  </si>
  <si>
    <t>II.9.3.</t>
  </si>
  <si>
    <t>Biuro orgtechnika</t>
  </si>
  <si>
    <t>Susegiklis</t>
  </si>
  <si>
    <t>BRS/ ITTC</t>
  </si>
  <si>
    <t xml:space="preserve">Elektrinis skylamušis </t>
  </si>
  <si>
    <t xml:space="preserve">Kopijavimo aparatas </t>
  </si>
  <si>
    <t>Pjaustiklis popieriui</t>
  </si>
  <si>
    <t>Dokumentų naikiklis</t>
  </si>
  <si>
    <t xml:space="preserve">Plačiaformatis daugiafunkcinis įrenginys </t>
  </si>
  <si>
    <t>Spausdintuvas</t>
  </si>
  <si>
    <t>Projektorius</t>
  </si>
  <si>
    <t>II.9.4.</t>
  </si>
  <si>
    <t>Ugniasienė</t>
  </si>
  <si>
    <t>Srautų balansavimo įrenginys</t>
  </si>
  <si>
    <t>Srautų formavimo įrenginys</t>
  </si>
  <si>
    <t>Antidos įrenginys</t>
  </si>
  <si>
    <t>Terpės keitiklis</t>
  </si>
  <si>
    <t>Sąsajos keitiklis</t>
  </si>
  <si>
    <t>Protokolo  keitiklis</t>
  </si>
  <si>
    <t>Modemas</t>
  </si>
  <si>
    <t>DWDM (bangos ilgio sutankinimo technologija) multiplekseris</t>
  </si>
  <si>
    <t>SDH (sinchroninio duomenų perdavimo herarchija)  multiplekseris</t>
  </si>
  <si>
    <t>PDH (Plesiochroninė duomenų perdavimo herarchija)  multiplekseris</t>
  </si>
  <si>
    <t xml:space="preserve">PDT komutatorius </t>
  </si>
  <si>
    <t>PRP komutatorius (redbox)</t>
  </si>
  <si>
    <t>Radijo relinės linijos (RRL)</t>
  </si>
  <si>
    <t>Radijo modemas</t>
  </si>
  <si>
    <t>GSM/ GPRS maršrutizatorius</t>
  </si>
  <si>
    <t xml:space="preserve">GSM/ modemas </t>
  </si>
  <si>
    <t>Telefonų stotis</t>
  </si>
  <si>
    <t>II.9.5.</t>
  </si>
  <si>
    <t xml:space="preserve">Dispečerinio operatyvinio valdymo įrenginiai, skirti nuotoliniam elektros įrenginių valdymui, informacijos vaizdavimui ir kaupimui (Dispečerinio valdymo sistemos, vaizdo sienos su pagalbiniais įrenginiais) </t>
  </si>
  <si>
    <t xml:space="preserve">Laiko sinchronizavimo įrenginiai </t>
  </si>
  <si>
    <t xml:space="preserve">Vaizdo siena su pagalbiniais įrenginiais </t>
  </si>
  <si>
    <t>SVC/ FSS</t>
  </si>
  <si>
    <t>II.9.6.</t>
  </si>
  <si>
    <t>Telekomunikacijų infrastruktūros įranga</t>
  </si>
  <si>
    <t>Įtampos keitiklis</t>
  </si>
  <si>
    <t>Įkroviklis</t>
  </si>
  <si>
    <t>Inverteris</t>
  </si>
  <si>
    <t>II.9.7.</t>
  </si>
  <si>
    <t>Centralės, išplėtėjai, reliniai valdikliai, valdymo klaviatūros, judesio davikliai, stiklo dužio davikliai, magnetiniai kontaktai</t>
  </si>
  <si>
    <t>FSS</t>
  </si>
  <si>
    <t>Centralės, davikliai, mygtukai, signalizatoriai</t>
  </si>
  <si>
    <t>Skaitytuvai, kontroleriai, vartų automatika, pasikalbėjimo įrenginiai</t>
  </si>
  <si>
    <t>Įeigos kontrolės sistema</t>
  </si>
  <si>
    <t>Lauko judesio davikliai, barjerai, sensorinis kabelis</t>
  </si>
  <si>
    <t>Perimetro apsaugos sistema</t>
  </si>
  <si>
    <t>Cilindrai, pakabinamos spynos, raktai, programatoriai</t>
  </si>
  <si>
    <t>Vieningo rakinimo sistema</t>
  </si>
  <si>
    <t>Serveriai, specializuota programinė įranga, vaizdo siena</t>
  </si>
  <si>
    <t>Saugos sistemų serverinė įranga</t>
  </si>
  <si>
    <t>II.10.</t>
  </si>
  <si>
    <t>Biuro inventorius  ir kitas materialusis turtas</t>
  </si>
  <si>
    <t>II.10.1.</t>
  </si>
  <si>
    <t>Baldai</t>
  </si>
  <si>
    <t>Audio/video konferencinė įranga</t>
  </si>
  <si>
    <t>Specializuotos darbo vietos baldai</t>
  </si>
  <si>
    <t>BRS/SVC</t>
  </si>
  <si>
    <t>Darbo vietos baldai</t>
  </si>
  <si>
    <t>Posėdžių salės baldai</t>
  </si>
  <si>
    <t>Virtuvės baldai su įranga</t>
  </si>
  <si>
    <t>Poilsio vietos baldai</t>
  </si>
  <si>
    <t>Spinta</t>
  </si>
  <si>
    <t>Seifas</t>
  </si>
  <si>
    <t>Darbo kėdė</t>
  </si>
  <si>
    <t>II.10.2.</t>
  </si>
  <si>
    <t>Inventorius ir buitinė technika</t>
  </si>
  <si>
    <t>Šaldytuvas</t>
  </si>
  <si>
    <t>Šaldiklis</t>
  </si>
  <si>
    <t>Kavos aparatas</t>
  </si>
  <si>
    <t>Televizorius</t>
  </si>
  <si>
    <t>Fotoaparatas</t>
  </si>
  <si>
    <t>Vaizdo kamera</t>
  </si>
  <si>
    <t>BRS/OPS</t>
  </si>
  <si>
    <t>Radijo imtuvas</t>
  </si>
  <si>
    <t>II.10.3.</t>
  </si>
  <si>
    <t>Kiti įrengimai ir įrankiai</t>
  </si>
  <si>
    <t>Mokymo mašinos ir manekenai</t>
  </si>
  <si>
    <t>Švietimo ir mokymo reikmenys</t>
  </si>
  <si>
    <t>DSAS</t>
  </si>
  <si>
    <t>Kėlimo elektriniai mechanizmai</t>
  </si>
  <si>
    <t>Elektrinis kėlimo mechanizmas</t>
  </si>
  <si>
    <t>Elektrinė kėlimo sija</t>
  </si>
  <si>
    <t>Kilnojamieji įžemikliai, izoliacinės lazdos ir replės, įrenginiai apsaugai nuo kritimo, amortizatoriai ir kiti įtaisai</t>
  </si>
  <si>
    <t>Įžemiklis</t>
  </si>
  <si>
    <t>IPC/DSAS</t>
  </si>
  <si>
    <t>Izoliacinė lazda</t>
  </si>
  <si>
    <t>Kopėčios</t>
  </si>
  <si>
    <t>Paukščių apsaugos priemonė</t>
  </si>
  <si>
    <t>Plaukiojantys įspėjamieji plūdurai</t>
  </si>
  <si>
    <t xml:space="preserve">1 priedas </t>
  </si>
  <si>
    <t>pagal LITGRID AB
Ilgalaikio materialiojo ir
nematerialiojo turto apskaitos
tvarkos aprašo
1 priedą</t>
  </si>
  <si>
    <t>Objektas
(pastotė /linija)</t>
  </si>
  <si>
    <t>(data)</t>
  </si>
  <si>
    <t>(parašas)</t>
  </si>
  <si>
    <t>(vardas, pavardė, pareigos)</t>
  </si>
  <si>
    <t>____________</t>
  </si>
  <si>
    <t>_________________________</t>
  </si>
  <si>
    <t>Užsakovo Projekto vadovas:</t>
  </si>
  <si>
    <t>Rangovo atstovas:</t>
  </si>
  <si>
    <t>*Pagal sutarties sąlygas sulaikomi pinigai</t>
  </si>
  <si>
    <t>Indekso pokyčio koeficientas</t>
  </si>
  <si>
    <t>Indeksavimo akto numeris ir data</t>
  </si>
  <si>
    <t>Indeksavimo data</t>
  </si>
  <si>
    <t>Suma apmokėjimui:</t>
  </si>
  <si>
    <t xml:space="preserve">Sukauptų sulaikytų pinigų mokėjimas  </t>
  </si>
  <si>
    <t>Sulaikyti pinigai*</t>
  </si>
  <si>
    <t>Išankstinio mokėjimo grąžinimas</t>
  </si>
  <si>
    <t xml:space="preserve">Išankstinis mokėjimas </t>
  </si>
  <si>
    <t>Sutarties kainos pokytis po indeksavimo, Eur be PVM</t>
  </si>
  <si>
    <t>Viso su PVM:</t>
  </si>
  <si>
    <t>Pridėtinės vertės mokestis (PVM):</t>
  </si>
  <si>
    <t>IŠ VISO SMD PAGAL SUTARTĮ:</t>
  </si>
  <si>
    <t>Įtampos keitikliai</t>
  </si>
  <si>
    <t>Maitinimo pertvarkymas</t>
  </si>
  <si>
    <t>Spintos</t>
  </si>
  <si>
    <t>Esamos TSPĮ ir telekomunikacijų įrangos išmontavimas, kompl.</t>
  </si>
  <si>
    <t>Pilnas pastotės signalų testavimas, kompleksiniai bandymai bei suplanuoti pirminių įrenginių atjungimai</t>
  </si>
  <si>
    <t>Nauja TSPĮ su įrengimu</t>
  </si>
  <si>
    <t>Naujas PLSĮ su įrengimu</t>
  </si>
  <si>
    <t>Komutatoriaus įrengimo darbai</t>
  </si>
  <si>
    <t>PDT komutatorius</t>
  </si>
  <si>
    <t>Duomenų perdavimo tinklų įranga</t>
  </si>
  <si>
    <t>Materialusis turtas</t>
  </si>
  <si>
    <t>Techninis darbo projektas</t>
  </si>
  <si>
    <t>6.2</t>
  </si>
  <si>
    <t>6.1</t>
  </si>
  <si>
    <t>4.3</t>
  </si>
  <si>
    <t>4.2</t>
  </si>
  <si>
    <t>4.1</t>
  </si>
  <si>
    <t>Iš viso nuo darbų pradžios</t>
  </si>
  <si>
    <t>Ataskaitiniu laikotarpiu</t>
  </si>
  <si>
    <t>Praeitais laikotarpiais</t>
  </si>
  <si>
    <t>Ataskaitiniu laikotarpiu 
(po indeksavimo)</t>
  </si>
  <si>
    <t>Ataskaitiniu laikotarpiu (pagal sutartį)</t>
  </si>
  <si>
    <t>Įvykdytų darbų procentas %</t>
  </si>
  <si>
    <t>Įvykdytų darbų vertė, EUR be PVM</t>
  </si>
  <si>
    <t>Sutartinė kaina po indeksavimoEur be PVM, data</t>
  </si>
  <si>
    <t>Indeksuota likusių/neatliktų darbų vertė Eur be PVM, data</t>
  </si>
  <si>
    <t xml:space="preserve"> Likusių/neatliktų darbų vertė iki indeksavimo vertė Eur be PVM, data</t>
  </si>
  <si>
    <t>Sutartinė kaina, EUR (be PVM)</t>
  </si>
  <si>
    <t>Pavadinimas</t>
  </si>
  <si>
    <t>Eil. Nr.</t>
  </si>
  <si>
    <t xml:space="preserve">Pažymos data: </t>
  </si>
  <si>
    <t xml:space="preserve">PAŽYMA APIE ATLIKTŲ DARBŲ VERTĘ NR. </t>
  </si>
  <si>
    <t>Sutarties pavadinimas:</t>
  </si>
  <si>
    <t>Rangos data ir sutarties Nr:</t>
  </si>
  <si>
    <t>Projekto pavadinimas:</t>
  </si>
  <si>
    <t>Projekto Nr.:</t>
  </si>
  <si>
    <t>Rangovas:</t>
  </si>
  <si>
    <t>LITGRID AB</t>
  </si>
  <si>
    <t>Užsakovas:</t>
  </si>
  <si>
    <t>(Forma Nr.3)</t>
  </si>
  <si>
    <t xml:space="preserve">ATLIKTŲ DARBŲ AKTAS NR. </t>
  </si>
  <si>
    <t xml:space="preserve">Parengimo data: </t>
  </si>
  <si>
    <t xml:space="preserve">Eil. Nr. </t>
  </si>
  <si>
    <t>Drabų pavadinimas</t>
  </si>
  <si>
    <t>Mato vnt.</t>
  </si>
  <si>
    <t>Kiekis</t>
  </si>
  <si>
    <t>Kaina EUR</t>
  </si>
  <si>
    <t>Vieneto kaina</t>
  </si>
  <si>
    <t>Iš viso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</si>
</sst>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6" x14ac:knownFonts="1">
    <font>
      <sz val="11"/>
      <color theme="1"/>
      <name val="Calibri"/>
      <family val="2"/>
      <charset val="186"/>
      <scheme val="minor"/>
    </font>
    <font>
      <sz val="8"/>
      <color theme="1"/>
      <name val="Trebuchet MS"/>
      <family val="2"/>
      <charset val="186"/>
    </font>
    <font>
      <sz val="8"/>
      <name val="Trebuchet MS"/>
      <family val="2"/>
      <charset val="186"/>
    </font>
    <font>
      <sz val="8"/>
      <name val="Arial"/>
      <family val="2"/>
      <charset val="186"/>
    </font>
    <font>
      <sz val="8"/>
      <color rgb="FF000000"/>
      <name val="Trebuchet MS"/>
      <family val="2"/>
      <charset val="186"/>
    </font>
    <font>
      <sz val="10"/>
      <name val="Arial"/>
      <family val="2"/>
      <charset val="186"/>
    </font>
    <font>
      <sz val="8"/>
      <color theme="1"/>
      <name val="Arial"/>
      <family val="2"/>
      <charset val="186"/>
    </font>
    <font>
      <b/>
      <sz val="12"/>
      <color theme="1"/>
      <name val="Trebuchet MS"/>
      <family val="2"/>
      <charset val="186"/>
    </font>
    <font>
      <b/>
      <sz val="8"/>
      <color theme="1"/>
      <name val="Trebuchet MS"/>
      <family val="2"/>
      <charset val="186"/>
    </font>
    <font>
      <b/>
      <sz val="8"/>
      <color rgb="FF000000"/>
      <name val="Trebuchet MS"/>
      <family val="2"/>
      <charset val="186"/>
    </font>
    <font>
      <sz val="10"/>
      <color theme="1"/>
      <name val="Arial"/>
      <family val="2"/>
      <charset val="186"/>
    </font>
    <font>
      <b/>
      <sz val="8"/>
      <name val="Trebuchet MS"/>
      <family val="2"/>
      <charset val="186"/>
    </font>
    <font>
      <sz val="8"/>
      <color rgb="FF000000"/>
      <name val="Arial"/>
      <family val="2"/>
      <charset val="186"/>
    </font>
    <font>
      <sz val="8"/>
      <color rgb="FFFF0000"/>
      <name val="Trebuchet MS"/>
      <family val="2"/>
      <charset val="186"/>
    </font>
    <font>
      <strike/>
      <sz val="8"/>
      <color rgb="FF000000"/>
      <name val="Trebuchet MS"/>
      <family val="2"/>
      <charset val="186"/>
    </font>
    <font>
      <strike/>
      <sz val="8"/>
      <color rgb="FFFF0000"/>
      <name val="Trebuchet MS"/>
      <family val="2"/>
      <charset val="186"/>
    </font>
    <font>
      <sz val="8"/>
      <color rgb="FFFF0000"/>
      <name val="Arial"/>
      <family val="2"/>
      <charset val="186"/>
    </font>
    <font>
      <sz val="10"/>
      <name val="Arial"/>
      <family val="2"/>
    </font>
    <font>
      <sz val="11"/>
      <color indexed="8"/>
      <name val="Calibri"/>
      <family val="2"/>
      <charset val="186"/>
    </font>
    <font>
      <sz val="10"/>
      <name val="Times New Roman"/>
      <family val="1"/>
      <charset val="186"/>
    </font>
    <font>
      <b/>
      <sz val="10"/>
      <name val="Times New Roman"/>
      <family val="1"/>
      <charset val="186"/>
    </font>
    <font>
      <b/>
      <sz val="10"/>
      <color indexed="8"/>
      <name val="Times New Roman"/>
      <family val="1"/>
      <charset val="186"/>
    </font>
    <font>
      <b/>
      <sz val="10"/>
      <name val="Arial"/>
      <family val="2"/>
      <charset val="186"/>
    </font>
    <font>
      <b/>
      <sz val="10"/>
      <name val="Arial"/>
      <family val="2"/>
    </font>
    <font>
      <b/>
      <sz val="10"/>
      <name val="Times New Roman"/>
      <family val="1"/>
    </font>
    <font>
      <b/>
      <sz val="11"/>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FF"/>
        <bgColor indexed="64"/>
      </patternFill>
    </fill>
    <fill>
      <patternFill patternType="solid">
        <fgColor theme="9" tint="0.59999389629810485"/>
        <bgColor indexed="64"/>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diagonal/>
    </border>
    <border>
      <left style="medium">
        <color indexed="64"/>
      </left>
      <right/>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top style="thin">
        <color indexed="64"/>
      </top>
      <bottom/>
      <diagonal/>
    </border>
  </borders>
  <cellStyleXfs count="7">
    <xf numFmtId="0" fontId="0" fillId="0" borderId="0"/>
    <xf numFmtId="0" fontId="5" fillId="0" borderId="0"/>
    <xf numFmtId="0" fontId="10" fillId="0" borderId="0"/>
    <xf numFmtId="0" fontId="5" fillId="0" borderId="0"/>
    <xf numFmtId="0" fontId="5" fillId="0" borderId="0"/>
    <xf numFmtId="0" fontId="17" fillId="0" borderId="0"/>
    <xf numFmtId="0" fontId="18" fillId="0" borderId="0"/>
  </cellStyleXfs>
  <cellXfs count="246">
    <xf numFmtId="0" fontId="0" fillId="0" borderId="0" xfId="0"/>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1" fillId="0" borderId="0" xfId="0" applyFont="1" applyAlignment="1">
      <alignment vertical="center"/>
    </xf>
    <xf numFmtId="0" fontId="6" fillId="0" borderId="0" xfId="0" applyFont="1"/>
    <xf numFmtId="0" fontId="7" fillId="0" borderId="0" xfId="0" applyFont="1" applyAlignment="1">
      <alignment horizontal="left" vertical="center"/>
    </xf>
    <xf numFmtId="49" fontId="1" fillId="0" borderId="4" xfId="0" applyNumberFormat="1" applyFont="1" applyBorder="1" applyAlignment="1">
      <alignment horizontal="left" vertical="center"/>
    </xf>
    <xf numFmtId="164" fontId="1" fillId="0" borderId="4" xfId="0" applyNumberFormat="1" applyFont="1" applyBorder="1" applyAlignment="1">
      <alignment horizontal="center" vertical="center"/>
    </xf>
    <xf numFmtId="0" fontId="1" fillId="0" borderId="4" xfId="0" applyFont="1" applyBorder="1" applyAlignment="1">
      <alignment horizontal="left" vertical="center" wrapText="1"/>
    </xf>
    <xf numFmtId="0" fontId="1" fillId="0" borderId="4" xfId="0" applyFont="1" applyBorder="1" applyAlignment="1">
      <alignment vertical="center"/>
    </xf>
    <xf numFmtId="0" fontId="1" fillId="0" borderId="4" xfId="0" applyFont="1" applyBorder="1" applyAlignment="1">
      <alignment horizontal="center" vertical="center"/>
    </xf>
    <xf numFmtId="0" fontId="1" fillId="0" borderId="4" xfId="0" applyFont="1" applyBorder="1" applyAlignment="1">
      <alignment horizontal="left" vertical="center"/>
    </xf>
    <xf numFmtId="49"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49" fontId="4" fillId="3" borderId="1" xfId="0" applyNumberFormat="1" applyFont="1" applyFill="1" applyBorder="1" applyAlignment="1">
      <alignment horizontal="left" vertical="center" wrapText="1"/>
    </xf>
    <xf numFmtId="164" fontId="4" fillId="3" borderId="1" xfId="0" applyNumberFormat="1" applyFont="1" applyFill="1" applyBorder="1" applyAlignment="1">
      <alignment horizontal="center" vertical="center" wrapText="1"/>
    </xf>
    <xf numFmtId="0" fontId="9" fillId="3"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1" xfId="0" applyFont="1" applyFill="1" applyBorder="1" applyAlignment="1">
      <alignment vertical="center" wrapText="1"/>
    </xf>
    <xf numFmtId="0" fontId="4" fillId="3" borderId="1" xfId="0" applyFont="1" applyFill="1" applyBorder="1" applyAlignment="1">
      <alignment horizontal="center" vertical="center" wrapText="1"/>
    </xf>
    <xf numFmtId="49" fontId="4" fillId="4" borderId="1" xfId="0" applyNumberFormat="1" applyFont="1" applyFill="1" applyBorder="1" applyAlignment="1">
      <alignment horizontal="left" vertical="center" wrapText="1"/>
    </xf>
    <xf numFmtId="0" fontId="4" fillId="4" borderId="1" xfId="0" applyFont="1" applyFill="1" applyBorder="1" applyAlignment="1">
      <alignment horizontal="left" vertical="center" wrapText="1"/>
    </xf>
    <xf numFmtId="0" fontId="4" fillId="4" borderId="1" xfId="0" applyFont="1" applyFill="1" applyBorder="1" applyAlignment="1">
      <alignment vertical="center" wrapText="1"/>
    </xf>
    <xf numFmtId="0" fontId="4" fillId="4" borderId="1" xfId="0" applyFont="1" applyFill="1" applyBorder="1" applyAlignment="1">
      <alignment horizontal="center" vertical="center" wrapText="1"/>
    </xf>
    <xf numFmtId="0" fontId="2" fillId="0" borderId="1" xfId="0" applyFont="1" applyBorder="1" applyAlignment="1">
      <alignment horizontal="left" vertical="center" wrapText="1"/>
    </xf>
    <xf numFmtId="49" fontId="4" fillId="5" borderId="1" xfId="0" applyNumberFormat="1" applyFont="1" applyFill="1" applyBorder="1" applyAlignment="1">
      <alignment horizontal="left" vertical="center" wrapText="1"/>
    </xf>
    <xf numFmtId="164" fontId="4" fillId="5" borderId="1" xfId="0" applyNumberFormat="1" applyFont="1" applyFill="1" applyBorder="1" applyAlignment="1">
      <alignment horizontal="center" vertical="center" wrapText="1"/>
    </xf>
    <xf numFmtId="0" fontId="9" fillId="5" borderId="1" xfId="0" applyFont="1" applyFill="1" applyBorder="1" applyAlignment="1">
      <alignment horizontal="left" vertical="center"/>
    </xf>
    <xf numFmtId="0" fontId="4" fillId="5" borderId="1" xfId="0" applyFont="1" applyFill="1" applyBorder="1" applyAlignment="1">
      <alignment horizontal="left" vertical="center" wrapText="1"/>
    </xf>
    <xf numFmtId="0" fontId="4" fillId="5" borderId="1" xfId="0" applyFont="1" applyFill="1" applyBorder="1" applyAlignment="1">
      <alignment vertical="center" wrapText="1"/>
    </xf>
    <xf numFmtId="0" fontId="4" fillId="5" borderId="1" xfId="0" applyFont="1" applyFill="1" applyBorder="1" applyAlignment="1">
      <alignment horizontal="center" vertical="center" wrapText="1"/>
    </xf>
    <xf numFmtId="49" fontId="4" fillId="0" borderId="1" xfId="0" applyNumberFormat="1"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1" fillId="0" borderId="1" xfId="0" applyFont="1" applyBorder="1" applyAlignment="1">
      <alignment vertical="center"/>
    </xf>
    <xf numFmtId="0" fontId="1" fillId="0" borderId="1" xfId="0" applyFont="1" applyBorder="1" applyAlignment="1">
      <alignment horizontal="left" vertical="center" wrapText="1"/>
    </xf>
    <xf numFmtId="49" fontId="4" fillId="4" borderId="1" xfId="0" quotePrefix="1" applyNumberFormat="1" applyFont="1" applyFill="1" applyBorder="1" applyAlignment="1">
      <alignment horizontal="left" vertical="center" wrapText="1"/>
    </xf>
    <xf numFmtId="0" fontId="2" fillId="4" borderId="1" xfId="0" applyFont="1" applyFill="1" applyBorder="1" applyAlignment="1">
      <alignment vertical="center" wrapText="1"/>
    </xf>
    <xf numFmtId="0" fontId="2" fillId="4" borderId="1" xfId="0" applyFont="1" applyFill="1" applyBorder="1" applyAlignment="1">
      <alignment horizontal="center" vertical="center" wrapText="1"/>
    </xf>
    <xf numFmtId="49" fontId="4" fillId="0" borderId="1" xfId="0" quotePrefix="1" applyNumberFormat="1" applyFont="1" applyBorder="1" applyAlignment="1">
      <alignment horizontal="left" vertical="center" wrapText="1"/>
    </xf>
    <xf numFmtId="49" fontId="4" fillId="5" borderId="1" xfId="0" quotePrefix="1" applyNumberFormat="1" applyFont="1" applyFill="1" applyBorder="1" applyAlignment="1">
      <alignment horizontal="left" vertical="center" wrapText="1"/>
    </xf>
    <xf numFmtId="164" fontId="9" fillId="5" borderId="1" xfId="0" applyNumberFormat="1" applyFont="1" applyFill="1" applyBorder="1" applyAlignment="1">
      <alignment horizontal="center" vertical="center" wrapText="1"/>
    </xf>
    <xf numFmtId="0" fontId="11" fillId="5" borderId="1" xfId="0" applyFont="1" applyFill="1" applyBorder="1" applyAlignment="1">
      <alignment horizontal="left" vertical="center"/>
    </xf>
    <xf numFmtId="0" fontId="2" fillId="0" borderId="1" xfId="0" applyFont="1" applyBorder="1" applyAlignment="1">
      <alignment vertical="center" wrapText="1"/>
    </xf>
    <xf numFmtId="0" fontId="2" fillId="0" borderId="1" xfId="0" applyFont="1" applyBorder="1" applyAlignment="1">
      <alignment horizontal="left" vertical="center"/>
    </xf>
    <xf numFmtId="0" fontId="2" fillId="4" borderId="1" xfId="0" applyFont="1" applyFill="1" applyBorder="1" applyAlignment="1">
      <alignment horizontal="left" vertical="center" wrapText="1"/>
    </xf>
    <xf numFmtId="49" fontId="9" fillId="5" borderId="1" xfId="0" quotePrefix="1" applyNumberFormat="1" applyFont="1" applyFill="1" applyBorder="1" applyAlignment="1">
      <alignment horizontal="left" vertical="center" wrapText="1"/>
    </xf>
    <xf numFmtId="164" fontId="2" fillId="5" borderId="1" xfId="0" applyNumberFormat="1" applyFont="1" applyFill="1" applyBorder="1" applyAlignment="1">
      <alignment horizontal="center" vertical="center" wrapText="1"/>
    </xf>
    <xf numFmtId="0" fontId="2" fillId="5" borderId="1" xfId="0" applyFont="1" applyFill="1" applyBorder="1" applyAlignment="1">
      <alignment horizontal="left" vertical="center" wrapText="1"/>
    </xf>
    <xf numFmtId="0" fontId="2" fillId="5" borderId="1" xfId="0" applyFont="1" applyFill="1" applyBorder="1" applyAlignment="1">
      <alignment vertical="center" wrapText="1"/>
    </xf>
    <xf numFmtId="0" fontId="2" fillId="5" borderId="1" xfId="0" applyFont="1" applyFill="1" applyBorder="1" applyAlignment="1">
      <alignment horizontal="center" vertical="center" wrapText="1"/>
    </xf>
    <xf numFmtId="0" fontId="13" fillId="4" borderId="1" xfId="0" applyFont="1" applyFill="1" applyBorder="1" applyAlignment="1">
      <alignment vertical="center" wrapText="1"/>
    </xf>
    <xf numFmtId="0" fontId="1" fillId="0" borderId="1" xfId="0" applyFont="1" applyBorder="1" applyAlignment="1">
      <alignment horizontal="left" vertical="center"/>
    </xf>
    <xf numFmtId="0" fontId="6" fillId="0" borderId="0" xfId="0" applyFont="1" applyAlignment="1">
      <alignment wrapText="1"/>
    </xf>
    <xf numFmtId="0" fontId="6" fillId="0" borderId="0" xfId="0" applyFont="1" applyAlignment="1">
      <alignment vertical="center"/>
    </xf>
    <xf numFmtId="0" fontId="2" fillId="0" borderId="1" xfId="0" applyFont="1" applyBorder="1" applyAlignment="1">
      <alignment horizontal="center" vertical="center" wrapText="1"/>
    </xf>
    <xf numFmtId="49" fontId="9" fillId="5" borderId="1" xfId="0" applyNumberFormat="1" applyFont="1" applyFill="1" applyBorder="1" applyAlignment="1">
      <alignment horizontal="left" vertical="center" wrapText="1"/>
    </xf>
    <xf numFmtId="0" fontId="13" fillId="0" borderId="1" xfId="0" applyFont="1" applyBorder="1" applyAlignment="1">
      <alignment vertical="center" wrapText="1"/>
    </xf>
    <xf numFmtId="0" fontId="2" fillId="2" borderId="1" xfId="0" applyFont="1" applyFill="1" applyBorder="1" applyAlignment="1">
      <alignment horizontal="center" vertical="center" wrapText="1"/>
    </xf>
    <xf numFmtId="0" fontId="2" fillId="0" borderId="1" xfId="0" applyFont="1" applyBorder="1" applyAlignment="1">
      <alignment vertical="center"/>
    </xf>
    <xf numFmtId="0" fontId="14" fillId="0" borderId="1" xfId="0" applyFont="1" applyBorder="1" applyAlignment="1">
      <alignment vertical="center" wrapText="1"/>
    </xf>
    <xf numFmtId="0" fontId="15" fillId="0" borderId="1" xfId="0" applyFont="1" applyBorder="1" applyAlignment="1">
      <alignment vertical="center" wrapText="1"/>
    </xf>
    <xf numFmtId="0" fontId="14" fillId="4" borderId="1" xfId="0" applyFont="1" applyFill="1" applyBorder="1" applyAlignment="1">
      <alignment vertical="center" wrapText="1"/>
    </xf>
    <xf numFmtId="0" fontId="14" fillId="4" borderId="1" xfId="0" applyFont="1" applyFill="1" applyBorder="1" applyAlignment="1">
      <alignment horizontal="left" vertical="center" wrapText="1"/>
    </xf>
    <xf numFmtId="0" fontId="2" fillId="2" borderId="1" xfId="0" applyFont="1" applyFill="1" applyBorder="1" applyAlignment="1">
      <alignment vertical="center" wrapText="1"/>
    </xf>
    <xf numFmtId="0" fontId="1" fillId="0" borderId="1" xfId="0" applyFont="1" applyBorder="1" applyAlignment="1">
      <alignment vertical="center" wrapText="1"/>
    </xf>
    <xf numFmtId="0" fontId="1" fillId="0" borderId="1" xfId="3" applyFont="1" applyBorder="1" applyAlignment="1">
      <alignment vertical="center" wrapText="1"/>
    </xf>
    <xf numFmtId="164" fontId="4" fillId="4" borderId="1" xfId="0" applyNumberFormat="1" applyFont="1" applyFill="1" applyBorder="1" applyAlignment="1">
      <alignment horizontal="left" vertical="center" wrapText="1"/>
    </xf>
    <xf numFmtId="0" fontId="1" fillId="0" borderId="1" xfId="0" applyFont="1" applyBorder="1" applyAlignment="1">
      <alignment horizontal="center" vertical="center"/>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horizontal="left" vertical="center" wrapText="1"/>
    </xf>
    <xf numFmtId="0" fontId="3" fillId="0" borderId="0" xfId="0" applyFont="1" applyAlignment="1">
      <alignment vertical="center" wrapText="1"/>
    </xf>
    <xf numFmtId="0" fontId="16" fillId="0" borderId="0" xfId="0" applyFont="1" applyAlignment="1">
      <alignment vertical="center" wrapText="1"/>
    </xf>
    <xf numFmtId="0" fontId="1" fillId="0" borderId="0" xfId="0" applyFont="1" applyAlignment="1">
      <alignment vertical="center" wrapText="1"/>
    </xf>
    <xf numFmtId="164" fontId="4" fillId="0" borderId="1" xfId="0" applyNumberFormat="1" applyFont="1" applyBorder="1" applyAlignment="1">
      <alignment horizontal="center" vertical="center" wrapText="1"/>
    </xf>
    <xf numFmtId="164" fontId="2" fillId="4" borderId="1" xfId="0" applyNumberFormat="1" applyFont="1" applyFill="1" applyBorder="1" applyAlignment="1">
      <alignment horizontal="center" vertical="center" wrapText="1"/>
    </xf>
    <xf numFmtId="164" fontId="4" fillId="4" borderId="1" xfId="0" applyNumberFormat="1" applyFont="1" applyFill="1" applyBorder="1" applyAlignment="1">
      <alignment horizontal="center" vertical="center" wrapText="1"/>
    </xf>
    <xf numFmtId="0" fontId="2" fillId="4" borderId="3" xfId="0" applyFont="1" applyFill="1" applyBorder="1" applyAlignment="1">
      <alignment vertical="center" wrapText="1"/>
    </xf>
    <xf numFmtId="0" fontId="1" fillId="0" borderId="5" xfId="0" applyFont="1" applyBorder="1" applyAlignment="1">
      <alignment vertical="center" wrapText="1"/>
    </xf>
    <xf numFmtId="0" fontId="1" fillId="0" borderId="2" xfId="0" applyFont="1" applyBorder="1" applyAlignment="1">
      <alignment vertical="center" wrapText="1"/>
    </xf>
    <xf numFmtId="0" fontId="4" fillId="0" borderId="3" xfId="0" applyFont="1" applyBorder="1" applyAlignment="1">
      <alignment vertical="center" wrapText="1"/>
    </xf>
    <xf numFmtId="0" fontId="4" fillId="0" borderId="5" xfId="0" applyFont="1" applyBorder="1" applyAlignment="1">
      <alignment vertical="center" wrapText="1"/>
    </xf>
    <xf numFmtId="0" fontId="4" fillId="0" borderId="2" xfId="0" applyFont="1" applyBorder="1" applyAlignment="1">
      <alignment vertical="center" wrapText="1"/>
    </xf>
    <xf numFmtId="164" fontId="4" fillId="0" borderId="1" xfId="0" applyNumberFormat="1" applyFont="1" applyBorder="1" applyAlignment="1">
      <alignment vertical="center" wrapText="1"/>
    </xf>
    <xf numFmtId="164" fontId="4" fillId="4" borderId="1" xfId="0" applyNumberFormat="1" applyFont="1" applyFill="1" applyBorder="1" applyAlignment="1">
      <alignment vertical="center" wrapText="1"/>
    </xf>
    <xf numFmtId="164" fontId="2" fillId="4" borderId="1" xfId="0" applyNumberFormat="1" applyFont="1" applyFill="1" applyBorder="1" applyAlignment="1">
      <alignment vertical="center" wrapText="1"/>
    </xf>
    <xf numFmtId="164" fontId="12" fillId="0" borderId="1" xfId="0" applyNumberFormat="1" applyFont="1" applyBorder="1" applyAlignment="1">
      <alignment vertical="center" wrapText="1"/>
    </xf>
    <xf numFmtId="164" fontId="3" fillId="4" borderId="1" xfId="0" applyNumberFormat="1" applyFont="1" applyFill="1" applyBorder="1" applyAlignment="1">
      <alignment vertical="center" wrapText="1"/>
    </xf>
    <xf numFmtId="164" fontId="2" fillId="0" borderId="1" xfId="0" applyNumberFormat="1" applyFont="1" applyBorder="1" applyAlignment="1">
      <alignment vertical="center" wrapText="1"/>
    </xf>
    <xf numFmtId="164" fontId="3" fillId="0" borderId="1" xfId="0" applyNumberFormat="1" applyFont="1" applyBorder="1" applyAlignment="1">
      <alignment vertical="center" wrapText="1"/>
    </xf>
    <xf numFmtId="0" fontId="4" fillId="0" borderId="1" xfId="0" applyFont="1" applyBorder="1" applyAlignment="1">
      <alignment horizontal="left" vertical="center" wrapText="1"/>
    </xf>
    <xf numFmtId="49" fontId="4" fillId="4" borderId="1" xfId="0" quotePrefix="1" applyNumberFormat="1" applyFont="1" applyFill="1" applyBorder="1" applyAlignment="1">
      <alignment horizontal="left" vertical="center" wrapText="1"/>
    </xf>
    <xf numFmtId="0" fontId="2" fillId="0" borderId="1" xfId="0" applyFont="1" applyBorder="1" applyAlignment="1">
      <alignment horizontal="left" vertical="center" wrapText="1"/>
    </xf>
    <xf numFmtId="49" fontId="3" fillId="0" borderId="1" xfId="0" applyNumberFormat="1" applyFont="1" applyBorder="1" applyAlignment="1">
      <alignment horizontal="left" vertical="center"/>
    </xf>
    <xf numFmtId="49" fontId="4" fillId="0" borderId="1" xfId="0" quotePrefix="1" applyNumberFormat="1" applyFont="1" applyBorder="1" applyAlignment="1">
      <alignment horizontal="left" vertical="center" wrapText="1"/>
    </xf>
    <xf numFmtId="49" fontId="4" fillId="0" borderId="1" xfId="0" applyNumberFormat="1" applyFont="1" applyBorder="1" applyAlignment="1">
      <alignment horizontal="left" vertical="center" wrapText="1"/>
    </xf>
    <xf numFmtId="0" fontId="4" fillId="4" borderId="1" xfId="0" applyFont="1" applyFill="1" applyBorder="1" applyAlignment="1">
      <alignment horizontal="left" vertical="center" wrapText="1"/>
    </xf>
    <xf numFmtId="49" fontId="4" fillId="4" borderId="3" xfId="0" quotePrefix="1" applyNumberFormat="1" applyFont="1" applyFill="1" applyBorder="1" applyAlignment="1">
      <alignment horizontal="left" vertical="center" wrapText="1"/>
    </xf>
    <xf numFmtId="49" fontId="4" fillId="4" borderId="5" xfId="0" quotePrefix="1" applyNumberFormat="1" applyFont="1" applyFill="1" applyBorder="1" applyAlignment="1">
      <alignment horizontal="left" vertical="center" wrapText="1"/>
    </xf>
    <xf numFmtId="49" fontId="4" fillId="4" borderId="2" xfId="0" quotePrefix="1" applyNumberFormat="1" applyFont="1" applyFill="1" applyBorder="1" applyAlignment="1">
      <alignment horizontal="left" vertical="center" wrapText="1"/>
    </xf>
    <xf numFmtId="0" fontId="2" fillId="4" borderId="1" xfId="0" applyFont="1" applyFill="1" applyBorder="1" applyAlignment="1">
      <alignment horizontal="left" vertical="center" wrapText="1"/>
    </xf>
    <xf numFmtId="0" fontId="1"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1" fillId="0" borderId="1" xfId="0" applyFont="1" applyBorder="1" applyAlignment="1">
      <alignment horizontal="left" vertical="center"/>
    </xf>
    <xf numFmtId="0" fontId="4" fillId="0" borderId="1" xfId="0" applyFont="1" applyBorder="1" applyAlignment="1">
      <alignment horizontal="center" vertical="center" wrapText="1"/>
    </xf>
    <xf numFmtId="49" fontId="2" fillId="4" borderId="1" xfId="0" quotePrefix="1" applyNumberFormat="1" applyFont="1" applyFill="1" applyBorder="1" applyAlignment="1">
      <alignment horizontal="left" vertical="center" wrapText="1"/>
    </xf>
    <xf numFmtId="49" fontId="4" fillId="4" borderId="1" xfId="0" quotePrefix="1" applyNumberFormat="1" applyFont="1" applyFill="1" applyBorder="1" applyAlignment="1">
      <alignment horizontal="left" vertical="center"/>
    </xf>
    <xf numFmtId="49" fontId="4" fillId="0" borderId="1" xfId="0" quotePrefix="1" applyNumberFormat="1" applyFont="1" applyBorder="1" applyAlignment="1">
      <alignment horizontal="left" vertical="center"/>
    </xf>
    <xf numFmtId="0" fontId="6" fillId="0" borderId="6" xfId="0" applyFont="1" applyBorder="1" applyAlignment="1">
      <alignment horizontal="center" vertical="center" wrapText="1"/>
    </xf>
    <xf numFmtId="0" fontId="1" fillId="0" borderId="3" xfId="0" applyFont="1" applyBorder="1" applyAlignment="1">
      <alignment horizontal="left" vertical="center" wrapText="1"/>
    </xf>
    <xf numFmtId="0" fontId="1" fillId="0" borderId="5" xfId="0" applyFont="1" applyBorder="1" applyAlignment="1">
      <alignment horizontal="left" vertical="center" wrapText="1"/>
    </xf>
    <xf numFmtId="0" fontId="1" fillId="0" borderId="2" xfId="0" applyFont="1" applyBorder="1" applyAlignment="1">
      <alignment horizontal="left" vertical="center" wrapText="1"/>
    </xf>
    <xf numFmtId="0" fontId="4" fillId="4" borderId="3"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2" xfId="0" applyFont="1" applyFill="1" applyBorder="1" applyAlignment="1">
      <alignment horizontal="left" vertical="center" wrapText="1"/>
    </xf>
    <xf numFmtId="0" fontId="5" fillId="0" borderId="0" xfId="4"/>
    <xf numFmtId="2" fontId="5" fillId="0" borderId="0" xfId="4" applyNumberFormat="1"/>
    <xf numFmtId="0" fontId="19" fillId="0" borderId="0" xfId="4" applyFont="1"/>
    <xf numFmtId="0" fontId="19" fillId="0" borderId="0" xfId="4" applyFont="1" applyAlignment="1">
      <alignment horizontal="center"/>
    </xf>
    <xf numFmtId="0" fontId="20" fillId="0" borderId="0" xfId="4" applyFont="1"/>
    <xf numFmtId="0" fontId="19" fillId="0" borderId="0" xfId="4" applyFont="1" applyAlignment="1">
      <alignment horizontal="center"/>
    </xf>
    <xf numFmtId="0" fontId="20" fillId="0" borderId="0" xfId="4" applyFont="1" applyAlignment="1">
      <alignment horizontal="left"/>
    </xf>
    <xf numFmtId="0" fontId="19" fillId="0" borderId="4" xfId="4" applyFont="1" applyBorder="1" applyAlignment="1">
      <alignment horizontal="center"/>
    </xf>
    <xf numFmtId="0" fontId="20" fillId="0" borderId="0" xfId="4" applyFont="1" applyAlignment="1">
      <alignment horizontal="left"/>
    </xf>
    <xf numFmtId="4" fontId="19" fillId="0" borderId="0" xfId="4" applyNumberFormat="1" applyFont="1" applyAlignment="1">
      <alignment wrapText="1"/>
    </xf>
    <xf numFmtId="0" fontId="19" fillId="0" borderId="0" xfId="4" applyFont="1" applyAlignment="1">
      <alignment horizontal="center" wrapText="1"/>
    </xf>
    <xf numFmtId="0" fontId="20" fillId="0" borderId="0" xfId="4" applyFont="1" applyAlignment="1">
      <alignment wrapText="1"/>
    </xf>
    <xf numFmtId="0" fontId="19" fillId="0" borderId="0" xfId="4" applyFont="1" applyAlignment="1">
      <alignment horizontal="center" vertical="center" wrapText="1"/>
    </xf>
    <xf numFmtId="0" fontId="19" fillId="0" borderId="0" xfId="4" applyFont="1" applyAlignment="1">
      <alignment horizontal="left"/>
    </xf>
    <xf numFmtId="0" fontId="20" fillId="6" borderId="1" xfId="4" applyFont="1" applyFill="1" applyBorder="1" applyAlignment="1">
      <alignment wrapText="1"/>
    </xf>
    <xf numFmtId="0" fontId="19" fillId="6" borderId="1" xfId="4" applyFont="1" applyFill="1" applyBorder="1" applyAlignment="1">
      <alignment wrapText="1"/>
    </xf>
    <xf numFmtId="0" fontId="20" fillId="6" borderId="1" xfId="4" applyFont="1" applyFill="1" applyBorder="1" applyAlignment="1">
      <alignment horizontal="center" vertical="center" wrapText="1"/>
    </xf>
    <xf numFmtId="4" fontId="20" fillId="0" borderId="0" xfId="4" applyNumberFormat="1" applyFont="1" applyAlignment="1">
      <alignment wrapText="1"/>
    </xf>
    <xf numFmtId="0" fontId="20" fillId="0" borderId="0" xfId="4" applyFont="1" applyAlignment="1">
      <alignment horizontal="left" vertical="center"/>
    </xf>
    <xf numFmtId="0" fontId="20" fillId="0" borderId="0" xfId="4" applyFont="1" applyAlignment="1">
      <alignment horizontal="center" vertical="center" wrapText="1"/>
    </xf>
    <xf numFmtId="4" fontId="20" fillId="0" borderId="1" xfId="4" applyNumberFormat="1" applyFont="1" applyBorder="1" applyAlignment="1">
      <alignment wrapText="1"/>
    </xf>
    <xf numFmtId="4" fontId="20" fillId="0" borderId="1" xfId="4" applyNumberFormat="1" applyFont="1" applyBorder="1" applyAlignment="1">
      <alignment horizontal="center" wrapText="1"/>
    </xf>
    <xf numFmtId="0" fontId="19" fillId="0" borderId="1" xfId="4" applyFont="1" applyBorder="1" applyAlignment="1">
      <alignment horizontal="center" wrapText="1"/>
    </xf>
    <xf numFmtId="0" fontId="21" fillId="0" borderId="7" xfId="5" applyFont="1" applyBorder="1" applyAlignment="1">
      <alignment vertical="center" wrapText="1"/>
    </xf>
    <xf numFmtId="0" fontId="21" fillId="0" borderId="8" xfId="5" applyFont="1" applyBorder="1" applyAlignment="1">
      <alignment vertical="center" wrapText="1"/>
    </xf>
    <xf numFmtId="0" fontId="20" fillId="0" borderId="7" xfId="4" applyFont="1" applyBorder="1" applyAlignment="1">
      <alignment horizontal="left" vertical="center"/>
    </xf>
    <xf numFmtId="0" fontId="20" fillId="0" borderId="8" xfId="4" applyFont="1" applyBorder="1" applyAlignment="1">
      <alignment horizontal="left" vertical="center"/>
    </xf>
    <xf numFmtId="0" fontId="20" fillId="0" borderId="0" xfId="4" applyFont="1" applyAlignment="1">
      <alignment horizontal="right" wrapText="1"/>
    </xf>
    <xf numFmtId="4" fontId="20" fillId="6" borderId="1" xfId="4" applyNumberFormat="1" applyFont="1" applyFill="1" applyBorder="1" applyAlignment="1">
      <alignment horizontal="center" wrapText="1"/>
    </xf>
    <xf numFmtId="0" fontId="20" fillId="6" borderId="1" xfId="4" applyFont="1" applyFill="1" applyBorder="1" applyAlignment="1">
      <alignment horizontal="center" vertical="center" wrapText="1"/>
    </xf>
    <xf numFmtId="4" fontId="20" fillId="0" borderId="9" xfId="4" applyNumberFormat="1" applyFont="1" applyBorder="1" applyAlignment="1">
      <alignment vertical="center" wrapText="1"/>
    </xf>
    <xf numFmtId="4" fontId="20" fillId="0" borderId="10" xfId="4" applyNumberFormat="1" applyFont="1" applyBorder="1" applyAlignment="1">
      <alignment vertical="center" wrapText="1"/>
    </xf>
    <xf numFmtId="4" fontId="20" fillId="0" borderId="11" xfId="4" applyNumberFormat="1" applyFont="1" applyBorder="1" applyAlignment="1">
      <alignment vertical="center" wrapText="1"/>
    </xf>
    <xf numFmtId="4" fontId="20" fillId="0" borderId="10" xfId="4" applyNumberFormat="1" applyFont="1" applyBorder="1" applyAlignment="1">
      <alignment horizontal="center" vertical="center" wrapText="1"/>
    </xf>
    <xf numFmtId="4" fontId="20" fillId="6" borderId="10" xfId="4" applyNumberFormat="1" applyFont="1" applyFill="1" applyBorder="1" applyAlignment="1">
      <alignment horizontal="center" vertical="center" wrapText="1"/>
    </xf>
    <xf numFmtId="4" fontId="20" fillId="0" borderId="3" xfId="4" applyNumberFormat="1" applyFont="1" applyBorder="1" applyAlignment="1">
      <alignment horizontal="center" vertical="center" wrapText="1"/>
    </xf>
    <xf numFmtId="0" fontId="20" fillId="0" borderId="3" xfId="4" applyFont="1" applyBorder="1" applyAlignment="1">
      <alignment horizontal="right" vertical="center" wrapText="1"/>
    </xf>
    <xf numFmtId="0" fontId="20" fillId="0" borderId="11" xfId="4" applyFont="1" applyBorder="1" applyAlignment="1">
      <alignment horizontal="center" vertical="center" wrapText="1"/>
    </xf>
    <xf numFmtId="4" fontId="20" fillId="0" borderId="12" xfId="4" applyNumberFormat="1" applyFont="1" applyBorder="1" applyAlignment="1">
      <alignment vertical="center" wrapText="1"/>
    </xf>
    <xf numFmtId="4" fontId="20" fillId="0" borderId="1" xfId="4" applyNumberFormat="1" applyFont="1" applyBorder="1" applyAlignment="1">
      <alignment vertical="center" wrapText="1"/>
    </xf>
    <xf numFmtId="4" fontId="20" fillId="0" borderId="13" xfId="4" applyNumberFormat="1" applyFont="1" applyBorder="1" applyAlignment="1">
      <alignment vertical="center" wrapText="1"/>
    </xf>
    <xf numFmtId="4" fontId="20" fillId="0" borderId="8" xfId="4" applyNumberFormat="1" applyFont="1" applyBorder="1" applyAlignment="1">
      <alignment horizontal="center" vertical="center"/>
    </xf>
    <xf numFmtId="4" fontId="20" fillId="0" borderId="1" xfId="4" applyNumberFormat="1" applyFont="1" applyBorder="1" applyAlignment="1">
      <alignment horizontal="center" vertical="center"/>
    </xf>
    <xf numFmtId="4" fontId="20" fillId="6" borderId="1" xfId="4" applyNumberFormat="1" applyFont="1" applyFill="1" applyBorder="1" applyAlignment="1">
      <alignment horizontal="center" vertical="center"/>
    </xf>
    <xf numFmtId="0" fontId="20" fillId="0" borderId="1" xfId="4" applyFont="1" applyBorder="1" applyAlignment="1">
      <alignment horizontal="right" vertical="center" wrapText="1"/>
    </xf>
    <xf numFmtId="0" fontId="20" fillId="0" borderId="13" xfId="4" applyFont="1" applyBorder="1" applyAlignment="1">
      <alignment horizontal="center" vertical="center" wrapText="1"/>
    </xf>
    <xf numFmtId="4" fontId="20" fillId="0" borderId="14" xfId="4" applyNumberFormat="1" applyFont="1" applyBorder="1" applyAlignment="1">
      <alignment horizontal="center" vertical="center" wrapText="1"/>
    </xf>
    <xf numFmtId="0" fontId="22" fillId="0" borderId="10" xfId="4" applyFont="1" applyBorder="1" applyAlignment="1">
      <alignment horizontal="right" vertical="center" wrapText="1"/>
    </xf>
    <xf numFmtId="0" fontId="20" fillId="0" borderId="10" xfId="4" applyFont="1" applyBorder="1" applyAlignment="1">
      <alignment horizontal="right" vertical="center" wrapText="1"/>
    </xf>
    <xf numFmtId="0" fontId="20" fillId="0" borderId="10" xfId="4" applyFont="1" applyBorder="1" applyAlignment="1">
      <alignment horizontal="center" vertical="center" wrapText="1"/>
    </xf>
    <xf numFmtId="0" fontId="22" fillId="0" borderId="0" xfId="4" applyFont="1" applyAlignment="1">
      <alignment wrapText="1"/>
    </xf>
    <xf numFmtId="4" fontId="19" fillId="0" borderId="0" xfId="4" applyNumberFormat="1" applyFont="1" applyAlignment="1">
      <alignment vertical="center"/>
    </xf>
    <xf numFmtId="3" fontId="19" fillId="0" borderId="15" xfId="4" applyNumberFormat="1" applyFont="1" applyBorder="1" applyAlignment="1">
      <alignment horizontal="center" vertical="center" wrapText="1"/>
    </xf>
    <xf numFmtId="3" fontId="19" fillId="0" borderId="3" xfId="4" applyNumberFormat="1" applyFont="1" applyBorder="1" applyAlignment="1">
      <alignment horizontal="center" vertical="center" wrapText="1"/>
    </xf>
    <xf numFmtId="3" fontId="19" fillId="0" borderId="16" xfId="4" applyNumberFormat="1" applyFont="1" applyBorder="1" applyAlignment="1">
      <alignment horizontal="center" vertical="center" wrapText="1"/>
    </xf>
    <xf numFmtId="4" fontId="19" fillId="0" borderId="17" xfId="4" applyNumberFormat="1" applyFont="1" applyBorder="1" applyAlignment="1">
      <alignment horizontal="center" vertical="center" wrapText="1"/>
    </xf>
    <xf numFmtId="4" fontId="19" fillId="0" borderId="3" xfId="4" applyNumberFormat="1" applyFont="1" applyBorder="1" applyAlignment="1">
      <alignment horizontal="center" vertical="center"/>
    </xf>
    <xf numFmtId="4" fontId="20" fillId="6" borderId="3" xfId="4" applyNumberFormat="1" applyFont="1" applyFill="1" applyBorder="1" applyAlignment="1">
      <alignment horizontal="center" vertical="center" wrapText="1"/>
    </xf>
    <xf numFmtId="4" fontId="20" fillId="0" borderId="1" xfId="4" applyNumberFormat="1" applyFont="1" applyBorder="1" applyAlignment="1">
      <alignment horizontal="center" vertical="center" wrapText="1"/>
    </xf>
    <xf numFmtId="0" fontId="19" fillId="0" borderId="7" xfId="4" applyFont="1" applyBorder="1" applyAlignment="1">
      <alignment horizontal="left" vertical="center" wrapText="1"/>
    </xf>
    <xf numFmtId="0" fontId="19" fillId="0" borderId="8" xfId="4" applyFont="1" applyBorder="1" applyAlignment="1">
      <alignment horizontal="left" vertical="center" wrapText="1"/>
    </xf>
    <xf numFmtId="0" fontId="19" fillId="0" borderId="1" xfId="4" applyFont="1" applyBorder="1" applyAlignment="1">
      <alignment horizontal="center" vertical="center"/>
    </xf>
    <xf numFmtId="0" fontId="5" fillId="0" borderId="7" xfId="5" applyFont="1" applyBorder="1"/>
    <xf numFmtId="0" fontId="5" fillId="0" borderId="8" xfId="4" applyBorder="1"/>
    <xf numFmtId="0" fontId="5" fillId="0" borderId="1" xfId="4" applyBorder="1" applyAlignment="1">
      <alignment wrapText="1"/>
    </xf>
    <xf numFmtId="0" fontId="23" fillId="0" borderId="7" xfId="5" applyFont="1" applyBorder="1" applyAlignment="1">
      <alignment wrapText="1"/>
    </xf>
    <xf numFmtId="0" fontId="23" fillId="0" borderId="8" xfId="4" applyFont="1" applyBorder="1" applyAlignment="1">
      <alignment wrapText="1"/>
    </xf>
    <xf numFmtId="0" fontId="23" fillId="0" borderId="1" xfId="4" applyFont="1" applyBorder="1" applyAlignment="1">
      <alignment horizontal="right" wrapText="1"/>
    </xf>
    <xf numFmtId="0" fontId="19" fillId="0" borderId="1" xfId="4" applyFont="1" applyBorder="1" applyAlignment="1">
      <alignment horizontal="right" vertical="center"/>
    </xf>
    <xf numFmtId="0" fontId="5" fillId="0" borderId="7" xfId="5" applyFont="1" applyBorder="1" applyAlignment="1">
      <alignment horizontal="left" vertical="center"/>
    </xf>
    <xf numFmtId="0" fontId="19" fillId="0" borderId="8" xfId="4" applyFont="1" applyBorder="1" applyAlignment="1">
      <alignment horizontal="left" vertical="center"/>
    </xf>
    <xf numFmtId="0" fontId="17" fillId="0" borderId="7" xfId="5" applyBorder="1" applyAlignment="1">
      <alignment horizontal="left" vertical="center"/>
    </xf>
    <xf numFmtId="0" fontId="24" fillId="0" borderId="7" xfId="4" applyFont="1" applyBorder="1" applyAlignment="1">
      <alignment horizontal="left" vertical="center" wrapText="1"/>
    </xf>
    <xf numFmtId="0" fontId="24" fillId="0" borderId="8" xfId="4" applyFont="1" applyBorder="1" applyAlignment="1">
      <alignment horizontal="left" vertical="center" wrapText="1"/>
    </xf>
    <xf numFmtId="0" fontId="24" fillId="0" borderId="1" xfId="4" applyFont="1" applyBorder="1" applyAlignment="1">
      <alignment horizontal="right" vertical="center"/>
    </xf>
    <xf numFmtId="0" fontId="19" fillId="0" borderId="7" xfId="4" applyFont="1" applyBorder="1" applyAlignment="1">
      <alignment horizontal="left" wrapText="1"/>
    </xf>
    <xf numFmtId="0" fontId="19" fillId="0" borderId="8" xfId="4" applyFont="1" applyBorder="1" applyAlignment="1">
      <alignment horizontal="left" wrapText="1"/>
    </xf>
    <xf numFmtId="0" fontId="24" fillId="0" borderId="1" xfId="4" applyFont="1" applyBorder="1" applyAlignment="1">
      <alignment horizontal="left" vertical="center"/>
    </xf>
    <xf numFmtId="0" fontId="20" fillId="0" borderId="7" xfId="4" applyFont="1" applyBorder="1" applyAlignment="1">
      <alignment horizontal="center" vertical="center" wrapText="1"/>
    </xf>
    <xf numFmtId="0" fontId="20" fillId="0" borderId="18" xfId="4" applyFont="1" applyBorder="1" applyAlignment="1">
      <alignment horizontal="center" vertical="center" wrapText="1"/>
    </xf>
    <xf numFmtId="0" fontId="20" fillId="0" borderId="8" xfId="4" applyFont="1" applyBorder="1" applyAlignment="1">
      <alignment horizontal="center" vertical="center" wrapText="1"/>
    </xf>
    <xf numFmtId="0" fontId="20" fillId="0" borderId="0" xfId="4" applyFont="1" applyAlignment="1">
      <alignment horizontal="center"/>
    </xf>
    <xf numFmtId="4" fontId="19" fillId="0" borderId="3" xfId="4" applyNumberFormat="1" applyFont="1" applyBorder="1" applyAlignment="1">
      <alignment horizontal="center" vertical="center" wrapText="1"/>
    </xf>
    <xf numFmtId="0" fontId="19" fillId="0" borderId="18" xfId="4" applyFont="1" applyBorder="1" applyAlignment="1">
      <alignment horizontal="left" vertical="center" wrapText="1"/>
    </xf>
    <xf numFmtId="0" fontId="19" fillId="0" borderId="1" xfId="4" applyFont="1" applyBorder="1" applyAlignment="1">
      <alignment horizontal="center" vertical="center" wrapText="1"/>
    </xf>
    <xf numFmtId="0" fontId="24" fillId="0" borderId="0" xfId="4" applyFont="1" applyAlignment="1">
      <alignment horizontal="center" vertical="justify" wrapText="1"/>
    </xf>
    <xf numFmtId="0" fontId="20" fillId="0" borderId="19" xfId="4" applyFont="1" applyBorder="1" applyAlignment="1">
      <alignment horizontal="center"/>
    </xf>
    <xf numFmtId="0" fontId="20" fillId="0" borderId="20" xfId="4" applyFont="1" applyBorder="1" applyAlignment="1">
      <alignment horizontal="center"/>
    </xf>
    <xf numFmtId="0" fontId="20" fillId="0" borderId="21" xfId="4" applyFont="1" applyBorder="1" applyAlignment="1">
      <alignment horizontal="center"/>
    </xf>
    <xf numFmtId="0" fontId="20" fillId="0" borderId="22" xfId="4" applyFont="1" applyBorder="1" applyAlignment="1">
      <alignment horizontal="center"/>
    </xf>
    <xf numFmtId="0" fontId="20" fillId="6" borderId="20" xfId="4" applyFont="1" applyFill="1" applyBorder="1" applyAlignment="1">
      <alignment horizontal="center"/>
    </xf>
    <xf numFmtId="0" fontId="5" fillId="0" borderId="23" xfId="4" applyBorder="1" applyAlignment="1">
      <alignment horizontal="center"/>
    </xf>
    <xf numFmtId="0" fontId="20" fillId="0" borderId="22" xfId="4" applyFont="1" applyBorder="1" applyAlignment="1">
      <alignment horizontal="center"/>
    </xf>
    <xf numFmtId="0" fontId="24" fillId="0" borderId="0" xfId="4" applyFont="1" applyAlignment="1">
      <alignment horizontal="center" vertical="center" wrapText="1"/>
    </xf>
    <xf numFmtId="0" fontId="20" fillId="0" borderId="9" xfId="6" applyFont="1" applyBorder="1" applyAlignment="1">
      <alignment horizontal="center" wrapText="1"/>
    </xf>
    <xf numFmtId="0" fontId="20" fillId="0" borderId="10" xfId="6" applyFont="1" applyBorder="1" applyAlignment="1">
      <alignment horizontal="center" wrapText="1"/>
    </xf>
    <xf numFmtId="0" fontId="20" fillId="0" borderId="11" xfId="6" applyFont="1" applyBorder="1" applyAlignment="1">
      <alignment horizontal="center" wrapText="1"/>
    </xf>
    <xf numFmtId="0" fontId="20" fillId="0" borderId="14" xfId="6" applyFont="1" applyBorder="1" applyAlignment="1">
      <alignment horizontal="center" vertical="center" wrapText="1"/>
    </xf>
    <xf numFmtId="0" fontId="20" fillId="0" borderId="10" xfId="6" applyFont="1" applyBorder="1" applyAlignment="1">
      <alignment horizontal="center" vertical="center" wrapText="1"/>
    </xf>
    <xf numFmtId="0" fontId="17" fillId="6" borderId="24" xfId="5" applyFill="1" applyBorder="1" applyAlignment="1">
      <alignment horizontal="center" vertical="center" wrapText="1"/>
    </xf>
    <xf numFmtId="0" fontId="20" fillId="0" borderId="5" xfId="4" applyFont="1" applyBorder="1" applyAlignment="1">
      <alignment horizontal="center" vertical="center" wrapText="1"/>
    </xf>
    <xf numFmtId="0" fontId="20" fillId="0" borderId="25" xfId="4" applyFont="1" applyBorder="1" applyAlignment="1">
      <alignment horizontal="center" vertical="center"/>
    </xf>
    <xf numFmtId="0" fontId="20" fillId="0" borderId="6" xfId="4" applyFont="1" applyBorder="1" applyAlignment="1">
      <alignment horizontal="center" vertical="center"/>
    </xf>
    <xf numFmtId="0" fontId="20" fillId="0" borderId="26" xfId="4" applyFont="1" applyBorder="1" applyAlignment="1">
      <alignment horizontal="center" vertical="center"/>
    </xf>
    <xf numFmtId="0" fontId="20" fillId="0" borderId="19" xfId="6" applyFont="1" applyBorder="1" applyAlignment="1">
      <alignment horizontal="center" wrapText="1"/>
    </xf>
    <xf numFmtId="0" fontId="20" fillId="0" borderId="20" xfId="6" applyFont="1" applyBorder="1" applyAlignment="1">
      <alignment horizontal="center" wrapText="1"/>
    </xf>
    <xf numFmtId="0" fontId="20" fillId="0" borderId="21" xfId="6" applyFont="1" applyBorder="1" applyAlignment="1">
      <alignment horizontal="center" wrapText="1"/>
    </xf>
    <xf numFmtId="0" fontId="20" fillId="0" borderId="22" xfId="6" applyFont="1" applyBorder="1" applyAlignment="1">
      <alignment horizontal="center" wrapText="1"/>
    </xf>
    <xf numFmtId="0" fontId="20" fillId="6" borderId="27" xfId="4" applyFont="1" applyFill="1" applyBorder="1" applyAlignment="1">
      <alignment horizontal="center" vertical="center" wrapText="1"/>
    </xf>
    <xf numFmtId="0" fontId="20" fillId="0" borderId="27" xfId="4" applyFont="1" applyBorder="1" applyAlignment="1">
      <alignment horizontal="center" vertical="center" wrapText="1"/>
    </xf>
    <xf numFmtId="0" fontId="20" fillId="0" borderId="28" xfId="4" applyFont="1" applyBorder="1" applyAlignment="1">
      <alignment horizontal="center" vertical="center"/>
    </xf>
    <xf numFmtId="0" fontId="20" fillId="0" borderId="29" xfId="4" applyFont="1" applyBorder="1" applyAlignment="1">
      <alignment horizontal="center" vertical="center"/>
    </xf>
    <xf numFmtId="0" fontId="20" fillId="0" borderId="30" xfId="4" applyFont="1" applyBorder="1" applyAlignment="1">
      <alignment horizontal="center" vertical="center"/>
    </xf>
    <xf numFmtId="0" fontId="19" fillId="0" borderId="0" xfId="5" applyFont="1" applyAlignment="1">
      <alignment vertical="center"/>
    </xf>
    <xf numFmtId="0" fontId="20" fillId="0" borderId="0" xfId="5" applyFont="1" applyAlignment="1">
      <alignment vertical="center"/>
    </xf>
    <xf numFmtId="0" fontId="20" fillId="0" borderId="0" xfId="4" applyFont="1" applyAlignment="1">
      <alignment horizontal="center"/>
    </xf>
    <xf numFmtId="0" fontId="19" fillId="0" borderId="0" xfId="4" applyFont="1" applyAlignment="1">
      <alignment horizontal="left" wrapText="1"/>
    </xf>
    <xf numFmtId="0" fontId="19" fillId="0" borderId="0" xfId="4" applyFont="1" applyAlignment="1">
      <alignment horizontal="left"/>
    </xf>
    <xf numFmtId="0" fontId="19" fillId="0" borderId="0" xfId="4" applyFont="1" applyAlignment="1">
      <alignment horizontal="left" wrapText="1"/>
    </xf>
    <xf numFmtId="0" fontId="19" fillId="0" borderId="0" xfId="4" applyFont="1" applyAlignment="1">
      <alignment horizontal="right" vertical="center" wrapText="1"/>
    </xf>
    <xf numFmtId="0" fontId="19" fillId="0" borderId="0" xfId="4" applyFont="1" applyAlignment="1">
      <alignment horizontal="right" vertical="center" wrapText="1"/>
    </xf>
    <xf numFmtId="0" fontId="25" fillId="0" borderId="1" xfId="0" applyFont="1" applyBorder="1" applyAlignment="1">
      <alignment horizontal="left" vertical="center"/>
    </xf>
    <xf numFmtId="0" fontId="0" fillId="0" borderId="1" xfId="0" applyBorder="1" applyAlignment="1"/>
    <xf numFmtId="0" fontId="19" fillId="0" borderId="31" xfId="4" applyFont="1" applyBorder="1" applyAlignment="1">
      <alignment horizontal="center"/>
    </xf>
    <xf numFmtId="0" fontId="25" fillId="0" borderId="1" xfId="0" applyFont="1" applyBorder="1" applyAlignment="1">
      <alignment horizontal="center"/>
    </xf>
  </cellXfs>
  <cellStyles count="7">
    <cellStyle name="Normal" xfId="0" builtinId="0"/>
    <cellStyle name="Normal 2" xfId="1" xr:uid="{00000000-0005-0000-0000-000001000000}"/>
    <cellStyle name="Normal 2 2" xfId="2" xr:uid="{00000000-0005-0000-0000-000002000000}"/>
    <cellStyle name="Normal 2 2 2" xfId="3" xr:uid="{00000000-0005-0000-0000-000003000000}"/>
    <cellStyle name="Normal 2 3" xfId="5" xr:uid="{B66C0969-7E2F-40E0-8665-43FFE4B41328}"/>
    <cellStyle name="Normal 8" xfId="4" xr:uid="{4BDA4557-9B2B-4AED-877C-4FB0C49D0F49}"/>
    <cellStyle name="Paprastas 3 2 2" xfId="6" xr:uid="{67707350-E8E6-4617-AADA-3DCB47F6446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47"/>
  <sheetViews>
    <sheetView zoomScale="110" zoomScaleNormal="110" workbookViewId="0">
      <pane xSplit="3" ySplit="5" topLeftCell="D62" activePane="bottomRight" state="frozen"/>
      <selection pane="topRight" activeCell="E1" sqref="E1"/>
      <selection pane="bottomLeft" activeCell="A6" sqref="A6"/>
      <selection pane="bottomRight" activeCell="J12" sqref="J12"/>
    </sheetView>
  </sheetViews>
  <sheetFormatPr defaultColWidth="9.140625" defaultRowHeight="11.25" x14ac:dyDescent="0.2"/>
  <cols>
    <col min="1" max="1" width="7" style="73" customWidth="1"/>
    <col min="2" max="2" width="7.42578125" style="74" customWidth="1"/>
    <col min="3" max="3" width="23.42578125" style="75" customWidth="1"/>
    <col min="4" max="4" width="33.85546875" style="75" customWidth="1"/>
    <col min="5" max="5" width="8" style="58" customWidth="1"/>
    <col min="6" max="6" width="7.85546875" style="74" customWidth="1"/>
    <col min="7" max="7" width="38.42578125" style="58" customWidth="1"/>
    <col min="8" max="8" width="11.42578125" style="73" customWidth="1"/>
    <col min="9" max="16384" width="9.140625" style="5"/>
  </cols>
  <sheetData>
    <row r="1" spans="1:8" ht="76.5" customHeight="1" x14ac:dyDescent="0.2">
      <c r="A1" s="1"/>
      <c r="B1" s="2"/>
      <c r="C1" s="3"/>
      <c r="D1" s="3"/>
      <c r="E1" s="4"/>
      <c r="F1" s="2"/>
      <c r="G1" s="78" t="s">
        <v>404</v>
      </c>
      <c r="H1" s="1"/>
    </row>
    <row r="2" spans="1:8" ht="18" x14ac:dyDescent="0.2">
      <c r="A2" s="6" t="s">
        <v>39</v>
      </c>
      <c r="B2" s="2"/>
      <c r="C2" s="3"/>
      <c r="D2" s="3"/>
      <c r="E2" s="4"/>
      <c r="F2" s="2"/>
      <c r="G2" s="4"/>
      <c r="H2" s="1"/>
    </row>
    <row r="3" spans="1:8" ht="13.5" customHeight="1" x14ac:dyDescent="0.2">
      <c r="A3" s="7" t="s">
        <v>40</v>
      </c>
      <c r="B3" s="8"/>
      <c r="C3" s="9"/>
      <c r="D3" s="9"/>
      <c r="E3" s="10"/>
      <c r="F3" s="11"/>
      <c r="G3" s="10"/>
      <c r="H3" s="12"/>
    </row>
    <row r="4" spans="1:8" ht="91.5" customHeight="1" x14ac:dyDescent="0.2">
      <c r="A4" s="13" t="s">
        <v>41</v>
      </c>
      <c r="B4" s="14" t="s">
        <v>42</v>
      </c>
      <c r="C4" s="15" t="s">
        <v>43</v>
      </c>
      <c r="D4" s="15" t="s">
        <v>44</v>
      </c>
      <c r="E4" s="16" t="s">
        <v>45</v>
      </c>
      <c r="F4" s="16" t="s">
        <v>405</v>
      </c>
      <c r="G4" s="15" t="s">
        <v>10</v>
      </c>
      <c r="H4" s="15" t="s">
        <v>46</v>
      </c>
    </row>
    <row r="5" spans="1:8" ht="13.5" x14ac:dyDescent="0.2">
      <c r="A5" s="17" t="s">
        <v>47</v>
      </c>
      <c r="B5" s="18"/>
      <c r="C5" s="19" t="s">
        <v>48</v>
      </c>
      <c r="D5" s="20"/>
      <c r="E5" s="21"/>
      <c r="F5" s="22"/>
      <c r="G5" s="21" t="s">
        <v>403</v>
      </c>
      <c r="H5" s="20"/>
    </row>
    <row r="6" spans="1:8" ht="13.5" x14ac:dyDescent="0.2">
      <c r="A6" s="23" t="s">
        <v>49</v>
      </c>
      <c r="B6" s="81">
        <v>100010</v>
      </c>
      <c r="C6" s="24" t="s">
        <v>50</v>
      </c>
      <c r="D6" s="24" t="s">
        <v>50</v>
      </c>
      <c r="E6" s="25"/>
      <c r="F6" s="26"/>
      <c r="G6" s="25" t="s">
        <v>51</v>
      </c>
      <c r="H6" s="24" t="s">
        <v>52</v>
      </c>
    </row>
    <row r="7" spans="1:8" ht="13.5" x14ac:dyDescent="0.2">
      <c r="A7" s="23" t="s">
        <v>53</v>
      </c>
      <c r="B7" s="81">
        <v>100020</v>
      </c>
      <c r="C7" s="24" t="s">
        <v>54</v>
      </c>
      <c r="D7" s="24" t="s">
        <v>54</v>
      </c>
      <c r="E7" s="25"/>
      <c r="F7" s="26"/>
      <c r="G7" s="25" t="s">
        <v>55</v>
      </c>
      <c r="H7" s="24" t="s">
        <v>52</v>
      </c>
    </row>
    <row r="8" spans="1:8" ht="13.5" x14ac:dyDescent="0.2">
      <c r="A8" s="23" t="s">
        <v>56</v>
      </c>
      <c r="B8" s="81">
        <v>100030</v>
      </c>
      <c r="C8" s="24" t="s">
        <v>57</v>
      </c>
      <c r="D8" s="24" t="s">
        <v>57</v>
      </c>
      <c r="E8" s="25"/>
      <c r="F8" s="26"/>
      <c r="G8" s="25" t="s">
        <v>58</v>
      </c>
      <c r="H8" s="27" t="s">
        <v>59</v>
      </c>
    </row>
    <row r="9" spans="1:8" ht="13.5" x14ac:dyDescent="0.2">
      <c r="A9" s="23" t="s">
        <v>60</v>
      </c>
      <c r="B9" s="80">
        <v>100040</v>
      </c>
      <c r="C9" s="24" t="s">
        <v>61</v>
      </c>
      <c r="D9" s="24" t="s">
        <v>61</v>
      </c>
      <c r="E9" s="25"/>
      <c r="F9" s="26"/>
      <c r="G9" s="25" t="s">
        <v>61</v>
      </c>
      <c r="H9" s="24" t="s">
        <v>62</v>
      </c>
    </row>
    <row r="10" spans="1:8" ht="13.5" customHeight="1" x14ac:dyDescent="0.2">
      <c r="A10" s="17" t="s">
        <v>63</v>
      </c>
      <c r="B10" s="18"/>
      <c r="C10" s="19" t="s">
        <v>64</v>
      </c>
      <c r="D10" s="20"/>
      <c r="E10" s="21"/>
      <c r="F10" s="22"/>
      <c r="G10" s="21"/>
      <c r="H10" s="20"/>
    </row>
    <row r="11" spans="1:8" ht="13.5" customHeight="1" x14ac:dyDescent="0.2">
      <c r="A11" s="28" t="s">
        <v>65</v>
      </c>
      <c r="B11" s="29">
        <v>110000</v>
      </c>
      <c r="C11" s="30" t="s">
        <v>66</v>
      </c>
      <c r="D11" s="31"/>
      <c r="E11" s="32"/>
      <c r="F11" s="33"/>
      <c r="G11" s="32"/>
      <c r="H11" s="31"/>
    </row>
    <row r="12" spans="1:8" ht="13.5" customHeight="1" x14ac:dyDescent="0.2">
      <c r="A12" s="34" t="s">
        <v>67</v>
      </c>
      <c r="B12" s="79">
        <v>110010</v>
      </c>
      <c r="C12" s="35" t="s">
        <v>68</v>
      </c>
      <c r="D12" s="35"/>
      <c r="E12" s="36"/>
      <c r="F12" s="37" t="s">
        <v>69</v>
      </c>
      <c r="G12" s="36" t="s">
        <v>70</v>
      </c>
      <c r="H12" s="35" t="s">
        <v>71</v>
      </c>
    </row>
    <row r="13" spans="1:8" ht="13.5" customHeight="1" x14ac:dyDescent="0.2">
      <c r="A13" s="28" t="s">
        <v>72</v>
      </c>
      <c r="B13" s="29">
        <v>120000</v>
      </c>
      <c r="C13" s="30" t="s">
        <v>73</v>
      </c>
      <c r="D13" s="31"/>
      <c r="E13" s="32"/>
      <c r="F13" s="33"/>
      <c r="G13" s="32"/>
      <c r="H13" s="31"/>
    </row>
    <row r="14" spans="1:8" ht="25.5" customHeight="1" x14ac:dyDescent="0.2">
      <c r="A14" s="100" t="s">
        <v>74</v>
      </c>
      <c r="B14" s="88">
        <v>120010</v>
      </c>
      <c r="C14" s="36" t="s">
        <v>75</v>
      </c>
      <c r="D14" s="97" t="s">
        <v>76</v>
      </c>
      <c r="E14" s="36"/>
      <c r="F14" s="37" t="s">
        <v>69</v>
      </c>
      <c r="G14" s="36" t="s">
        <v>77</v>
      </c>
      <c r="H14" s="35" t="s">
        <v>78</v>
      </c>
    </row>
    <row r="15" spans="1:8" ht="13.5" customHeight="1" x14ac:dyDescent="0.2">
      <c r="A15" s="100"/>
      <c r="B15" s="88"/>
      <c r="C15" s="36"/>
      <c r="D15" s="97"/>
      <c r="E15" s="38"/>
      <c r="F15" s="37" t="s">
        <v>69</v>
      </c>
      <c r="G15" s="35" t="s">
        <v>79</v>
      </c>
      <c r="H15" s="35" t="s">
        <v>80</v>
      </c>
    </row>
    <row r="16" spans="1:8" ht="13.5" customHeight="1" x14ac:dyDescent="0.2">
      <c r="A16" s="100"/>
      <c r="B16" s="88"/>
      <c r="C16" s="36"/>
      <c r="D16" s="97"/>
      <c r="E16" s="38"/>
      <c r="F16" s="37" t="s">
        <v>69</v>
      </c>
      <c r="G16" s="35" t="s">
        <v>81</v>
      </c>
      <c r="H16" s="35" t="s">
        <v>82</v>
      </c>
    </row>
    <row r="17" spans="1:9" ht="13.5" customHeight="1" x14ac:dyDescent="0.2">
      <c r="A17" s="100"/>
      <c r="B17" s="88"/>
      <c r="C17" s="36"/>
      <c r="D17" s="97"/>
      <c r="E17" s="38"/>
      <c r="F17" s="37" t="s">
        <v>69</v>
      </c>
      <c r="G17" s="35" t="s">
        <v>83</v>
      </c>
      <c r="H17" s="35" t="s">
        <v>82</v>
      </c>
    </row>
    <row r="18" spans="1:9" ht="12.75" customHeight="1" x14ac:dyDescent="0.2">
      <c r="A18" s="100"/>
      <c r="B18" s="88"/>
      <c r="C18" s="36"/>
      <c r="D18" s="97"/>
      <c r="E18" s="38"/>
      <c r="F18" s="37" t="s">
        <v>69</v>
      </c>
      <c r="G18" s="35" t="s">
        <v>84</v>
      </c>
      <c r="H18" s="35" t="s">
        <v>82</v>
      </c>
    </row>
    <row r="19" spans="1:9" ht="24" customHeight="1" x14ac:dyDescent="0.2">
      <c r="A19" s="100"/>
      <c r="B19" s="88"/>
      <c r="C19" s="36"/>
      <c r="D19" s="97"/>
      <c r="E19" s="38"/>
      <c r="F19" s="37" t="s">
        <v>69</v>
      </c>
      <c r="G19" s="39" t="s">
        <v>85</v>
      </c>
      <c r="H19" s="35" t="s">
        <v>86</v>
      </c>
    </row>
    <row r="20" spans="1:9" ht="11.25" customHeight="1" x14ac:dyDescent="0.2">
      <c r="A20" s="100" t="s">
        <v>87</v>
      </c>
      <c r="B20" s="88">
        <v>120020</v>
      </c>
      <c r="C20" s="47" t="s">
        <v>1</v>
      </c>
      <c r="D20" s="97" t="s">
        <v>88</v>
      </c>
      <c r="E20" s="36"/>
      <c r="F20" s="37" t="s">
        <v>69</v>
      </c>
      <c r="G20" s="39" t="s">
        <v>18</v>
      </c>
      <c r="H20" s="35" t="s">
        <v>82</v>
      </c>
    </row>
    <row r="21" spans="1:9" ht="13.5" customHeight="1" x14ac:dyDescent="0.2">
      <c r="A21" s="100"/>
      <c r="B21" s="88"/>
      <c r="C21" s="47"/>
      <c r="D21" s="97"/>
      <c r="E21" s="36"/>
      <c r="F21" s="37" t="s">
        <v>69</v>
      </c>
      <c r="G21" s="39" t="s">
        <v>89</v>
      </c>
      <c r="H21" s="35" t="s">
        <v>82</v>
      </c>
    </row>
    <row r="22" spans="1:9" ht="13.5" customHeight="1" x14ac:dyDescent="0.2">
      <c r="A22" s="100"/>
      <c r="B22" s="88"/>
      <c r="C22" s="47"/>
      <c r="D22" s="97"/>
      <c r="E22" s="36"/>
      <c r="F22" s="37" t="s">
        <v>69</v>
      </c>
      <c r="G22" s="39" t="s">
        <v>90</v>
      </c>
      <c r="H22" s="35" t="s">
        <v>82</v>
      </c>
    </row>
    <row r="23" spans="1:9" ht="13.5" customHeight="1" x14ac:dyDescent="0.2">
      <c r="A23" s="100"/>
      <c r="B23" s="88"/>
      <c r="C23" s="47"/>
      <c r="D23" s="97"/>
      <c r="E23" s="36"/>
      <c r="F23" s="37" t="s">
        <v>69</v>
      </c>
      <c r="G23" s="39" t="s">
        <v>91</v>
      </c>
      <c r="H23" s="35" t="s">
        <v>82</v>
      </c>
    </row>
    <row r="24" spans="1:9" ht="13.5" customHeight="1" x14ac:dyDescent="0.2">
      <c r="A24" s="100"/>
      <c r="B24" s="88"/>
      <c r="C24" s="47"/>
      <c r="D24" s="97"/>
      <c r="E24" s="36"/>
      <c r="F24" s="37" t="s">
        <v>69</v>
      </c>
      <c r="G24" s="39" t="s">
        <v>92</v>
      </c>
      <c r="H24" s="35" t="s">
        <v>82</v>
      </c>
    </row>
    <row r="25" spans="1:9" ht="13.5" customHeight="1" x14ac:dyDescent="0.2">
      <c r="A25" s="100"/>
      <c r="B25" s="88"/>
      <c r="C25" s="47"/>
      <c r="D25" s="97"/>
      <c r="E25" s="36"/>
      <c r="F25" s="37" t="s">
        <v>69</v>
      </c>
      <c r="G25" s="39" t="s">
        <v>93</v>
      </c>
      <c r="H25" s="35" t="s">
        <v>82</v>
      </c>
    </row>
    <row r="26" spans="1:9" ht="61.5" customHeight="1" x14ac:dyDescent="0.2">
      <c r="A26" s="100"/>
      <c r="B26" s="88"/>
      <c r="C26" s="47"/>
      <c r="D26" s="97"/>
      <c r="E26" s="36"/>
      <c r="F26" s="37" t="s">
        <v>69</v>
      </c>
      <c r="G26" s="39" t="s">
        <v>94</v>
      </c>
      <c r="H26" s="35" t="s">
        <v>82</v>
      </c>
    </row>
    <row r="27" spans="1:9" ht="13.5" customHeight="1" x14ac:dyDescent="0.2">
      <c r="A27" s="28" t="s">
        <v>95</v>
      </c>
      <c r="B27" s="29">
        <v>130000</v>
      </c>
      <c r="C27" s="30" t="s">
        <v>96</v>
      </c>
      <c r="D27" s="31"/>
      <c r="E27" s="32"/>
      <c r="F27" s="33"/>
      <c r="G27" s="32"/>
      <c r="H27" s="31"/>
    </row>
    <row r="28" spans="1:9" ht="22.5" customHeight="1" x14ac:dyDescent="0.2">
      <c r="A28" s="96" t="s">
        <v>97</v>
      </c>
      <c r="B28" s="89">
        <v>130010</v>
      </c>
      <c r="C28" s="36" t="s">
        <v>0</v>
      </c>
      <c r="D28" s="105" t="s">
        <v>98</v>
      </c>
      <c r="E28" s="25"/>
      <c r="F28" s="110" t="s">
        <v>69</v>
      </c>
      <c r="G28" s="115" t="s">
        <v>11</v>
      </c>
      <c r="H28" s="118" t="s">
        <v>86</v>
      </c>
    </row>
    <row r="29" spans="1:9" ht="13.5" customHeight="1" x14ac:dyDescent="0.2">
      <c r="A29" s="96"/>
      <c r="B29" s="89"/>
      <c r="C29" s="36"/>
      <c r="D29" s="105"/>
      <c r="E29" s="25"/>
      <c r="F29" s="110"/>
      <c r="G29" s="116"/>
      <c r="H29" s="119"/>
    </row>
    <row r="30" spans="1:9" ht="13.5" customHeight="1" x14ac:dyDescent="0.2">
      <c r="A30" s="96"/>
      <c r="B30" s="89"/>
      <c r="C30" s="36"/>
      <c r="D30" s="105"/>
      <c r="E30" s="25"/>
      <c r="F30" s="110"/>
      <c r="G30" s="117"/>
      <c r="H30" s="120"/>
    </row>
    <row r="31" spans="1:9" ht="22.5" customHeight="1" x14ac:dyDescent="0.2">
      <c r="A31" s="96" t="s">
        <v>99</v>
      </c>
      <c r="B31" s="90">
        <v>130020</v>
      </c>
      <c r="C31" s="47" t="s">
        <v>100</v>
      </c>
      <c r="D31" s="105" t="s">
        <v>101</v>
      </c>
      <c r="E31" s="41"/>
      <c r="F31" s="37" t="s">
        <v>69</v>
      </c>
      <c r="G31" s="41" t="s">
        <v>102</v>
      </c>
      <c r="H31" s="24" t="s">
        <v>86</v>
      </c>
      <c r="I31" s="114"/>
    </row>
    <row r="32" spans="1:9" ht="13.5" customHeight="1" x14ac:dyDescent="0.2">
      <c r="A32" s="96"/>
      <c r="B32" s="90"/>
      <c r="C32" s="47"/>
      <c r="D32" s="105"/>
      <c r="E32" s="41"/>
      <c r="F32" s="37" t="s">
        <v>69</v>
      </c>
      <c r="G32" s="41" t="s">
        <v>103</v>
      </c>
      <c r="H32" s="24" t="s">
        <v>86</v>
      </c>
      <c r="I32" s="114"/>
    </row>
    <row r="33" spans="1:9" ht="13.5" customHeight="1" x14ac:dyDescent="0.2">
      <c r="A33" s="96"/>
      <c r="B33" s="90"/>
      <c r="C33" s="47"/>
      <c r="D33" s="105"/>
      <c r="E33" s="41"/>
      <c r="F33" s="37" t="s">
        <v>69</v>
      </c>
      <c r="G33" s="41" t="s">
        <v>104</v>
      </c>
      <c r="H33" s="24" t="s">
        <v>86</v>
      </c>
      <c r="I33" s="114"/>
    </row>
    <row r="34" spans="1:9" ht="13.5" customHeight="1" x14ac:dyDescent="0.2">
      <c r="A34" s="96"/>
      <c r="B34" s="90"/>
      <c r="C34" s="47"/>
      <c r="D34" s="105"/>
      <c r="E34" s="41"/>
      <c r="F34" s="37" t="s">
        <v>69</v>
      </c>
      <c r="G34" s="41" t="s">
        <v>105</v>
      </c>
      <c r="H34" s="24" t="s">
        <v>86</v>
      </c>
      <c r="I34" s="114"/>
    </row>
    <row r="35" spans="1:9" ht="27" customHeight="1" x14ac:dyDescent="0.2">
      <c r="A35" s="96"/>
      <c r="B35" s="90"/>
      <c r="C35" s="69"/>
      <c r="D35" s="24" t="s">
        <v>106</v>
      </c>
      <c r="E35" s="25"/>
      <c r="F35" s="37" t="s">
        <v>69</v>
      </c>
      <c r="G35" s="39" t="s">
        <v>107</v>
      </c>
      <c r="H35" s="24" t="s">
        <v>86</v>
      </c>
      <c r="I35" s="114"/>
    </row>
    <row r="36" spans="1:9" ht="27" customHeight="1" x14ac:dyDescent="0.2">
      <c r="A36" s="96"/>
      <c r="B36" s="90"/>
      <c r="C36" s="69"/>
      <c r="D36" s="24" t="s">
        <v>108</v>
      </c>
      <c r="E36" s="25"/>
      <c r="F36" s="37" t="s">
        <v>69</v>
      </c>
      <c r="G36" s="39" t="s">
        <v>109</v>
      </c>
      <c r="H36" s="24" t="s">
        <v>86</v>
      </c>
      <c r="I36" s="114"/>
    </row>
    <row r="37" spans="1:9" ht="40.5" customHeight="1" x14ac:dyDescent="0.2">
      <c r="A37" s="96"/>
      <c r="B37" s="90"/>
      <c r="C37" s="69"/>
      <c r="D37" s="24" t="s">
        <v>110</v>
      </c>
      <c r="E37" s="25"/>
      <c r="F37" s="37" t="s">
        <v>69</v>
      </c>
      <c r="G37" s="39" t="s">
        <v>111</v>
      </c>
      <c r="H37" s="24" t="s">
        <v>86</v>
      </c>
      <c r="I37" s="114"/>
    </row>
    <row r="38" spans="1:9" ht="27" customHeight="1" x14ac:dyDescent="0.2">
      <c r="A38" s="96"/>
      <c r="B38" s="90"/>
      <c r="C38" s="69"/>
      <c r="D38" s="24" t="s">
        <v>112</v>
      </c>
      <c r="E38" s="25"/>
      <c r="F38" s="37" t="s">
        <v>69</v>
      </c>
      <c r="G38" s="39" t="s">
        <v>113</v>
      </c>
      <c r="H38" s="24" t="s">
        <v>82</v>
      </c>
      <c r="I38" s="114"/>
    </row>
    <row r="39" spans="1:9" ht="54" customHeight="1" x14ac:dyDescent="0.2">
      <c r="A39" s="96"/>
      <c r="B39" s="90"/>
      <c r="C39" s="69"/>
      <c r="D39" s="24" t="s">
        <v>114</v>
      </c>
      <c r="E39" s="25"/>
      <c r="F39" s="37" t="s">
        <v>69</v>
      </c>
      <c r="G39" s="39" t="s">
        <v>115</v>
      </c>
      <c r="H39" s="24" t="s">
        <v>82</v>
      </c>
      <c r="I39" s="114"/>
    </row>
    <row r="40" spans="1:9" ht="23.25" customHeight="1" x14ac:dyDescent="0.2">
      <c r="A40" s="99" t="s">
        <v>116</v>
      </c>
      <c r="B40" s="88">
        <v>130030</v>
      </c>
      <c r="C40" s="36" t="s">
        <v>2</v>
      </c>
      <c r="D40" s="35" t="s">
        <v>117</v>
      </c>
      <c r="E40" s="36"/>
      <c r="F40" s="37" t="s">
        <v>69</v>
      </c>
      <c r="G40" s="39" t="s">
        <v>12</v>
      </c>
      <c r="H40" s="35" t="s">
        <v>86</v>
      </c>
    </row>
    <row r="41" spans="1:9" ht="15.75" customHeight="1" x14ac:dyDescent="0.2">
      <c r="A41" s="99"/>
      <c r="B41" s="88"/>
      <c r="C41" s="36"/>
      <c r="D41" s="95" t="s">
        <v>118</v>
      </c>
      <c r="E41" s="36"/>
      <c r="F41" s="37" t="s">
        <v>69</v>
      </c>
      <c r="G41" s="39" t="s">
        <v>13</v>
      </c>
      <c r="H41" s="35" t="s">
        <v>82</v>
      </c>
    </row>
    <row r="42" spans="1:9" ht="13.5" customHeight="1" x14ac:dyDescent="0.2">
      <c r="A42" s="99"/>
      <c r="B42" s="88"/>
      <c r="C42" s="36"/>
      <c r="D42" s="95"/>
      <c r="E42" s="36"/>
      <c r="F42" s="37" t="s">
        <v>69</v>
      </c>
      <c r="G42" s="39" t="s">
        <v>14</v>
      </c>
      <c r="H42" s="35" t="s">
        <v>82</v>
      </c>
    </row>
    <row r="43" spans="1:9" ht="13.5" customHeight="1" x14ac:dyDescent="0.2">
      <c r="A43" s="99"/>
      <c r="B43" s="88"/>
      <c r="C43" s="36"/>
      <c r="D43" s="95"/>
      <c r="E43" s="36"/>
      <c r="F43" s="37" t="s">
        <v>69</v>
      </c>
      <c r="G43" s="39" t="s">
        <v>15</v>
      </c>
      <c r="H43" s="35" t="s">
        <v>82</v>
      </c>
    </row>
    <row r="44" spans="1:9" ht="13.5" customHeight="1" x14ac:dyDescent="0.2">
      <c r="A44" s="99"/>
      <c r="B44" s="88"/>
      <c r="C44" s="36"/>
      <c r="D44" s="95"/>
      <c r="E44" s="36"/>
      <c r="F44" s="37" t="s">
        <v>69</v>
      </c>
      <c r="G44" s="39" t="s">
        <v>16</v>
      </c>
      <c r="H44" s="35" t="s">
        <v>82</v>
      </c>
    </row>
    <row r="45" spans="1:9" ht="15" customHeight="1" x14ac:dyDescent="0.2">
      <c r="A45" s="99"/>
      <c r="B45" s="88"/>
      <c r="C45" s="36"/>
      <c r="D45" s="95"/>
      <c r="E45" s="36"/>
      <c r="F45" s="37" t="s">
        <v>69</v>
      </c>
      <c r="G45" s="39" t="s">
        <v>119</v>
      </c>
      <c r="H45" s="35" t="s">
        <v>82</v>
      </c>
    </row>
    <row r="46" spans="1:9" ht="15" customHeight="1" x14ac:dyDescent="0.2">
      <c r="A46" s="99"/>
      <c r="B46" s="88"/>
      <c r="C46" s="36"/>
      <c r="D46" s="95"/>
      <c r="E46" s="36"/>
      <c r="F46" s="37" t="s">
        <v>69</v>
      </c>
      <c r="G46" s="39" t="s">
        <v>120</v>
      </c>
      <c r="H46" s="35" t="s">
        <v>82</v>
      </c>
    </row>
    <row r="47" spans="1:9" ht="15" customHeight="1" x14ac:dyDescent="0.2">
      <c r="A47" s="99"/>
      <c r="B47" s="88"/>
      <c r="C47" s="36"/>
      <c r="D47" s="95"/>
      <c r="E47" s="36"/>
      <c r="F47" s="37" t="s">
        <v>69</v>
      </c>
      <c r="G47" s="39" t="s">
        <v>17</v>
      </c>
      <c r="H47" s="35" t="s">
        <v>82</v>
      </c>
    </row>
    <row r="48" spans="1:9" ht="15" customHeight="1" x14ac:dyDescent="0.2">
      <c r="A48" s="99"/>
      <c r="B48" s="88"/>
      <c r="C48" s="36"/>
      <c r="D48" s="95"/>
      <c r="E48" s="36"/>
      <c r="F48" s="37" t="s">
        <v>69</v>
      </c>
      <c r="G48" s="39" t="s">
        <v>121</v>
      </c>
      <c r="H48" s="35" t="s">
        <v>122</v>
      </c>
    </row>
    <row r="49" spans="1:8" ht="27.75" customHeight="1" x14ac:dyDescent="0.2">
      <c r="A49" s="43" t="s">
        <v>123</v>
      </c>
      <c r="B49" s="79">
        <v>130040</v>
      </c>
      <c r="C49" s="35" t="s">
        <v>124</v>
      </c>
      <c r="D49" s="39" t="s">
        <v>125</v>
      </c>
      <c r="E49" s="36"/>
      <c r="F49" s="37" t="s">
        <v>69</v>
      </c>
      <c r="G49" s="39" t="s">
        <v>125</v>
      </c>
      <c r="H49" s="35" t="s">
        <v>82</v>
      </c>
    </row>
    <row r="50" spans="1:8" ht="13.5" customHeight="1" x14ac:dyDescent="0.2">
      <c r="A50" s="44" t="s">
        <v>126</v>
      </c>
      <c r="B50" s="45">
        <v>140000</v>
      </c>
      <c r="C50" s="46" t="s">
        <v>127</v>
      </c>
      <c r="D50" s="31"/>
      <c r="E50" s="32"/>
      <c r="F50" s="33"/>
      <c r="G50" s="32"/>
      <c r="H50" s="31"/>
    </row>
    <row r="51" spans="1:8" ht="54.75" customHeight="1" x14ac:dyDescent="0.2">
      <c r="A51" s="113" t="s">
        <v>128</v>
      </c>
      <c r="B51" s="91">
        <v>140010</v>
      </c>
      <c r="C51" s="47" t="s">
        <v>129</v>
      </c>
      <c r="D51" s="27" t="s">
        <v>130</v>
      </c>
      <c r="E51" s="47" t="s">
        <v>131</v>
      </c>
      <c r="F51" s="37" t="s">
        <v>69</v>
      </c>
      <c r="G51" s="39" t="s">
        <v>132</v>
      </c>
      <c r="H51" s="35" t="s">
        <v>82</v>
      </c>
    </row>
    <row r="52" spans="1:8" ht="13.5" customHeight="1" x14ac:dyDescent="0.2">
      <c r="A52" s="113"/>
      <c r="B52" s="91"/>
      <c r="C52" s="47"/>
      <c r="D52" s="48"/>
      <c r="E52" s="47" t="s">
        <v>133</v>
      </c>
      <c r="F52" s="37" t="s">
        <v>69</v>
      </c>
      <c r="G52" s="39" t="s">
        <v>132</v>
      </c>
      <c r="H52" s="35" t="s">
        <v>82</v>
      </c>
    </row>
    <row r="53" spans="1:8" ht="27" customHeight="1" x14ac:dyDescent="0.2">
      <c r="A53" s="113"/>
      <c r="B53" s="91"/>
      <c r="C53" s="47"/>
      <c r="D53" s="27" t="s">
        <v>134</v>
      </c>
      <c r="E53" s="47" t="s">
        <v>135</v>
      </c>
      <c r="F53" s="37" t="s">
        <v>69</v>
      </c>
      <c r="G53" s="39" t="s">
        <v>132</v>
      </c>
      <c r="H53" s="35" t="s">
        <v>82</v>
      </c>
    </row>
    <row r="54" spans="1:8" ht="40.5" customHeight="1" x14ac:dyDescent="0.2">
      <c r="A54" s="113"/>
      <c r="B54" s="91"/>
      <c r="C54" s="47"/>
      <c r="D54" s="27" t="s">
        <v>136</v>
      </c>
      <c r="E54" s="47" t="s">
        <v>135</v>
      </c>
      <c r="F54" s="37" t="s">
        <v>69</v>
      </c>
      <c r="G54" s="39" t="s">
        <v>137</v>
      </c>
      <c r="H54" s="35" t="s">
        <v>82</v>
      </c>
    </row>
    <row r="55" spans="1:8" ht="51.75" customHeight="1" x14ac:dyDescent="0.2">
      <c r="A55" s="113"/>
      <c r="B55" s="91"/>
      <c r="C55" s="47"/>
      <c r="D55" s="27" t="s">
        <v>138</v>
      </c>
      <c r="E55" s="47" t="s">
        <v>139</v>
      </c>
      <c r="F55" s="37" t="s">
        <v>69</v>
      </c>
      <c r="G55" s="39" t="s">
        <v>132</v>
      </c>
      <c r="H55" s="35" t="s">
        <v>82</v>
      </c>
    </row>
    <row r="56" spans="1:8" ht="33.75" customHeight="1" x14ac:dyDescent="0.2">
      <c r="A56" s="112" t="s">
        <v>140</v>
      </c>
      <c r="B56" s="88">
        <v>140020</v>
      </c>
      <c r="C56" s="47" t="s">
        <v>141</v>
      </c>
      <c r="D56" s="97" t="s">
        <v>142</v>
      </c>
      <c r="E56" s="47" t="s">
        <v>131</v>
      </c>
      <c r="F56" s="37" t="s">
        <v>69</v>
      </c>
      <c r="G56" s="39" t="s">
        <v>132</v>
      </c>
      <c r="H56" s="35" t="s">
        <v>82</v>
      </c>
    </row>
    <row r="57" spans="1:8" ht="29.25" customHeight="1" x14ac:dyDescent="0.2">
      <c r="A57" s="112"/>
      <c r="B57" s="88"/>
      <c r="C57" s="47"/>
      <c r="D57" s="97"/>
      <c r="E57" s="47" t="s">
        <v>133</v>
      </c>
      <c r="F57" s="37" t="s">
        <v>69</v>
      </c>
      <c r="G57" s="39" t="s">
        <v>132</v>
      </c>
      <c r="H57" s="35" t="s">
        <v>82</v>
      </c>
    </row>
    <row r="58" spans="1:8" ht="27" customHeight="1" x14ac:dyDescent="0.2">
      <c r="A58" s="112"/>
      <c r="B58" s="88"/>
      <c r="C58" s="47"/>
      <c r="D58" s="27" t="s">
        <v>134</v>
      </c>
      <c r="E58" s="47" t="s">
        <v>135</v>
      </c>
      <c r="F58" s="37" t="s">
        <v>69</v>
      </c>
      <c r="G58" s="39" t="s">
        <v>132</v>
      </c>
      <c r="H58" s="35" t="s">
        <v>82</v>
      </c>
    </row>
    <row r="59" spans="1:8" ht="43.5" customHeight="1" x14ac:dyDescent="0.2">
      <c r="A59" s="112"/>
      <c r="B59" s="88"/>
      <c r="C59" s="47"/>
      <c r="D59" s="27" t="s">
        <v>136</v>
      </c>
      <c r="E59" s="47" t="s">
        <v>135</v>
      </c>
      <c r="F59" s="37" t="s">
        <v>69</v>
      </c>
      <c r="G59" s="39" t="s">
        <v>137</v>
      </c>
      <c r="H59" s="35" t="s">
        <v>82</v>
      </c>
    </row>
    <row r="60" spans="1:8" ht="13.5" x14ac:dyDescent="0.2">
      <c r="A60" s="112" t="s">
        <v>143</v>
      </c>
      <c r="B60" s="89">
        <v>140030</v>
      </c>
      <c r="C60" s="41" t="s">
        <v>144</v>
      </c>
      <c r="D60" s="105" t="s">
        <v>145</v>
      </c>
      <c r="E60" s="41" t="s">
        <v>146</v>
      </c>
      <c r="F60" s="37" t="s">
        <v>69</v>
      </c>
      <c r="G60" s="41" t="s">
        <v>147</v>
      </c>
      <c r="H60" s="24" t="s">
        <v>82</v>
      </c>
    </row>
    <row r="61" spans="1:8" ht="13.5" customHeight="1" x14ac:dyDescent="0.2">
      <c r="A61" s="112"/>
      <c r="B61" s="89"/>
      <c r="C61" s="41"/>
      <c r="D61" s="105"/>
      <c r="E61" s="41" t="s">
        <v>135</v>
      </c>
      <c r="F61" s="37" t="s">
        <v>69</v>
      </c>
      <c r="G61" s="41" t="s">
        <v>147</v>
      </c>
      <c r="H61" s="24" t="s">
        <v>82</v>
      </c>
    </row>
    <row r="62" spans="1:8" ht="27" customHeight="1" x14ac:dyDescent="0.2">
      <c r="A62" s="99" t="s">
        <v>148</v>
      </c>
      <c r="B62" s="90">
        <v>140040</v>
      </c>
      <c r="C62" s="82" t="s">
        <v>149</v>
      </c>
      <c r="D62" s="105" t="s">
        <v>150</v>
      </c>
      <c r="E62" s="41" t="s">
        <v>133</v>
      </c>
      <c r="F62" s="42" t="s">
        <v>69</v>
      </c>
      <c r="G62" s="41" t="s">
        <v>151</v>
      </c>
      <c r="H62" s="49" t="s">
        <v>82</v>
      </c>
    </row>
    <row r="63" spans="1:8" ht="45" customHeight="1" x14ac:dyDescent="0.2">
      <c r="A63" s="106"/>
      <c r="B63" s="90"/>
      <c r="C63" s="83"/>
      <c r="D63" s="106"/>
      <c r="E63" s="41" t="s">
        <v>131</v>
      </c>
      <c r="F63" s="37" t="s">
        <v>69</v>
      </c>
      <c r="G63" s="41" t="s">
        <v>151</v>
      </c>
      <c r="H63" s="49" t="s">
        <v>82</v>
      </c>
    </row>
    <row r="64" spans="1:8" ht="13.5" customHeight="1" x14ac:dyDescent="0.2">
      <c r="A64" s="106"/>
      <c r="B64" s="90"/>
      <c r="C64" s="83"/>
      <c r="D64" s="106"/>
      <c r="E64" s="41" t="s">
        <v>135</v>
      </c>
      <c r="F64" s="37" t="s">
        <v>69</v>
      </c>
      <c r="G64" s="41" t="s">
        <v>151</v>
      </c>
      <c r="H64" s="49" t="s">
        <v>82</v>
      </c>
    </row>
    <row r="65" spans="1:8" ht="25.5" customHeight="1" x14ac:dyDescent="0.2">
      <c r="A65" s="106"/>
      <c r="B65" s="90"/>
      <c r="C65" s="83"/>
      <c r="D65" s="49" t="s">
        <v>152</v>
      </c>
      <c r="E65" s="41"/>
      <c r="F65" s="37" t="s">
        <v>69</v>
      </c>
      <c r="G65" s="41" t="s">
        <v>153</v>
      </c>
      <c r="H65" s="49" t="s">
        <v>59</v>
      </c>
    </row>
    <row r="66" spans="1:8" ht="13.5" customHeight="1" x14ac:dyDescent="0.2">
      <c r="A66" s="106"/>
      <c r="B66" s="90"/>
      <c r="C66" s="83"/>
      <c r="D66" s="49" t="s">
        <v>154</v>
      </c>
      <c r="E66" s="41"/>
      <c r="F66" s="37" t="s">
        <v>69</v>
      </c>
      <c r="G66" s="41" t="s">
        <v>154</v>
      </c>
      <c r="H66" s="49" t="s">
        <v>59</v>
      </c>
    </row>
    <row r="67" spans="1:8" ht="13.5" customHeight="1" x14ac:dyDescent="0.2">
      <c r="A67" s="106"/>
      <c r="B67" s="90"/>
      <c r="C67" s="84"/>
      <c r="D67" s="49" t="s">
        <v>154</v>
      </c>
      <c r="E67" s="41"/>
      <c r="F67" s="37" t="s">
        <v>69</v>
      </c>
      <c r="G67" s="27" t="s">
        <v>155</v>
      </c>
      <c r="H67" s="49" t="s">
        <v>59</v>
      </c>
    </row>
    <row r="68" spans="1:8" ht="13.5" customHeight="1" x14ac:dyDescent="0.2">
      <c r="A68" s="50" t="s">
        <v>156</v>
      </c>
      <c r="B68" s="51">
        <v>150000</v>
      </c>
      <c r="C68" s="46" t="s">
        <v>157</v>
      </c>
      <c r="D68" s="52"/>
      <c r="E68" s="53"/>
      <c r="F68" s="54"/>
      <c r="G68" s="53"/>
      <c r="H68" s="31"/>
    </row>
    <row r="69" spans="1:8" ht="21" customHeight="1" x14ac:dyDescent="0.2">
      <c r="A69" s="96" t="s">
        <v>158</v>
      </c>
      <c r="B69" s="92">
        <v>150010</v>
      </c>
      <c r="C69" s="47" t="s">
        <v>3</v>
      </c>
      <c r="D69" s="97" t="s">
        <v>159</v>
      </c>
      <c r="E69" s="41" t="s">
        <v>131</v>
      </c>
      <c r="F69" s="37" t="s">
        <v>69</v>
      </c>
      <c r="G69" s="39" t="s">
        <v>19</v>
      </c>
      <c r="H69" s="24" t="s">
        <v>82</v>
      </c>
    </row>
    <row r="70" spans="1:8" ht="13.5" customHeight="1" x14ac:dyDescent="0.2">
      <c r="A70" s="96"/>
      <c r="B70" s="92"/>
      <c r="C70" s="47"/>
      <c r="D70" s="97"/>
      <c r="E70" s="41" t="s">
        <v>133</v>
      </c>
      <c r="F70" s="37" t="s">
        <v>69</v>
      </c>
      <c r="G70" s="39" t="s">
        <v>19</v>
      </c>
      <c r="H70" s="24" t="s">
        <v>82</v>
      </c>
    </row>
    <row r="71" spans="1:8" ht="13.5" customHeight="1" x14ac:dyDescent="0.2">
      <c r="A71" s="96"/>
      <c r="B71" s="92"/>
      <c r="C71" s="47"/>
      <c r="D71" s="97"/>
      <c r="E71" s="25" t="s">
        <v>135</v>
      </c>
      <c r="F71" s="37" t="s">
        <v>69</v>
      </c>
      <c r="G71" s="25" t="s">
        <v>160</v>
      </c>
      <c r="H71" s="24" t="s">
        <v>82</v>
      </c>
    </row>
    <row r="72" spans="1:8" ht="13.5" customHeight="1" x14ac:dyDescent="0.2">
      <c r="A72" s="96"/>
      <c r="B72" s="92"/>
      <c r="C72" s="47"/>
      <c r="D72" s="97"/>
      <c r="E72" s="25" t="s">
        <v>135</v>
      </c>
      <c r="F72" s="37" t="s">
        <v>69</v>
      </c>
      <c r="G72" s="39" t="s">
        <v>19</v>
      </c>
      <c r="H72" s="24" t="s">
        <v>82</v>
      </c>
    </row>
    <row r="73" spans="1:8" ht="13.5" customHeight="1" x14ac:dyDescent="0.2">
      <c r="A73" s="96"/>
      <c r="B73" s="92"/>
      <c r="C73" s="47"/>
      <c r="D73" s="97"/>
      <c r="E73" s="24" t="s">
        <v>139</v>
      </c>
      <c r="F73" s="37" t="s">
        <v>69</v>
      </c>
      <c r="G73" s="39" t="s">
        <v>19</v>
      </c>
      <c r="H73" s="24" t="s">
        <v>82</v>
      </c>
    </row>
    <row r="74" spans="1:8" ht="13.5" customHeight="1" x14ac:dyDescent="0.2">
      <c r="A74" s="96"/>
      <c r="B74" s="92"/>
      <c r="C74" s="47"/>
      <c r="D74" s="97"/>
      <c r="E74" s="24" t="s">
        <v>139</v>
      </c>
      <c r="F74" s="37" t="s">
        <v>69</v>
      </c>
      <c r="G74" s="25" t="s">
        <v>160</v>
      </c>
      <c r="H74" s="24" t="s">
        <v>82</v>
      </c>
    </row>
    <row r="75" spans="1:8" ht="13.5" customHeight="1" x14ac:dyDescent="0.2">
      <c r="A75" s="96"/>
      <c r="B75" s="92"/>
      <c r="C75" s="47"/>
      <c r="D75" s="97"/>
      <c r="E75" s="25" t="s">
        <v>161</v>
      </c>
      <c r="F75" s="37" t="s">
        <v>69</v>
      </c>
      <c r="G75" s="25" t="s">
        <v>160</v>
      </c>
      <c r="H75" s="24" t="s">
        <v>82</v>
      </c>
    </row>
    <row r="76" spans="1:8" ht="13.5" customHeight="1" x14ac:dyDescent="0.2">
      <c r="A76" s="96"/>
      <c r="B76" s="92"/>
      <c r="C76" s="47"/>
      <c r="D76" s="97"/>
      <c r="E76" s="25" t="s">
        <v>161</v>
      </c>
      <c r="F76" s="37" t="s">
        <v>69</v>
      </c>
      <c r="G76" s="39" t="s">
        <v>19</v>
      </c>
      <c r="H76" s="24" t="s">
        <v>82</v>
      </c>
    </row>
    <row r="77" spans="1:8" ht="27" customHeight="1" x14ac:dyDescent="0.2">
      <c r="A77" s="111" t="s">
        <v>162</v>
      </c>
      <c r="B77" s="90">
        <v>150020</v>
      </c>
      <c r="C77" s="41" t="s">
        <v>163</v>
      </c>
      <c r="D77" s="105" t="s">
        <v>164</v>
      </c>
      <c r="E77" s="41"/>
      <c r="F77" s="37" t="s">
        <v>69</v>
      </c>
      <c r="G77" s="41" t="s">
        <v>165</v>
      </c>
      <c r="H77" s="49" t="s">
        <v>82</v>
      </c>
    </row>
    <row r="78" spans="1:8" ht="27" customHeight="1" x14ac:dyDescent="0.2">
      <c r="A78" s="111"/>
      <c r="B78" s="90"/>
      <c r="C78" s="41"/>
      <c r="D78" s="105"/>
      <c r="E78" s="41"/>
      <c r="F78" s="37" t="s">
        <v>69</v>
      </c>
      <c r="G78" s="41" t="s">
        <v>166</v>
      </c>
      <c r="H78" s="49" t="s">
        <v>82</v>
      </c>
    </row>
    <row r="79" spans="1:8" ht="45" customHeight="1" x14ac:dyDescent="0.2">
      <c r="A79" s="96" t="s">
        <v>167</v>
      </c>
      <c r="B79" s="89">
        <v>150030</v>
      </c>
      <c r="C79" s="36" t="s">
        <v>168</v>
      </c>
      <c r="D79" s="95" t="s">
        <v>169</v>
      </c>
      <c r="E79" s="35" t="s">
        <v>170</v>
      </c>
      <c r="F79" s="37" t="s">
        <v>69</v>
      </c>
      <c r="G79" s="35" t="s">
        <v>171</v>
      </c>
      <c r="H79" s="24" t="s">
        <v>82</v>
      </c>
    </row>
    <row r="80" spans="1:8" ht="13.5" customHeight="1" x14ac:dyDescent="0.2">
      <c r="A80" s="96"/>
      <c r="B80" s="89"/>
      <c r="C80" s="36"/>
      <c r="D80" s="95"/>
      <c r="E80" s="47" t="s">
        <v>172</v>
      </c>
      <c r="F80" s="37" t="s">
        <v>69</v>
      </c>
      <c r="G80" s="35" t="s">
        <v>171</v>
      </c>
      <c r="H80" s="49" t="s">
        <v>82</v>
      </c>
    </row>
    <row r="81" spans="1:9" ht="13.5" customHeight="1" x14ac:dyDescent="0.2">
      <c r="A81" s="96"/>
      <c r="B81" s="89"/>
      <c r="C81" s="36"/>
      <c r="D81" s="95"/>
      <c r="E81" s="36" t="s">
        <v>173</v>
      </c>
      <c r="F81" s="37" t="s">
        <v>69</v>
      </c>
      <c r="G81" s="35" t="s">
        <v>171</v>
      </c>
      <c r="H81" s="24" t="s">
        <v>82</v>
      </c>
    </row>
    <row r="82" spans="1:9" ht="13.5" customHeight="1" x14ac:dyDescent="0.2">
      <c r="A82" s="96"/>
      <c r="B82" s="89"/>
      <c r="C82" s="36"/>
      <c r="D82" s="95"/>
      <c r="E82" s="36" t="s">
        <v>146</v>
      </c>
      <c r="F82" s="37" t="s">
        <v>69</v>
      </c>
      <c r="G82" s="35" t="s">
        <v>174</v>
      </c>
      <c r="H82" s="24" t="s">
        <v>82</v>
      </c>
    </row>
    <row r="83" spans="1:9" ht="13.5" customHeight="1" x14ac:dyDescent="0.2">
      <c r="A83" s="96"/>
      <c r="B83" s="89"/>
      <c r="C83" s="36"/>
      <c r="D83" s="95"/>
      <c r="E83" s="36" t="s">
        <v>175</v>
      </c>
      <c r="F83" s="37" t="s">
        <v>69</v>
      </c>
      <c r="G83" s="35" t="s">
        <v>171</v>
      </c>
      <c r="H83" s="24" t="s">
        <v>82</v>
      </c>
    </row>
    <row r="84" spans="1:9" ht="13.5" x14ac:dyDescent="0.2">
      <c r="A84" s="96" t="s">
        <v>176</v>
      </c>
      <c r="B84" s="89">
        <v>150040</v>
      </c>
      <c r="C84" s="25" t="s">
        <v>177</v>
      </c>
      <c r="D84" s="101" t="s">
        <v>178</v>
      </c>
      <c r="E84" s="25"/>
      <c r="F84" s="37" t="s">
        <v>69</v>
      </c>
      <c r="G84" s="25" t="s">
        <v>179</v>
      </c>
      <c r="H84" s="24" t="s">
        <v>82</v>
      </c>
    </row>
    <row r="85" spans="1:9" ht="13.5" customHeight="1" x14ac:dyDescent="0.2">
      <c r="A85" s="96"/>
      <c r="B85" s="89"/>
      <c r="C85" s="25"/>
      <c r="D85" s="101"/>
      <c r="E85" s="55"/>
      <c r="F85" s="37" t="s">
        <v>69</v>
      </c>
      <c r="G85" s="25" t="s">
        <v>180</v>
      </c>
      <c r="H85" s="24" t="s">
        <v>82</v>
      </c>
    </row>
    <row r="86" spans="1:9" ht="115.5" customHeight="1" x14ac:dyDescent="0.2">
      <c r="A86" s="109" t="s">
        <v>181</v>
      </c>
      <c r="B86" s="89">
        <v>150050</v>
      </c>
      <c r="C86" s="25" t="s">
        <v>4</v>
      </c>
      <c r="D86" s="95" t="s">
        <v>182</v>
      </c>
      <c r="E86" s="36"/>
      <c r="F86" s="37" t="s">
        <v>69</v>
      </c>
      <c r="G86" s="36" t="s">
        <v>23</v>
      </c>
      <c r="H86" s="35" t="s">
        <v>82</v>
      </c>
      <c r="I86" s="57"/>
    </row>
    <row r="87" spans="1:9" ht="29.25" customHeight="1" x14ac:dyDescent="0.2">
      <c r="A87" s="109"/>
      <c r="B87" s="89"/>
      <c r="C87" s="25"/>
      <c r="D87" s="95"/>
      <c r="E87" s="36"/>
      <c r="F87" s="37" t="s">
        <v>69</v>
      </c>
      <c r="G87" s="47" t="s">
        <v>24</v>
      </c>
      <c r="H87" s="35" t="s">
        <v>82</v>
      </c>
      <c r="I87" s="57"/>
    </row>
    <row r="88" spans="1:9" ht="26.25" customHeight="1" x14ac:dyDescent="0.2">
      <c r="A88" s="109"/>
      <c r="B88" s="89"/>
      <c r="C88" s="25"/>
      <c r="D88" s="95"/>
      <c r="E88" s="36"/>
      <c r="F88" s="37" t="s">
        <v>69</v>
      </c>
      <c r="G88" s="36" t="s">
        <v>183</v>
      </c>
      <c r="H88" s="35" t="s">
        <v>82</v>
      </c>
      <c r="I88" s="57"/>
    </row>
    <row r="89" spans="1:9" ht="56.25" customHeight="1" x14ac:dyDescent="0.2">
      <c r="A89" s="96" t="s">
        <v>184</v>
      </c>
      <c r="B89" s="89">
        <v>150060</v>
      </c>
      <c r="C89" s="25" t="s">
        <v>5</v>
      </c>
      <c r="D89" s="97" t="s">
        <v>185</v>
      </c>
      <c r="E89" s="110"/>
      <c r="F89" s="110" t="s">
        <v>69</v>
      </c>
      <c r="G89" s="107" t="s">
        <v>22</v>
      </c>
      <c r="H89" s="107" t="s">
        <v>82</v>
      </c>
    </row>
    <row r="90" spans="1:9" ht="32.25" customHeight="1" x14ac:dyDescent="0.2">
      <c r="A90" s="96"/>
      <c r="B90" s="89"/>
      <c r="C90" s="25"/>
      <c r="D90" s="97"/>
      <c r="E90" s="110"/>
      <c r="F90" s="110"/>
      <c r="G90" s="108"/>
      <c r="H90" s="108"/>
    </row>
    <row r="91" spans="1:9" ht="45" customHeight="1" x14ac:dyDescent="0.2">
      <c r="A91" s="96" t="s">
        <v>186</v>
      </c>
      <c r="B91" s="89">
        <v>150070</v>
      </c>
      <c r="C91" s="41" t="s">
        <v>6</v>
      </c>
      <c r="D91" s="105" t="s">
        <v>187</v>
      </c>
      <c r="E91" s="25"/>
      <c r="F91" s="37" t="s">
        <v>69</v>
      </c>
      <c r="G91" s="38" t="s">
        <v>25</v>
      </c>
      <c r="H91" s="24" t="s">
        <v>82</v>
      </c>
    </row>
    <row r="92" spans="1:9" ht="13.5" customHeight="1" x14ac:dyDescent="0.2">
      <c r="A92" s="96"/>
      <c r="B92" s="89"/>
      <c r="C92" s="41"/>
      <c r="D92" s="105"/>
      <c r="E92" s="25"/>
      <c r="F92" s="37" t="s">
        <v>69</v>
      </c>
      <c r="G92" s="38" t="s">
        <v>26</v>
      </c>
      <c r="H92" s="24" t="s">
        <v>82</v>
      </c>
    </row>
    <row r="93" spans="1:9" s="58" customFormat="1" ht="13.5" customHeight="1" x14ac:dyDescent="0.25">
      <c r="A93" s="96" t="s">
        <v>188</v>
      </c>
      <c r="B93" s="89">
        <v>150080</v>
      </c>
      <c r="C93" s="36" t="s">
        <v>189</v>
      </c>
      <c r="D93" s="95" t="s">
        <v>190</v>
      </c>
      <c r="E93" s="35" t="s">
        <v>191</v>
      </c>
      <c r="F93" s="37" t="s">
        <v>69</v>
      </c>
      <c r="G93" s="35" t="s">
        <v>192</v>
      </c>
      <c r="H93" s="35" t="s">
        <v>82</v>
      </c>
    </row>
    <row r="94" spans="1:9" ht="27" customHeight="1" x14ac:dyDescent="0.2">
      <c r="A94" s="96"/>
      <c r="B94" s="89"/>
      <c r="C94" s="36"/>
      <c r="D94" s="95"/>
      <c r="E94" s="35" t="s">
        <v>193</v>
      </c>
      <c r="F94" s="37" t="s">
        <v>69</v>
      </c>
      <c r="G94" s="35" t="s">
        <v>192</v>
      </c>
      <c r="H94" s="35" t="s">
        <v>82</v>
      </c>
    </row>
    <row r="95" spans="1:9" ht="13.5" customHeight="1" x14ac:dyDescent="0.2">
      <c r="A95" s="96"/>
      <c r="B95" s="89"/>
      <c r="C95" s="36"/>
      <c r="D95" s="95"/>
      <c r="E95" s="35" t="s">
        <v>191</v>
      </c>
      <c r="F95" s="37" t="s">
        <v>69</v>
      </c>
      <c r="G95" s="35" t="s">
        <v>194</v>
      </c>
      <c r="H95" s="35" t="s">
        <v>82</v>
      </c>
      <c r="I95" s="57"/>
    </row>
    <row r="96" spans="1:9" ht="27" customHeight="1" x14ac:dyDescent="0.2">
      <c r="A96" s="96"/>
      <c r="B96" s="89"/>
      <c r="C96" s="36"/>
      <c r="D96" s="95"/>
      <c r="E96" s="35" t="s">
        <v>193</v>
      </c>
      <c r="F96" s="37" t="s">
        <v>69</v>
      </c>
      <c r="G96" s="35" t="s">
        <v>194</v>
      </c>
      <c r="H96" s="35" t="s">
        <v>82</v>
      </c>
    </row>
    <row r="97" spans="1:8" ht="27" customHeight="1" x14ac:dyDescent="0.2">
      <c r="A97" s="96"/>
      <c r="B97" s="89"/>
      <c r="C97" s="36"/>
      <c r="D97" s="95"/>
      <c r="E97" s="35" t="s">
        <v>193</v>
      </c>
      <c r="F97" s="37" t="s">
        <v>69</v>
      </c>
      <c r="G97" s="36" t="s">
        <v>195</v>
      </c>
      <c r="H97" s="35" t="s">
        <v>82</v>
      </c>
    </row>
    <row r="98" spans="1:8" ht="27" customHeight="1" x14ac:dyDescent="0.2">
      <c r="A98" s="96"/>
      <c r="B98" s="89"/>
      <c r="C98" s="36"/>
      <c r="D98" s="95"/>
      <c r="E98" s="35" t="s">
        <v>193</v>
      </c>
      <c r="F98" s="37" t="s">
        <v>69</v>
      </c>
      <c r="G98" s="36" t="s">
        <v>196</v>
      </c>
      <c r="H98" s="35" t="s">
        <v>82</v>
      </c>
    </row>
    <row r="99" spans="1:8" ht="27" customHeight="1" x14ac:dyDescent="0.2">
      <c r="A99" s="96"/>
      <c r="B99" s="89"/>
      <c r="C99" s="36"/>
      <c r="D99" s="95"/>
      <c r="E99" s="27" t="s">
        <v>197</v>
      </c>
      <c r="F99" s="37" t="s">
        <v>69</v>
      </c>
      <c r="G99" s="36" t="s">
        <v>195</v>
      </c>
      <c r="H99" s="27" t="s">
        <v>82</v>
      </c>
    </row>
    <row r="100" spans="1:8" ht="13.5" customHeight="1" x14ac:dyDescent="0.2">
      <c r="A100" s="96"/>
      <c r="B100" s="89"/>
      <c r="C100" s="36"/>
      <c r="D100" s="95"/>
      <c r="E100" s="36"/>
      <c r="F100" s="37" t="s">
        <v>69</v>
      </c>
      <c r="G100" s="39" t="s">
        <v>198</v>
      </c>
      <c r="H100" s="35" t="s">
        <v>82</v>
      </c>
    </row>
    <row r="101" spans="1:8" ht="13.5" customHeight="1" x14ac:dyDescent="0.2">
      <c r="A101" s="96"/>
      <c r="B101" s="89"/>
      <c r="C101" s="36"/>
      <c r="D101" s="95"/>
      <c r="E101" s="36"/>
      <c r="F101" s="37" t="s">
        <v>69</v>
      </c>
      <c r="G101" s="39" t="s">
        <v>199</v>
      </c>
      <c r="H101" s="35" t="s">
        <v>82</v>
      </c>
    </row>
    <row r="102" spans="1:8" ht="13.5" customHeight="1" x14ac:dyDescent="0.2">
      <c r="A102" s="96"/>
      <c r="B102" s="89"/>
      <c r="C102" s="36"/>
      <c r="D102" s="95"/>
      <c r="E102" s="36"/>
      <c r="F102" s="37" t="s">
        <v>69</v>
      </c>
      <c r="G102" s="39" t="s">
        <v>200</v>
      </c>
      <c r="H102" s="35" t="s">
        <v>82</v>
      </c>
    </row>
    <row r="103" spans="1:8" ht="27.75" customHeight="1" x14ac:dyDescent="0.2">
      <c r="A103" s="96" t="s">
        <v>201</v>
      </c>
      <c r="B103" s="90">
        <v>150090</v>
      </c>
      <c r="C103" s="25" t="s">
        <v>7</v>
      </c>
      <c r="D103" s="101" t="s">
        <v>202</v>
      </c>
      <c r="E103" s="25"/>
      <c r="F103" s="37" t="s">
        <v>69</v>
      </c>
      <c r="G103" s="35" t="s">
        <v>27</v>
      </c>
      <c r="H103" s="35" t="s">
        <v>82</v>
      </c>
    </row>
    <row r="104" spans="1:8" ht="32.25" customHeight="1" x14ac:dyDescent="0.2">
      <c r="A104" s="96"/>
      <c r="B104" s="90"/>
      <c r="C104" s="25"/>
      <c r="D104" s="101"/>
      <c r="E104" s="25"/>
      <c r="F104" s="37" t="s">
        <v>69</v>
      </c>
      <c r="G104" s="36" t="s">
        <v>28</v>
      </c>
      <c r="H104" s="35" t="s">
        <v>82</v>
      </c>
    </row>
    <row r="105" spans="1:8" ht="13.5" customHeight="1" x14ac:dyDescent="0.2">
      <c r="A105" s="60" t="s">
        <v>203</v>
      </c>
      <c r="B105" s="29">
        <v>160000</v>
      </c>
      <c r="C105" s="30" t="s">
        <v>204</v>
      </c>
      <c r="D105" s="31"/>
      <c r="E105" s="32"/>
      <c r="F105" s="33"/>
      <c r="G105" s="32"/>
      <c r="H105" s="31"/>
    </row>
    <row r="106" spans="1:8" ht="22.5" customHeight="1" x14ac:dyDescent="0.2">
      <c r="A106" s="96" t="s">
        <v>205</v>
      </c>
      <c r="B106" s="89">
        <v>160010</v>
      </c>
      <c r="C106" s="36" t="s">
        <v>206</v>
      </c>
      <c r="D106" s="95" t="s">
        <v>207</v>
      </c>
      <c r="E106" s="36"/>
      <c r="F106" s="37" t="s">
        <v>69</v>
      </c>
      <c r="G106" s="39" t="s">
        <v>208</v>
      </c>
      <c r="H106" s="35" t="s">
        <v>209</v>
      </c>
    </row>
    <row r="107" spans="1:8" ht="13.5" customHeight="1" x14ac:dyDescent="0.2">
      <c r="A107" s="96"/>
      <c r="B107" s="89"/>
      <c r="C107" s="36"/>
      <c r="D107" s="95"/>
      <c r="E107" s="36"/>
      <c r="F107" s="37" t="s">
        <v>69</v>
      </c>
      <c r="G107" s="39" t="s">
        <v>210</v>
      </c>
      <c r="H107" s="35" t="s">
        <v>82</v>
      </c>
    </row>
    <row r="108" spans="1:8" ht="13.5" customHeight="1" x14ac:dyDescent="0.2">
      <c r="A108" s="96"/>
      <c r="B108" s="89"/>
      <c r="C108" s="36"/>
      <c r="D108" s="95"/>
      <c r="E108" s="36"/>
      <c r="F108" s="37" t="s">
        <v>69</v>
      </c>
      <c r="G108" s="39" t="s">
        <v>211</v>
      </c>
      <c r="H108" s="35" t="s">
        <v>82</v>
      </c>
    </row>
    <row r="109" spans="1:8" ht="13.5" customHeight="1" x14ac:dyDescent="0.2">
      <c r="A109" s="96" t="s">
        <v>212</v>
      </c>
      <c r="B109" s="89">
        <v>160020</v>
      </c>
      <c r="C109" s="36" t="s">
        <v>213</v>
      </c>
      <c r="D109" s="95" t="s">
        <v>214</v>
      </c>
      <c r="E109" s="36"/>
      <c r="F109" s="37" t="s">
        <v>69</v>
      </c>
      <c r="G109" s="36" t="s">
        <v>215</v>
      </c>
      <c r="H109" s="35" t="s">
        <v>82</v>
      </c>
    </row>
    <row r="110" spans="1:8" ht="13.5" customHeight="1" x14ac:dyDescent="0.2">
      <c r="A110" s="96"/>
      <c r="B110" s="89"/>
      <c r="C110" s="36"/>
      <c r="D110" s="95"/>
      <c r="E110" s="36"/>
      <c r="F110" s="37" t="s">
        <v>69</v>
      </c>
      <c r="G110" s="36" t="s">
        <v>216</v>
      </c>
      <c r="H110" s="35" t="s">
        <v>82</v>
      </c>
    </row>
    <row r="111" spans="1:8" ht="27" customHeight="1" x14ac:dyDescent="0.2">
      <c r="A111" s="96" t="s">
        <v>217</v>
      </c>
      <c r="B111" s="89">
        <v>160030</v>
      </c>
      <c r="C111" s="36" t="s">
        <v>8</v>
      </c>
      <c r="D111" s="95" t="s">
        <v>218</v>
      </c>
      <c r="E111" s="36"/>
      <c r="F111" s="37" t="s">
        <v>69</v>
      </c>
      <c r="G111" s="47" t="s">
        <v>29</v>
      </c>
      <c r="H111" s="35" t="s">
        <v>82</v>
      </c>
    </row>
    <row r="112" spans="1:8" ht="21" customHeight="1" x14ac:dyDescent="0.2">
      <c r="A112" s="96"/>
      <c r="B112" s="89"/>
      <c r="C112" s="36"/>
      <c r="D112" s="95"/>
      <c r="E112" s="36"/>
      <c r="F112" s="37" t="s">
        <v>69</v>
      </c>
      <c r="G112" s="47" t="s">
        <v>219</v>
      </c>
      <c r="H112" s="35" t="s">
        <v>82</v>
      </c>
    </row>
    <row r="113" spans="1:8" ht="13.5" customHeight="1" x14ac:dyDescent="0.2">
      <c r="A113" s="96"/>
      <c r="B113" s="89"/>
      <c r="C113" s="36"/>
      <c r="D113" s="95"/>
      <c r="E113" s="36"/>
      <c r="F113" s="37" t="s">
        <v>69</v>
      </c>
      <c r="G113" s="47" t="s">
        <v>30</v>
      </c>
      <c r="H113" s="27" t="s">
        <v>80</v>
      </c>
    </row>
    <row r="114" spans="1:8" ht="50.25" customHeight="1" x14ac:dyDescent="0.2">
      <c r="A114" s="96"/>
      <c r="B114" s="89"/>
      <c r="C114" s="36"/>
      <c r="D114" s="95"/>
      <c r="E114" s="61"/>
      <c r="F114" s="37" t="s">
        <v>69</v>
      </c>
      <c r="G114" s="36" t="s">
        <v>220</v>
      </c>
      <c r="H114" s="35" t="s">
        <v>82</v>
      </c>
    </row>
    <row r="115" spans="1:8" ht="27" customHeight="1" x14ac:dyDescent="0.2">
      <c r="A115" s="96"/>
      <c r="B115" s="89"/>
      <c r="C115" s="36"/>
      <c r="D115" s="35" t="s">
        <v>221</v>
      </c>
      <c r="E115" s="36"/>
      <c r="F115" s="37" t="s">
        <v>69</v>
      </c>
      <c r="G115" s="36" t="s">
        <v>222</v>
      </c>
      <c r="H115" s="35" t="s">
        <v>82</v>
      </c>
    </row>
    <row r="116" spans="1:8" ht="40.5" customHeight="1" x14ac:dyDescent="0.2">
      <c r="A116" s="40" t="s">
        <v>223</v>
      </c>
      <c r="B116" s="81">
        <v>160040</v>
      </c>
      <c r="C116" s="35" t="s">
        <v>224</v>
      </c>
      <c r="D116" s="35" t="s">
        <v>225</v>
      </c>
      <c r="E116" s="36"/>
      <c r="F116" s="37" t="s">
        <v>69</v>
      </c>
      <c r="G116" s="36" t="s">
        <v>226</v>
      </c>
      <c r="H116" s="35" t="s">
        <v>82</v>
      </c>
    </row>
    <row r="117" spans="1:8" ht="34.5" customHeight="1" x14ac:dyDescent="0.2">
      <c r="A117" s="96" t="s">
        <v>227</v>
      </c>
      <c r="B117" s="89">
        <v>160050</v>
      </c>
      <c r="C117" s="36" t="s">
        <v>228</v>
      </c>
      <c r="D117" s="95" t="s">
        <v>229</v>
      </c>
      <c r="E117" s="36"/>
      <c r="F117" s="37" t="s">
        <v>69</v>
      </c>
      <c r="G117" s="36" t="s">
        <v>230</v>
      </c>
      <c r="H117" s="35" t="s">
        <v>82</v>
      </c>
    </row>
    <row r="118" spans="1:8" ht="13.5" customHeight="1" x14ac:dyDescent="0.2">
      <c r="A118" s="96"/>
      <c r="B118" s="89"/>
      <c r="C118" s="36"/>
      <c r="D118" s="95"/>
      <c r="E118" s="36"/>
      <c r="F118" s="37" t="s">
        <v>69</v>
      </c>
      <c r="G118" s="36" t="s">
        <v>231</v>
      </c>
      <c r="H118" s="35" t="s">
        <v>82</v>
      </c>
    </row>
    <row r="119" spans="1:8" ht="13.5" customHeight="1" x14ac:dyDescent="0.2">
      <c r="A119" s="96" t="s">
        <v>232</v>
      </c>
      <c r="B119" s="89">
        <v>160060</v>
      </c>
      <c r="C119" s="36" t="s">
        <v>233</v>
      </c>
      <c r="D119" s="95" t="s">
        <v>234</v>
      </c>
      <c r="E119" s="36"/>
      <c r="F119" s="37" t="s">
        <v>69</v>
      </c>
      <c r="G119" s="36" t="s">
        <v>235</v>
      </c>
      <c r="H119" s="35" t="s">
        <v>82</v>
      </c>
    </row>
    <row r="120" spans="1:8" ht="13.5" customHeight="1" x14ac:dyDescent="0.2">
      <c r="A120" s="96"/>
      <c r="B120" s="89"/>
      <c r="C120" s="36"/>
      <c r="D120" s="95"/>
      <c r="E120" s="36"/>
      <c r="F120" s="37" t="s">
        <v>69</v>
      </c>
      <c r="G120" s="36" t="s">
        <v>236</v>
      </c>
      <c r="H120" s="35" t="s">
        <v>82</v>
      </c>
    </row>
    <row r="121" spans="1:8" ht="13.5" customHeight="1" x14ac:dyDescent="0.2">
      <c r="A121" s="96"/>
      <c r="B121" s="89"/>
      <c r="C121" s="36"/>
      <c r="D121" s="95"/>
      <c r="E121" s="36"/>
      <c r="F121" s="37" t="s">
        <v>69</v>
      </c>
      <c r="G121" s="36" t="s">
        <v>237</v>
      </c>
      <c r="H121" s="35" t="s">
        <v>82</v>
      </c>
    </row>
    <row r="122" spans="1:8" ht="13.5" customHeight="1" x14ac:dyDescent="0.2">
      <c r="A122" s="96"/>
      <c r="B122" s="89"/>
      <c r="C122" s="36"/>
      <c r="D122" s="95"/>
      <c r="E122" s="36"/>
      <c r="F122" s="37" t="s">
        <v>69</v>
      </c>
      <c r="G122" s="36" t="s">
        <v>238</v>
      </c>
      <c r="H122" s="35" t="s">
        <v>82</v>
      </c>
    </row>
    <row r="123" spans="1:8" ht="13.5" customHeight="1" x14ac:dyDescent="0.2">
      <c r="A123" s="96"/>
      <c r="B123" s="89"/>
      <c r="C123" s="36"/>
      <c r="D123" s="95"/>
      <c r="E123" s="36"/>
      <c r="F123" s="37" t="s">
        <v>69</v>
      </c>
      <c r="G123" s="36" t="s">
        <v>239</v>
      </c>
      <c r="H123" s="35" t="s">
        <v>82</v>
      </c>
    </row>
    <row r="124" spans="1:8" ht="38.25" customHeight="1" x14ac:dyDescent="0.2">
      <c r="A124" s="96" t="s">
        <v>240</v>
      </c>
      <c r="B124" s="89">
        <v>160070</v>
      </c>
      <c r="C124" s="36" t="s">
        <v>241</v>
      </c>
      <c r="D124" s="95" t="s">
        <v>242</v>
      </c>
      <c r="E124" s="36"/>
      <c r="F124" s="37" t="s">
        <v>69</v>
      </c>
      <c r="G124" s="36" t="s">
        <v>243</v>
      </c>
      <c r="H124" s="35" t="s">
        <v>82</v>
      </c>
    </row>
    <row r="125" spans="1:8" ht="22.5" customHeight="1" x14ac:dyDescent="0.2">
      <c r="A125" s="96"/>
      <c r="B125" s="89"/>
      <c r="C125" s="36"/>
      <c r="D125" s="95"/>
      <c r="E125" s="36"/>
      <c r="F125" s="37" t="s">
        <v>69</v>
      </c>
      <c r="G125" s="36" t="s">
        <v>244</v>
      </c>
      <c r="H125" s="35" t="s">
        <v>82</v>
      </c>
    </row>
    <row r="126" spans="1:8" ht="13.5" customHeight="1" x14ac:dyDescent="0.2">
      <c r="A126" s="60" t="s">
        <v>245</v>
      </c>
      <c r="B126" s="29">
        <v>170000</v>
      </c>
      <c r="C126" s="30" t="s">
        <v>246</v>
      </c>
      <c r="D126" s="31"/>
      <c r="E126" s="32"/>
      <c r="F126" s="33"/>
      <c r="G126" s="32"/>
      <c r="H126" s="31"/>
    </row>
    <row r="127" spans="1:8" ht="30.75" customHeight="1" x14ac:dyDescent="0.2">
      <c r="A127" s="99" t="s">
        <v>247</v>
      </c>
      <c r="B127" s="88">
        <v>170010</v>
      </c>
      <c r="C127" s="47" t="s">
        <v>248</v>
      </c>
      <c r="D127" s="97" t="s">
        <v>249</v>
      </c>
      <c r="E127" s="47"/>
      <c r="F127" s="59" t="s">
        <v>69</v>
      </c>
      <c r="G127" s="47" t="s">
        <v>250</v>
      </c>
      <c r="H127" s="27" t="s">
        <v>251</v>
      </c>
    </row>
    <row r="128" spans="1:8" ht="13.5" customHeight="1" x14ac:dyDescent="0.2">
      <c r="A128" s="99"/>
      <c r="B128" s="88"/>
      <c r="C128" s="47"/>
      <c r="D128" s="97"/>
      <c r="E128" s="47"/>
      <c r="F128" s="62" t="s">
        <v>69</v>
      </c>
      <c r="G128" s="63" t="s">
        <v>252</v>
      </c>
      <c r="H128" s="27" t="s">
        <v>251</v>
      </c>
    </row>
    <row r="129" spans="1:9" ht="22.5" customHeight="1" x14ac:dyDescent="0.2">
      <c r="A129" s="99"/>
      <c r="B129" s="88"/>
      <c r="C129" s="47"/>
      <c r="D129" s="97"/>
      <c r="E129" s="27"/>
      <c r="F129" s="59" t="s">
        <v>253</v>
      </c>
      <c r="G129" s="63" t="s">
        <v>254</v>
      </c>
      <c r="H129" s="27" t="s">
        <v>251</v>
      </c>
    </row>
    <row r="130" spans="1:9" ht="13.5" customHeight="1" x14ac:dyDescent="0.2">
      <c r="A130" s="99"/>
      <c r="B130" s="88"/>
      <c r="C130" s="47"/>
      <c r="D130" s="97"/>
      <c r="E130" s="47"/>
      <c r="F130" s="59" t="s">
        <v>253</v>
      </c>
      <c r="G130" s="63" t="s">
        <v>255</v>
      </c>
      <c r="H130" s="27" t="s">
        <v>251</v>
      </c>
      <c r="I130" s="57"/>
    </row>
    <row r="131" spans="1:9" ht="28.5" customHeight="1" x14ac:dyDescent="0.2">
      <c r="A131" s="99"/>
      <c r="B131" s="88"/>
      <c r="C131" s="47"/>
      <c r="D131" s="97"/>
      <c r="E131" s="47"/>
      <c r="F131" s="59" t="s">
        <v>253</v>
      </c>
      <c r="G131" s="63" t="s">
        <v>256</v>
      </c>
      <c r="H131" s="27" t="s">
        <v>251</v>
      </c>
    </row>
    <row r="132" spans="1:9" ht="27.75" customHeight="1" x14ac:dyDescent="0.2">
      <c r="A132" s="96" t="s">
        <v>257</v>
      </c>
      <c r="B132" s="91">
        <v>170020</v>
      </c>
      <c r="C132" s="36" t="s">
        <v>258</v>
      </c>
      <c r="D132" s="106" t="s">
        <v>259</v>
      </c>
      <c r="E132" s="36"/>
      <c r="F132" s="37" t="s">
        <v>69</v>
      </c>
      <c r="G132" s="39" t="s">
        <v>260</v>
      </c>
      <c r="H132" s="35" t="s">
        <v>82</v>
      </c>
    </row>
    <row r="133" spans="1:9" ht="13.5" customHeight="1" x14ac:dyDescent="0.2">
      <c r="A133" s="96"/>
      <c r="B133" s="91"/>
      <c r="C133" s="36"/>
      <c r="D133" s="106"/>
      <c r="E133" s="36"/>
      <c r="F133" s="37" t="s">
        <v>69</v>
      </c>
      <c r="G133" s="39" t="s">
        <v>261</v>
      </c>
      <c r="H133" s="35" t="s">
        <v>82</v>
      </c>
    </row>
    <row r="134" spans="1:9" ht="13.5" customHeight="1" x14ac:dyDescent="0.2">
      <c r="A134" s="96"/>
      <c r="B134" s="91"/>
      <c r="C134" s="36"/>
      <c r="D134" s="106"/>
      <c r="E134" s="36"/>
      <c r="F134" s="37" t="s">
        <v>69</v>
      </c>
      <c r="G134" s="39" t="s">
        <v>262</v>
      </c>
      <c r="H134" s="35" t="s">
        <v>82</v>
      </c>
    </row>
    <row r="135" spans="1:9" ht="13.5" customHeight="1" x14ac:dyDescent="0.2">
      <c r="A135" s="96"/>
      <c r="B135" s="91"/>
      <c r="C135" s="36"/>
      <c r="D135" s="106"/>
      <c r="E135" s="64"/>
      <c r="F135" s="37" t="s">
        <v>69</v>
      </c>
      <c r="G135" s="39" t="s">
        <v>263</v>
      </c>
      <c r="H135" s="35" t="s">
        <v>82</v>
      </c>
    </row>
    <row r="136" spans="1:9" ht="13.5" customHeight="1" x14ac:dyDescent="0.2">
      <c r="A136" s="96"/>
      <c r="B136" s="91"/>
      <c r="C136" s="36"/>
      <c r="D136" s="106"/>
      <c r="E136" s="36"/>
      <c r="F136" s="37" t="s">
        <v>69</v>
      </c>
      <c r="G136" s="39" t="s">
        <v>264</v>
      </c>
      <c r="H136" s="35" t="s">
        <v>82</v>
      </c>
    </row>
    <row r="137" spans="1:9" ht="13.5" customHeight="1" x14ac:dyDescent="0.2">
      <c r="A137" s="96"/>
      <c r="B137" s="91"/>
      <c r="C137" s="36"/>
      <c r="D137" s="106"/>
      <c r="E137" s="61"/>
      <c r="F137" s="37" t="s">
        <v>69</v>
      </c>
      <c r="G137" s="39" t="s">
        <v>265</v>
      </c>
      <c r="H137" s="35" t="s">
        <v>82</v>
      </c>
    </row>
    <row r="138" spans="1:9" ht="13.5" customHeight="1" x14ac:dyDescent="0.2">
      <c r="A138" s="96"/>
      <c r="B138" s="91"/>
      <c r="C138" s="36"/>
      <c r="D138" s="106"/>
      <c r="E138" s="36"/>
      <c r="F138" s="37" t="s">
        <v>69</v>
      </c>
      <c r="G138" s="39" t="s">
        <v>266</v>
      </c>
      <c r="H138" s="35" t="s">
        <v>82</v>
      </c>
    </row>
    <row r="139" spans="1:9" ht="13.5" customHeight="1" x14ac:dyDescent="0.2">
      <c r="A139" s="96"/>
      <c r="B139" s="91"/>
      <c r="C139" s="36"/>
      <c r="D139" s="106"/>
      <c r="E139" s="36"/>
      <c r="F139" s="37" t="s">
        <v>69</v>
      </c>
      <c r="G139" s="39" t="s">
        <v>267</v>
      </c>
      <c r="H139" s="35" t="s">
        <v>82</v>
      </c>
    </row>
    <row r="140" spans="1:9" ht="13.5" customHeight="1" x14ac:dyDescent="0.2">
      <c r="A140" s="96"/>
      <c r="B140" s="91"/>
      <c r="C140" s="36"/>
      <c r="D140" s="106"/>
      <c r="E140" s="36"/>
      <c r="F140" s="37" t="s">
        <v>69</v>
      </c>
      <c r="G140" s="39" t="s">
        <v>268</v>
      </c>
      <c r="H140" s="35" t="s">
        <v>82</v>
      </c>
    </row>
    <row r="141" spans="1:9" ht="13.5" customHeight="1" x14ac:dyDescent="0.2">
      <c r="A141" s="96"/>
      <c r="B141" s="91"/>
      <c r="C141" s="36"/>
      <c r="D141" s="106"/>
      <c r="E141" s="36"/>
      <c r="F141" s="37" t="s">
        <v>69</v>
      </c>
      <c r="G141" s="39" t="s">
        <v>269</v>
      </c>
      <c r="H141" s="35" t="s">
        <v>82</v>
      </c>
    </row>
    <row r="142" spans="1:9" ht="13.5" customHeight="1" x14ac:dyDescent="0.2">
      <c r="A142" s="96"/>
      <c r="B142" s="91"/>
      <c r="C142" s="36"/>
      <c r="D142" s="106"/>
      <c r="E142" s="36"/>
      <c r="F142" s="37" t="s">
        <v>69</v>
      </c>
      <c r="G142" s="39" t="s">
        <v>270</v>
      </c>
      <c r="H142" s="35" t="s">
        <v>82</v>
      </c>
    </row>
    <row r="143" spans="1:9" ht="22.5" customHeight="1" x14ac:dyDescent="0.2">
      <c r="A143" s="96"/>
      <c r="B143" s="91"/>
      <c r="C143" s="36"/>
      <c r="D143" s="106"/>
      <c r="E143" s="36"/>
      <c r="F143" s="37" t="s">
        <v>69</v>
      </c>
      <c r="G143" s="39" t="s">
        <v>271</v>
      </c>
      <c r="H143" s="35" t="s">
        <v>82</v>
      </c>
    </row>
    <row r="144" spans="1:9" ht="11.25" customHeight="1" x14ac:dyDescent="0.2">
      <c r="A144" s="96"/>
      <c r="B144" s="91"/>
      <c r="C144" s="36"/>
      <c r="D144" s="106"/>
      <c r="E144" s="65"/>
      <c r="F144" s="37" t="s">
        <v>69</v>
      </c>
      <c r="G144" s="39" t="s">
        <v>272</v>
      </c>
      <c r="H144" s="35" t="s">
        <v>82</v>
      </c>
    </row>
    <row r="145" spans="1:8" ht="27" customHeight="1" x14ac:dyDescent="0.2">
      <c r="A145" s="96"/>
      <c r="B145" s="91"/>
      <c r="C145" s="36"/>
      <c r="D145" s="106"/>
      <c r="E145" s="36"/>
      <c r="F145" s="37" t="s">
        <v>69</v>
      </c>
      <c r="G145" s="39" t="s">
        <v>273</v>
      </c>
      <c r="H145" s="35" t="s">
        <v>82</v>
      </c>
    </row>
    <row r="146" spans="1:8" ht="27" customHeight="1" x14ac:dyDescent="0.2">
      <c r="A146" s="96"/>
      <c r="B146" s="91"/>
      <c r="C146" s="36"/>
      <c r="D146" s="106"/>
      <c r="E146" s="36"/>
      <c r="F146" s="37" t="s">
        <v>69</v>
      </c>
      <c r="G146" s="39" t="s">
        <v>274</v>
      </c>
      <c r="H146" s="35" t="s">
        <v>82</v>
      </c>
    </row>
    <row r="147" spans="1:8" ht="13.5" customHeight="1" x14ac:dyDescent="0.2">
      <c r="A147" s="96"/>
      <c r="B147" s="91"/>
      <c r="C147" s="36"/>
      <c r="D147" s="106"/>
      <c r="E147" s="36"/>
      <c r="F147" s="37" t="s">
        <v>69</v>
      </c>
      <c r="G147" s="39" t="s">
        <v>275</v>
      </c>
      <c r="H147" s="35" t="s">
        <v>82</v>
      </c>
    </row>
    <row r="148" spans="1:8" ht="13.5" customHeight="1" x14ac:dyDescent="0.2">
      <c r="A148" s="96"/>
      <c r="B148" s="91"/>
      <c r="C148" s="36"/>
      <c r="D148" s="106"/>
      <c r="E148" s="36"/>
      <c r="F148" s="37" t="s">
        <v>69</v>
      </c>
      <c r="G148" s="39" t="s">
        <v>276</v>
      </c>
      <c r="H148" s="35" t="s">
        <v>82</v>
      </c>
    </row>
    <row r="149" spans="1:8" ht="13.5" customHeight="1" x14ac:dyDescent="0.2">
      <c r="A149" s="96"/>
      <c r="B149" s="91"/>
      <c r="C149" s="36"/>
      <c r="D149" s="106"/>
      <c r="E149" s="36"/>
      <c r="F149" s="37" t="s">
        <v>69</v>
      </c>
      <c r="G149" s="39" t="s">
        <v>277</v>
      </c>
      <c r="H149" s="35" t="s">
        <v>82</v>
      </c>
    </row>
    <row r="150" spans="1:8" ht="13.5" customHeight="1" x14ac:dyDescent="0.2">
      <c r="A150" s="96"/>
      <c r="B150" s="91"/>
      <c r="C150" s="36"/>
      <c r="D150" s="106"/>
      <c r="E150" s="36"/>
      <c r="F150" s="37" t="s">
        <v>69</v>
      </c>
      <c r="G150" s="39" t="s">
        <v>278</v>
      </c>
      <c r="H150" s="35" t="s">
        <v>82</v>
      </c>
    </row>
    <row r="151" spans="1:8" ht="13.5" customHeight="1" x14ac:dyDescent="0.2">
      <c r="A151" s="96"/>
      <c r="B151" s="91"/>
      <c r="C151" s="36"/>
      <c r="D151" s="106"/>
      <c r="E151" s="36"/>
      <c r="F151" s="37" t="s">
        <v>69</v>
      </c>
      <c r="G151" s="39" t="s">
        <v>279</v>
      </c>
      <c r="H151" s="35" t="s">
        <v>82</v>
      </c>
    </row>
    <row r="152" spans="1:8" ht="14.25" customHeight="1" x14ac:dyDescent="0.2">
      <c r="A152" s="96"/>
      <c r="B152" s="91"/>
      <c r="C152" s="36"/>
      <c r="D152" s="106"/>
      <c r="E152" s="35"/>
      <c r="F152" s="37" t="s">
        <v>69</v>
      </c>
      <c r="G152" s="39" t="s">
        <v>280</v>
      </c>
      <c r="H152" s="35" t="s">
        <v>82</v>
      </c>
    </row>
    <row r="153" spans="1:8" ht="13.5" customHeight="1" x14ac:dyDescent="0.2">
      <c r="A153" s="28" t="s">
        <v>281</v>
      </c>
      <c r="B153" s="29">
        <v>180000</v>
      </c>
      <c r="C153" s="30" t="s">
        <v>282</v>
      </c>
      <c r="D153" s="31"/>
      <c r="E153" s="32"/>
      <c r="F153" s="33"/>
      <c r="G153" s="32"/>
      <c r="H153" s="31"/>
    </row>
    <row r="154" spans="1:8" ht="27" x14ac:dyDescent="0.2">
      <c r="A154" s="40" t="s">
        <v>283</v>
      </c>
      <c r="B154" s="81">
        <v>180010</v>
      </c>
      <c r="C154" s="24" t="s">
        <v>284</v>
      </c>
      <c r="D154" s="24" t="s">
        <v>285</v>
      </c>
      <c r="E154" s="66"/>
      <c r="F154" s="26" t="s">
        <v>253</v>
      </c>
      <c r="G154" s="25" t="s">
        <v>286</v>
      </c>
      <c r="H154" s="24" t="s">
        <v>78</v>
      </c>
    </row>
    <row r="155" spans="1:8" ht="13.5" customHeight="1" x14ac:dyDescent="0.2">
      <c r="A155" s="96" t="s">
        <v>287</v>
      </c>
      <c r="B155" s="89">
        <v>180020</v>
      </c>
      <c r="C155" s="25" t="s">
        <v>288</v>
      </c>
      <c r="D155" s="101" t="s">
        <v>289</v>
      </c>
      <c r="E155" s="67"/>
      <c r="F155" s="26" t="s">
        <v>253</v>
      </c>
      <c r="G155" s="25" t="s">
        <v>290</v>
      </c>
      <c r="H155" s="24" t="s">
        <v>78</v>
      </c>
    </row>
    <row r="156" spans="1:8" ht="13.5" customHeight="1" x14ac:dyDescent="0.2">
      <c r="A156" s="96"/>
      <c r="B156" s="89"/>
      <c r="C156" s="25"/>
      <c r="D156" s="101"/>
      <c r="E156" s="67"/>
      <c r="F156" s="26" t="s">
        <v>253</v>
      </c>
      <c r="G156" s="25" t="s">
        <v>291</v>
      </c>
      <c r="H156" s="24" t="s">
        <v>78</v>
      </c>
    </row>
    <row r="157" spans="1:8" ht="13.5" customHeight="1" x14ac:dyDescent="0.2">
      <c r="A157" s="96"/>
      <c r="B157" s="89"/>
      <c r="C157" s="25"/>
      <c r="D157" s="101"/>
      <c r="E157" s="67"/>
      <c r="F157" s="26" t="s">
        <v>253</v>
      </c>
      <c r="G157" s="25" t="s">
        <v>292</v>
      </c>
      <c r="H157" s="24" t="s">
        <v>78</v>
      </c>
    </row>
    <row r="158" spans="1:8" ht="13.5" customHeight="1" x14ac:dyDescent="0.2">
      <c r="A158" s="28" t="s">
        <v>293</v>
      </c>
      <c r="B158" s="29">
        <v>190000</v>
      </c>
      <c r="C158" s="30" t="s">
        <v>294</v>
      </c>
      <c r="D158" s="31"/>
      <c r="E158" s="32"/>
      <c r="F158" s="33"/>
      <c r="G158" s="32"/>
      <c r="H158" s="31"/>
    </row>
    <row r="159" spans="1:8" ht="13.5" customHeight="1" x14ac:dyDescent="0.2">
      <c r="A159" s="100" t="s">
        <v>295</v>
      </c>
      <c r="B159" s="88">
        <v>190010</v>
      </c>
      <c r="C159" s="47" t="s">
        <v>296</v>
      </c>
      <c r="D159" s="95"/>
      <c r="E159" s="36"/>
      <c r="F159" s="37" t="s">
        <v>69</v>
      </c>
      <c r="G159" s="47" t="s">
        <v>297</v>
      </c>
      <c r="H159" s="35" t="s">
        <v>298</v>
      </c>
    </row>
    <row r="160" spans="1:8" ht="13.5" customHeight="1" x14ac:dyDescent="0.2">
      <c r="A160" s="100"/>
      <c r="B160" s="88"/>
      <c r="C160" s="47"/>
      <c r="D160" s="95"/>
      <c r="E160" s="41"/>
      <c r="F160" s="37" t="s">
        <v>69</v>
      </c>
      <c r="G160" s="27" t="s">
        <v>299</v>
      </c>
      <c r="H160" s="49" t="s">
        <v>300</v>
      </c>
    </row>
    <row r="161" spans="1:8" ht="13.5" customHeight="1" x14ac:dyDescent="0.2">
      <c r="A161" s="100"/>
      <c r="B161" s="88"/>
      <c r="C161" s="47"/>
      <c r="D161" s="95"/>
      <c r="E161" s="41"/>
      <c r="F161" s="37" t="s">
        <v>69</v>
      </c>
      <c r="G161" s="27" t="s">
        <v>301</v>
      </c>
      <c r="H161" s="49" t="s">
        <v>300</v>
      </c>
    </row>
    <row r="162" spans="1:8" ht="13.5" customHeight="1" x14ac:dyDescent="0.2">
      <c r="A162" s="100"/>
      <c r="B162" s="88"/>
      <c r="C162" s="47"/>
      <c r="D162" s="95"/>
      <c r="E162" s="41"/>
      <c r="F162" s="37" t="s">
        <v>69</v>
      </c>
      <c r="G162" s="27" t="s">
        <v>302</v>
      </c>
      <c r="H162" s="49" t="s">
        <v>300</v>
      </c>
    </row>
    <row r="163" spans="1:8" ht="13.5" customHeight="1" x14ac:dyDescent="0.2">
      <c r="A163" s="100"/>
      <c r="B163" s="88"/>
      <c r="C163" s="47"/>
      <c r="D163" s="95"/>
      <c r="E163" s="41"/>
      <c r="F163" s="37" t="s">
        <v>69</v>
      </c>
      <c r="G163" s="47" t="s">
        <v>303</v>
      </c>
      <c r="H163" s="49" t="s">
        <v>59</v>
      </c>
    </row>
    <row r="164" spans="1:8" ht="13.5" customHeight="1" x14ac:dyDescent="0.2">
      <c r="A164" s="100"/>
      <c r="B164" s="88"/>
      <c r="C164" s="47"/>
      <c r="D164" s="95"/>
      <c r="E164" s="68"/>
      <c r="F164" s="37" t="s">
        <v>69</v>
      </c>
      <c r="G164" s="47" t="s">
        <v>304</v>
      </c>
      <c r="H164" s="49" t="s">
        <v>305</v>
      </c>
    </row>
    <row r="165" spans="1:8" ht="13.5" customHeight="1" x14ac:dyDescent="0.2">
      <c r="A165" s="100" t="s">
        <v>306</v>
      </c>
      <c r="B165" s="93">
        <v>190020</v>
      </c>
      <c r="C165" s="47" t="s">
        <v>307</v>
      </c>
      <c r="D165" s="95"/>
      <c r="E165" s="47"/>
      <c r="F165" s="37" t="s">
        <v>69</v>
      </c>
      <c r="G165" s="47" t="s">
        <v>308</v>
      </c>
      <c r="H165" s="49" t="s">
        <v>78</v>
      </c>
    </row>
    <row r="166" spans="1:8" ht="14.25" customHeight="1" x14ac:dyDescent="0.2">
      <c r="A166" s="100"/>
      <c r="B166" s="93"/>
      <c r="C166" s="47"/>
      <c r="D166" s="95"/>
      <c r="E166" s="47"/>
      <c r="F166" s="37" t="s">
        <v>69</v>
      </c>
      <c r="G166" s="47" t="s">
        <v>309</v>
      </c>
      <c r="H166" s="49" t="s">
        <v>59</v>
      </c>
    </row>
    <row r="167" spans="1:8" ht="13.5" customHeight="1" x14ac:dyDescent="0.2">
      <c r="A167" s="100"/>
      <c r="B167" s="93"/>
      <c r="C167" s="47"/>
      <c r="D167" s="95"/>
      <c r="E167" s="47"/>
      <c r="F167" s="37" t="s">
        <v>69</v>
      </c>
      <c r="G167" s="47" t="s">
        <v>310</v>
      </c>
      <c r="H167" s="24" t="s">
        <v>305</v>
      </c>
    </row>
    <row r="168" spans="1:8" ht="13.5" customHeight="1" x14ac:dyDescent="0.2">
      <c r="A168" s="100"/>
      <c r="B168" s="93"/>
      <c r="C168" s="47"/>
      <c r="D168" s="95"/>
      <c r="E168" s="47"/>
      <c r="F168" s="37" t="s">
        <v>69</v>
      </c>
      <c r="G168" s="47" t="s">
        <v>311</v>
      </c>
      <c r="H168" s="24" t="s">
        <v>305</v>
      </c>
    </row>
    <row r="169" spans="1:8" ht="13.5" customHeight="1" x14ac:dyDescent="0.2">
      <c r="A169" s="100" t="s">
        <v>312</v>
      </c>
      <c r="B169" s="88">
        <v>190030</v>
      </c>
      <c r="C169" s="36" t="s">
        <v>313</v>
      </c>
      <c r="D169" s="101"/>
      <c r="E169" s="25"/>
      <c r="F169" s="37" t="s">
        <v>69</v>
      </c>
      <c r="G169" s="38" t="s">
        <v>314</v>
      </c>
      <c r="H169" s="24" t="s">
        <v>315</v>
      </c>
    </row>
    <row r="170" spans="1:8" ht="13.5" customHeight="1" x14ac:dyDescent="0.2">
      <c r="A170" s="100"/>
      <c r="B170" s="88"/>
      <c r="C170" s="36"/>
      <c r="D170" s="101"/>
      <c r="E170" s="25"/>
      <c r="F170" s="37" t="s">
        <v>69</v>
      </c>
      <c r="G170" s="38" t="s">
        <v>316</v>
      </c>
      <c r="H170" s="24" t="s">
        <v>315</v>
      </c>
    </row>
    <row r="171" spans="1:8" ht="13.5" customHeight="1" x14ac:dyDescent="0.2">
      <c r="A171" s="100"/>
      <c r="B171" s="88"/>
      <c r="C171" s="36"/>
      <c r="D171" s="101"/>
      <c r="E171" s="25"/>
      <c r="F171" s="37" t="s">
        <v>69</v>
      </c>
      <c r="G171" s="38" t="s">
        <v>317</v>
      </c>
      <c r="H171" s="24" t="s">
        <v>315</v>
      </c>
    </row>
    <row r="172" spans="1:8" ht="13.5" customHeight="1" x14ac:dyDescent="0.2">
      <c r="A172" s="100"/>
      <c r="B172" s="88"/>
      <c r="C172" s="36"/>
      <c r="D172" s="101"/>
      <c r="E172" s="25"/>
      <c r="F172" s="37" t="s">
        <v>69</v>
      </c>
      <c r="G172" s="38" t="s">
        <v>318</v>
      </c>
      <c r="H172" s="24" t="s">
        <v>315</v>
      </c>
    </row>
    <row r="173" spans="1:8" ht="13.5" customHeight="1" x14ac:dyDescent="0.2">
      <c r="A173" s="100"/>
      <c r="B173" s="88"/>
      <c r="C173" s="36"/>
      <c r="D173" s="101"/>
      <c r="E173" s="25"/>
      <c r="F173" s="37" t="s">
        <v>69</v>
      </c>
      <c r="G173" s="38" t="s">
        <v>319</v>
      </c>
      <c r="H173" s="24" t="s">
        <v>315</v>
      </c>
    </row>
    <row r="174" spans="1:8" ht="13.5" customHeight="1" x14ac:dyDescent="0.2">
      <c r="A174" s="100"/>
      <c r="B174" s="88"/>
      <c r="C174" s="36"/>
      <c r="D174" s="101"/>
      <c r="E174" s="25"/>
      <c r="F174" s="37" t="s">
        <v>69</v>
      </c>
      <c r="G174" s="38" t="s">
        <v>320</v>
      </c>
      <c r="H174" s="24" t="s">
        <v>315</v>
      </c>
    </row>
    <row r="175" spans="1:8" ht="13.5" customHeight="1" x14ac:dyDescent="0.2">
      <c r="A175" s="100"/>
      <c r="B175" s="88"/>
      <c r="C175" s="36"/>
      <c r="D175" s="101"/>
      <c r="E175" s="25"/>
      <c r="F175" s="37" t="s">
        <v>69</v>
      </c>
      <c r="G175" s="25" t="s">
        <v>321</v>
      </c>
      <c r="H175" s="24" t="s">
        <v>315</v>
      </c>
    </row>
    <row r="176" spans="1:8" ht="13.5" customHeight="1" x14ac:dyDescent="0.2">
      <c r="A176" s="100"/>
      <c r="B176" s="88"/>
      <c r="C176" s="36"/>
      <c r="D176" s="101"/>
      <c r="E176" s="25"/>
      <c r="F176" s="37" t="s">
        <v>69</v>
      </c>
      <c r="G176" s="38" t="s">
        <v>322</v>
      </c>
      <c r="H176" s="24" t="s">
        <v>315</v>
      </c>
    </row>
    <row r="177" spans="1:8" ht="13.5" customHeight="1" x14ac:dyDescent="0.2">
      <c r="A177" s="102" t="s">
        <v>323</v>
      </c>
      <c r="B177" s="90">
        <v>190040</v>
      </c>
      <c r="C177" s="41" t="s">
        <v>21</v>
      </c>
      <c r="D177" s="105"/>
      <c r="E177" s="41"/>
      <c r="F177" s="37" t="s">
        <v>69</v>
      </c>
      <c r="G177" s="69" t="s">
        <v>33</v>
      </c>
      <c r="H177" s="49" t="s">
        <v>300</v>
      </c>
    </row>
    <row r="178" spans="1:8" ht="13.5" customHeight="1" x14ac:dyDescent="0.2">
      <c r="A178" s="103"/>
      <c r="B178" s="90"/>
      <c r="C178" s="41"/>
      <c r="D178" s="105"/>
      <c r="E178" s="41"/>
      <c r="F178" s="37" t="s">
        <v>69</v>
      </c>
      <c r="G178" s="69" t="s">
        <v>34</v>
      </c>
      <c r="H178" s="49" t="s">
        <v>59</v>
      </c>
    </row>
    <row r="179" spans="1:8" ht="13.5" customHeight="1" x14ac:dyDescent="0.2">
      <c r="A179" s="103"/>
      <c r="B179" s="90"/>
      <c r="C179" s="41"/>
      <c r="D179" s="105"/>
      <c r="E179" s="41"/>
      <c r="F179" s="37" t="s">
        <v>69</v>
      </c>
      <c r="G179" s="69" t="s">
        <v>324</v>
      </c>
      <c r="H179" s="49" t="s">
        <v>59</v>
      </c>
    </row>
    <row r="180" spans="1:8" ht="13.5" customHeight="1" x14ac:dyDescent="0.2">
      <c r="A180" s="103"/>
      <c r="B180" s="90"/>
      <c r="C180" s="41"/>
      <c r="D180" s="105"/>
      <c r="E180" s="41"/>
      <c r="F180" s="37" t="s">
        <v>69</v>
      </c>
      <c r="G180" s="69" t="s">
        <v>325</v>
      </c>
      <c r="H180" s="49" t="s">
        <v>59</v>
      </c>
    </row>
    <row r="181" spans="1:8" ht="13.5" customHeight="1" x14ac:dyDescent="0.2">
      <c r="A181" s="103"/>
      <c r="B181" s="90"/>
      <c r="C181" s="41"/>
      <c r="D181" s="105"/>
      <c r="E181" s="41"/>
      <c r="F181" s="37" t="s">
        <v>69</v>
      </c>
      <c r="G181" s="69" t="s">
        <v>326</v>
      </c>
      <c r="H181" s="49" t="s">
        <v>59</v>
      </c>
    </row>
    <row r="182" spans="1:8" ht="13.5" customHeight="1" x14ac:dyDescent="0.2">
      <c r="A182" s="103"/>
      <c r="B182" s="90"/>
      <c r="C182" s="41"/>
      <c r="D182" s="105"/>
      <c r="E182" s="41"/>
      <c r="F182" s="37" t="s">
        <v>69</v>
      </c>
      <c r="G182" s="69" t="s">
        <v>327</v>
      </c>
      <c r="H182" s="49" t="s">
        <v>59</v>
      </c>
    </row>
    <row r="183" spans="1:8" ht="13.5" customHeight="1" x14ac:dyDescent="0.2">
      <c r="A183" s="103"/>
      <c r="B183" s="90"/>
      <c r="C183" s="41"/>
      <c r="D183" s="105"/>
      <c r="E183" s="41"/>
      <c r="F183" s="37" t="s">
        <v>69</v>
      </c>
      <c r="G183" s="69" t="s">
        <v>328</v>
      </c>
      <c r="H183" s="49" t="s">
        <v>59</v>
      </c>
    </row>
    <row r="184" spans="1:8" ht="13.5" customHeight="1" x14ac:dyDescent="0.2">
      <c r="A184" s="103"/>
      <c r="B184" s="90"/>
      <c r="C184" s="41"/>
      <c r="D184" s="105"/>
      <c r="E184" s="41"/>
      <c r="F184" s="37" t="s">
        <v>69</v>
      </c>
      <c r="G184" s="69" t="s">
        <v>329</v>
      </c>
      <c r="H184" s="49" t="s">
        <v>59</v>
      </c>
    </row>
    <row r="185" spans="1:8" ht="13.5" customHeight="1" x14ac:dyDescent="0.2">
      <c r="A185" s="103"/>
      <c r="B185" s="90"/>
      <c r="C185" s="41"/>
      <c r="D185" s="105"/>
      <c r="E185" s="41"/>
      <c r="F185" s="37" t="s">
        <v>69</v>
      </c>
      <c r="G185" s="69" t="s">
        <v>330</v>
      </c>
      <c r="H185" s="49" t="s">
        <v>59</v>
      </c>
    </row>
    <row r="186" spans="1:8" ht="13.5" customHeight="1" x14ac:dyDescent="0.2">
      <c r="A186" s="103"/>
      <c r="B186" s="90"/>
      <c r="C186" s="41"/>
      <c r="D186" s="105"/>
      <c r="E186" s="41"/>
      <c r="F186" s="37" t="s">
        <v>69</v>
      </c>
      <c r="G186" s="69" t="s">
        <v>331</v>
      </c>
      <c r="H186" s="49" t="s">
        <v>59</v>
      </c>
    </row>
    <row r="187" spans="1:8" ht="27" customHeight="1" x14ac:dyDescent="0.2">
      <c r="A187" s="103"/>
      <c r="B187" s="90"/>
      <c r="C187" s="41"/>
      <c r="D187" s="105"/>
      <c r="E187" s="47"/>
      <c r="F187" s="37" t="s">
        <v>69</v>
      </c>
      <c r="G187" s="70" t="s">
        <v>332</v>
      </c>
      <c r="H187" s="27" t="s">
        <v>59</v>
      </c>
    </row>
    <row r="188" spans="1:8" ht="27" customHeight="1" x14ac:dyDescent="0.2">
      <c r="A188" s="103"/>
      <c r="B188" s="90"/>
      <c r="C188" s="41"/>
      <c r="D188" s="105"/>
      <c r="E188" s="47"/>
      <c r="F188" s="37" t="s">
        <v>69</v>
      </c>
      <c r="G188" s="70" t="s">
        <v>333</v>
      </c>
      <c r="H188" s="27" t="s">
        <v>59</v>
      </c>
    </row>
    <row r="189" spans="1:8" ht="27" customHeight="1" x14ac:dyDescent="0.2">
      <c r="A189" s="103"/>
      <c r="B189" s="90"/>
      <c r="C189" s="41"/>
      <c r="D189" s="105"/>
      <c r="E189" s="47"/>
      <c r="F189" s="37" t="s">
        <v>69</v>
      </c>
      <c r="G189" s="70" t="s">
        <v>334</v>
      </c>
      <c r="H189" s="27" t="s">
        <v>59</v>
      </c>
    </row>
    <row r="190" spans="1:8" ht="13.5" customHeight="1" x14ac:dyDescent="0.2">
      <c r="A190" s="103"/>
      <c r="B190" s="90"/>
      <c r="C190" s="41"/>
      <c r="D190" s="105"/>
      <c r="E190" s="47"/>
      <c r="F190" s="37" t="s">
        <v>69</v>
      </c>
      <c r="G190" s="39" t="s">
        <v>335</v>
      </c>
      <c r="H190" s="27" t="s">
        <v>59</v>
      </c>
    </row>
    <row r="191" spans="1:8" ht="13.5" customHeight="1" x14ac:dyDescent="0.2">
      <c r="A191" s="103"/>
      <c r="B191" s="90"/>
      <c r="C191" s="41"/>
      <c r="D191" s="105"/>
      <c r="E191" s="47"/>
      <c r="F191" s="37" t="s">
        <v>69</v>
      </c>
      <c r="G191" s="39" t="s">
        <v>336</v>
      </c>
      <c r="H191" s="27" t="s">
        <v>59</v>
      </c>
    </row>
    <row r="192" spans="1:8" ht="13.5" customHeight="1" x14ac:dyDescent="0.2">
      <c r="A192" s="103"/>
      <c r="B192" s="90"/>
      <c r="C192" s="41"/>
      <c r="D192" s="105"/>
      <c r="E192" s="41"/>
      <c r="F192" s="37" t="s">
        <v>69</v>
      </c>
      <c r="G192" s="39" t="s">
        <v>337</v>
      </c>
      <c r="H192" s="49" t="s">
        <v>59</v>
      </c>
    </row>
    <row r="193" spans="1:8" ht="13.5" customHeight="1" x14ac:dyDescent="0.2">
      <c r="A193" s="103"/>
      <c r="B193" s="90"/>
      <c r="C193" s="41"/>
      <c r="D193" s="105"/>
      <c r="E193" s="41"/>
      <c r="F193" s="37" t="s">
        <v>69</v>
      </c>
      <c r="G193" s="39" t="s">
        <v>338</v>
      </c>
      <c r="H193" s="49" t="s">
        <v>59</v>
      </c>
    </row>
    <row r="194" spans="1:8" ht="13.5" customHeight="1" x14ac:dyDescent="0.2">
      <c r="A194" s="103"/>
      <c r="B194" s="90"/>
      <c r="C194" s="41"/>
      <c r="D194" s="105"/>
      <c r="E194" s="41"/>
      <c r="F194" s="37" t="s">
        <v>69</v>
      </c>
      <c r="G194" s="39" t="s">
        <v>339</v>
      </c>
      <c r="H194" s="49" t="s">
        <v>59</v>
      </c>
    </row>
    <row r="195" spans="1:8" ht="13.5" customHeight="1" x14ac:dyDescent="0.2">
      <c r="A195" s="103"/>
      <c r="B195" s="90"/>
      <c r="C195" s="41"/>
      <c r="D195" s="105"/>
      <c r="E195" s="41"/>
      <c r="F195" s="37" t="s">
        <v>69</v>
      </c>
      <c r="G195" s="39" t="s">
        <v>340</v>
      </c>
      <c r="H195" s="49" t="s">
        <v>59</v>
      </c>
    </row>
    <row r="196" spans="1:8" ht="13.5" customHeight="1" x14ac:dyDescent="0.2">
      <c r="A196" s="104"/>
      <c r="B196" s="90"/>
      <c r="C196" s="41"/>
      <c r="D196" s="105"/>
      <c r="E196" s="41"/>
      <c r="F196" s="37" t="s">
        <v>69</v>
      </c>
      <c r="G196" s="39" t="s">
        <v>341</v>
      </c>
      <c r="H196" s="49" t="s">
        <v>59</v>
      </c>
    </row>
    <row r="197" spans="1:8" ht="22.5" customHeight="1" x14ac:dyDescent="0.2">
      <c r="A197" s="99" t="s">
        <v>342</v>
      </c>
      <c r="B197" s="94">
        <v>190050</v>
      </c>
      <c r="C197" s="47" t="s">
        <v>20</v>
      </c>
      <c r="D197" s="97" t="s">
        <v>343</v>
      </c>
      <c r="E197" s="47"/>
      <c r="F197" s="37" t="s">
        <v>69</v>
      </c>
      <c r="G197" s="47" t="s">
        <v>35</v>
      </c>
      <c r="H197" s="27" t="s">
        <v>59</v>
      </c>
    </row>
    <row r="198" spans="1:8" ht="13.5" customHeight="1" x14ac:dyDescent="0.2">
      <c r="A198" s="99"/>
      <c r="B198" s="94"/>
      <c r="C198" s="47"/>
      <c r="D198" s="97"/>
      <c r="E198" s="47"/>
      <c r="F198" s="37" t="s">
        <v>69</v>
      </c>
      <c r="G198" s="47" t="s">
        <v>36</v>
      </c>
      <c r="H198" s="27" t="s">
        <v>59</v>
      </c>
    </row>
    <row r="199" spans="1:8" ht="13.5" customHeight="1" x14ac:dyDescent="0.2">
      <c r="A199" s="99"/>
      <c r="B199" s="94"/>
      <c r="C199" s="47"/>
      <c r="D199" s="97"/>
      <c r="E199" s="47"/>
      <c r="F199" s="37" t="s">
        <v>69</v>
      </c>
      <c r="G199" s="47" t="s">
        <v>344</v>
      </c>
      <c r="H199" s="27" t="s">
        <v>59</v>
      </c>
    </row>
    <row r="200" spans="1:8" ht="30" customHeight="1" x14ac:dyDescent="0.2">
      <c r="A200" s="99"/>
      <c r="B200" s="94"/>
      <c r="C200" s="47"/>
      <c r="D200" s="97"/>
      <c r="E200" s="47"/>
      <c r="F200" s="37" t="s">
        <v>69</v>
      </c>
      <c r="G200" s="47" t="s">
        <v>345</v>
      </c>
      <c r="H200" s="27" t="s">
        <v>346</v>
      </c>
    </row>
    <row r="201" spans="1:8" ht="13.5" customHeight="1" x14ac:dyDescent="0.2">
      <c r="A201" s="96" t="s">
        <v>347</v>
      </c>
      <c r="B201" s="93">
        <v>190060</v>
      </c>
      <c r="C201" s="47" t="s">
        <v>348</v>
      </c>
      <c r="D201" s="97"/>
      <c r="E201" s="47"/>
      <c r="F201" s="37" t="s">
        <v>69</v>
      </c>
      <c r="G201" s="70" t="s">
        <v>37</v>
      </c>
      <c r="H201" s="49" t="s">
        <v>59</v>
      </c>
    </row>
    <row r="202" spans="1:8" ht="13.5" customHeight="1" x14ac:dyDescent="0.2">
      <c r="A202" s="96"/>
      <c r="B202" s="93"/>
      <c r="C202" s="47"/>
      <c r="D202" s="97"/>
      <c r="E202" s="47"/>
      <c r="F202" s="37" t="s">
        <v>69</v>
      </c>
      <c r="G202" s="70" t="s">
        <v>349</v>
      </c>
      <c r="H202" s="49" t="s">
        <v>59</v>
      </c>
    </row>
    <row r="203" spans="1:8" ht="13.5" customHeight="1" x14ac:dyDescent="0.2">
      <c r="A203" s="96"/>
      <c r="B203" s="93"/>
      <c r="C203" s="47"/>
      <c r="D203" s="97"/>
      <c r="E203" s="47"/>
      <c r="F203" s="37" t="s">
        <v>69</v>
      </c>
      <c r="G203" s="69" t="s">
        <v>350</v>
      </c>
      <c r="H203" s="49" t="s">
        <v>59</v>
      </c>
    </row>
    <row r="204" spans="1:8" ht="13.5" customHeight="1" x14ac:dyDescent="0.2">
      <c r="A204" s="96"/>
      <c r="B204" s="93"/>
      <c r="C204" s="47"/>
      <c r="D204" s="97"/>
      <c r="E204" s="47"/>
      <c r="F204" s="37" t="s">
        <v>69</v>
      </c>
      <c r="G204" s="69" t="s">
        <v>351</v>
      </c>
      <c r="H204" s="49" t="s">
        <v>59</v>
      </c>
    </row>
    <row r="205" spans="1:8" ht="13.5" customHeight="1" x14ac:dyDescent="0.2">
      <c r="A205" s="96"/>
      <c r="B205" s="93"/>
      <c r="C205" s="47"/>
      <c r="D205" s="97"/>
      <c r="E205" s="47"/>
      <c r="F205" s="37" t="s">
        <v>69</v>
      </c>
      <c r="G205" s="69" t="s">
        <v>38</v>
      </c>
      <c r="H205" s="49" t="s">
        <v>59</v>
      </c>
    </row>
    <row r="206" spans="1:8" ht="40.5" x14ac:dyDescent="0.2">
      <c r="A206" s="96" t="s">
        <v>352</v>
      </c>
      <c r="B206" s="89">
        <v>190070</v>
      </c>
      <c r="C206" s="25" t="s">
        <v>9</v>
      </c>
      <c r="D206" s="39" t="s">
        <v>353</v>
      </c>
      <c r="E206" s="71"/>
      <c r="F206" s="37" t="s">
        <v>69</v>
      </c>
      <c r="G206" s="69" t="s">
        <v>31</v>
      </c>
      <c r="H206" s="24" t="s">
        <v>354</v>
      </c>
    </row>
    <row r="207" spans="1:8" ht="27" customHeight="1" x14ac:dyDescent="0.2">
      <c r="A207" s="96"/>
      <c r="B207" s="89"/>
      <c r="C207" s="25"/>
      <c r="D207" s="39" t="s">
        <v>355</v>
      </c>
      <c r="E207" s="71"/>
      <c r="F207" s="37" t="s">
        <v>69</v>
      </c>
      <c r="G207" s="69" t="s">
        <v>32</v>
      </c>
      <c r="H207" s="24" t="s">
        <v>354</v>
      </c>
    </row>
    <row r="208" spans="1:8" ht="27" customHeight="1" x14ac:dyDescent="0.2">
      <c r="A208" s="96"/>
      <c r="B208" s="89"/>
      <c r="C208" s="25"/>
      <c r="D208" s="39" t="s">
        <v>356</v>
      </c>
      <c r="E208" s="71"/>
      <c r="F208" s="37" t="s">
        <v>69</v>
      </c>
      <c r="G208" s="38" t="s">
        <v>357</v>
      </c>
      <c r="H208" s="24" t="s">
        <v>354</v>
      </c>
    </row>
    <row r="209" spans="1:8" ht="27" customHeight="1" x14ac:dyDescent="0.2">
      <c r="A209" s="96"/>
      <c r="B209" s="89"/>
      <c r="C209" s="25"/>
      <c r="D209" s="39" t="s">
        <v>358</v>
      </c>
      <c r="E209" s="71"/>
      <c r="F209" s="37" t="s">
        <v>69</v>
      </c>
      <c r="G209" s="69" t="s">
        <v>359</v>
      </c>
      <c r="H209" s="24" t="s">
        <v>354</v>
      </c>
    </row>
    <row r="210" spans="1:8" ht="27" customHeight="1" x14ac:dyDescent="0.2">
      <c r="A210" s="96"/>
      <c r="B210" s="89"/>
      <c r="C210" s="25"/>
      <c r="D210" s="39" t="s">
        <v>360</v>
      </c>
      <c r="E210" s="71"/>
      <c r="F210" s="37" t="s">
        <v>69</v>
      </c>
      <c r="G210" s="38" t="s">
        <v>361</v>
      </c>
      <c r="H210" s="24" t="s">
        <v>354</v>
      </c>
    </row>
    <row r="211" spans="1:8" ht="27" customHeight="1" x14ac:dyDescent="0.2">
      <c r="A211" s="96"/>
      <c r="B211" s="89"/>
      <c r="C211" s="25"/>
      <c r="D211" s="39" t="s">
        <v>362</v>
      </c>
      <c r="E211" s="71"/>
      <c r="F211" s="37" t="s">
        <v>69</v>
      </c>
      <c r="G211" s="69" t="s">
        <v>363</v>
      </c>
      <c r="H211" s="24" t="s">
        <v>354</v>
      </c>
    </row>
    <row r="212" spans="1:8" ht="13.5" x14ac:dyDescent="0.2">
      <c r="A212" s="28" t="s">
        <v>364</v>
      </c>
      <c r="B212" s="29">
        <v>200000</v>
      </c>
      <c r="C212" s="30" t="s">
        <v>365</v>
      </c>
      <c r="D212" s="31"/>
      <c r="E212" s="32"/>
      <c r="F212" s="33"/>
      <c r="G212" s="32"/>
      <c r="H212" s="31"/>
    </row>
    <row r="213" spans="1:8" ht="15" customHeight="1" x14ac:dyDescent="0.2">
      <c r="A213" s="96" t="s">
        <v>366</v>
      </c>
      <c r="B213" s="91">
        <v>200010</v>
      </c>
      <c r="C213" s="85" t="s">
        <v>367</v>
      </c>
      <c r="D213" s="95"/>
      <c r="E213" s="36"/>
      <c r="F213" s="37" t="s">
        <v>69</v>
      </c>
      <c r="G213" s="36" t="s">
        <v>368</v>
      </c>
      <c r="H213" s="35" t="s">
        <v>315</v>
      </c>
    </row>
    <row r="214" spans="1:8" ht="13.5" customHeight="1" x14ac:dyDescent="0.2">
      <c r="A214" s="96"/>
      <c r="B214" s="91"/>
      <c r="C214" s="86"/>
      <c r="D214" s="95"/>
      <c r="E214" s="36"/>
      <c r="F214" s="37" t="s">
        <v>69</v>
      </c>
      <c r="G214" s="27" t="s">
        <v>369</v>
      </c>
      <c r="H214" s="27" t="s">
        <v>370</v>
      </c>
    </row>
    <row r="215" spans="1:8" ht="13.5" customHeight="1" x14ac:dyDescent="0.2">
      <c r="A215" s="96"/>
      <c r="B215" s="91"/>
      <c r="C215" s="86"/>
      <c r="D215" s="95"/>
      <c r="E215" s="36"/>
      <c r="F215" s="37" t="s">
        <v>69</v>
      </c>
      <c r="G215" s="39" t="s">
        <v>371</v>
      </c>
      <c r="H215" s="27" t="s">
        <v>78</v>
      </c>
    </row>
    <row r="216" spans="1:8" ht="13.5" customHeight="1" x14ac:dyDescent="0.2">
      <c r="A216" s="96"/>
      <c r="B216" s="91"/>
      <c r="C216" s="86"/>
      <c r="D216" s="95"/>
      <c r="E216" s="36"/>
      <c r="F216" s="37" t="s">
        <v>69</v>
      </c>
      <c r="G216" s="39" t="s">
        <v>372</v>
      </c>
      <c r="H216" s="27" t="s">
        <v>78</v>
      </c>
    </row>
    <row r="217" spans="1:8" ht="13.5" customHeight="1" x14ac:dyDescent="0.2">
      <c r="A217" s="96"/>
      <c r="B217" s="91"/>
      <c r="C217" s="86"/>
      <c r="D217" s="95"/>
      <c r="E217" s="64"/>
      <c r="F217" s="37" t="s">
        <v>69</v>
      </c>
      <c r="G217" s="39" t="s">
        <v>373</v>
      </c>
      <c r="H217" s="27" t="s">
        <v>78</v>
      </c>
    </row>
    <row r="218" spans="1:8" ht="13.5" customHeight="1" x14ac:dyDescent="0.2">
      <c r="A218" s="96"/>
      <c r="B218" s="91"/>
      <c r="C218" s="86"/>
      <c r="D218" s="95"/>
      <c r="E218" s="64"/>
      <c r="F218" s="37" t="s">
        <v>69</v>
      </c>
      <c r="G218" s="39" t="s">
        <v>374</v>
      </c>
      <c r="H218" s="27" t="s">
        <v>78</v>
      </c>
    </row>
    <row r="219" spans="1:8" ht="13.5" customHeight="1" x14ac:dyDescent="0.2">
      <c r="A219" s="96"/>
      <c r="B219" s="91"/>
      <c r="C219" s="86"/>
      <c r="D219" s="95"/>
      <c r="E219" s="36"/>
      <c r="F219" s="37" t="s">
        <v>69</v>
      </c>
      <c r="G219" s="36" t="s">
        <v>375</v>
      </c>
      <c r="H219" s="27" t="s">
        <v>78</v>
      </c>
    </row>
    <row r="220" spans="1:8" ht="13.5" customHeight="1" x14ac:dyDescent="0.2">
      <c r="A220" s="96"/>
      <c r="B220" s="91"/>
      <c r="C220" s="86"/>
      <c r="D220" s="95"/>
      <c r="E220" s="36"/>
      <c r="F220" s="37" t="s">
        <v>69</v>
      </c>
      <c r="G220" s="36" t="s">
        <v>376</v>
      </c>
      <c r="H220" s="27" t="s">
        <v>78</v>
      </c>
    </row>
    <row r="221" spans="1:8" ht="13.5" customHeight="1" x14ac:dyDescent="0.2">
      <c r="A221" s="96"/>
      <c r="B221" s="91"/>
      <c r="C221" s="87"/>
      <c r="D221" s="95"/>
      <c r="E221" s="38"/>
      <c r="F221" s="37" t="s">
        <v>69</v>
      </c>
      <c r="G221" s="47" t="s">
        <v>377</v>
      </c>
      <c r="H221" s="27" t="s">
        <v>78</v>
      </c>
    </row>
    <row r="222" spans="1:8" ht="15" customHeight="1" x14ac:dyDescent="0.2">
      <c r="A222" s="96" t="s">
        <v>378</v>
      </c>
      <c r="B222" s="91">
        <v>200020</v>
      </c>
      <c r="C222" s="85" t="s">
        <v>379</v>
      </c>
      <c r="D222" s="97"/>
      <c r="E222" s="38"/>
      <c r="F222" s="37" t="s">
        <v>69</v>
      </c>
      <c r="G222" s="47" t="s">
        <v>380</v>
      </c>
      <c r="H222" s="27" t="s">
        <v>78</v>
      </c>
    </row>
    <row r="223" spans="1:8" ht="13.5" customHeight="1" x14ac:dyDescent="0.2">
      <c r="A223" s="96"/>
      <c r="B223" s="91"/>
      <c r="C223" s="86"/>
      <c r="D223" s="97"/>
      <c r="E223" s="38"/>
      <c r="F223" s="37" t="s">
        <v>69</v>
      </c>
      <c r="G223" s="47" t="s">
        <v>381</v>
      </c>
      <c r="H223" s="27" t="s">
        <v>78</v>
      </c>
    </row>
    <row r="224" spans="1:8" ht="13.5" customHeight="1" x14ac:dyDescent="0.2">
      <c r="A224" s="96"/>
      <c r="B224" s="91"/>
      <c r="C224" s="86"/>
      <c r="D224" s="97"/>
      <c r="E224" s="38"/>
      <c r="F224" s="37" t="s">
        <v>69</v>
      </c>
      <c r="G224" s="47" t="s">
        <v>382</v>
      </c>
      <c r="H224" s="27" t="s">
        <v>78</v>
      </c>
    </row>
    <row r="225" spans="1:8" ht="13.5" customHeight="1" x14ac:dyDescent="0.2">
      <c r="A225" s="96"/>
      <c r="B225" s="91"/>
      <c r="C225" s="86"/>
      <c r="D225" s="97"/>
      <c r="E225" s="36"/>
      <c r="F225" s="37" t="s">
        <v>69</v>
      </c>
      <c r="G225" s="36" t="s">
        <v>383</v>
      </c>
      <c r="H225" s="27" t="s">
        <v>78</v>
      </c>
    </row>
    <row r="226" spans="1:8" ht="13.5" customHeight="1" x14ac:dyDescent="0.2">
      <c r="A226" s="96"/>
      <c r="B226" s="91"/>
      <c r="C226" s="86"/>
      <c r="D226" s="97"/>
      <c r="E226" s="36"/>
      <c r="F226" s="37" t="s">
        <v>69</v>
      </c>
      <c r="G226" s="36" t="s">
        <v>384</v>
      </c>
      <c r="H226" s="27" t="s">
        <v>78</v>
      </c>
    </row>
    <row r="227" spans="1:8" ht="13.5" customHeight="1" x14ac:dyDescent="0.2">
      <c r="A227" s="96"/>
      <c r="B227" s="91"/>
      <c r="C227" s="86"/>
      <c r="D227" s="97"/>
      <c r="E227" s="36"/>
      <c r="F227" s="37" t="s">
        <v>69</v>
      </c>
      <c r="G227" s="36" t="s">
        <v>385</v>
      </c>
      <c r="H227" s="27" t="s">
        <v>386</v>
      </c>
    </row>
    <row r="228" spans="1:8" ht="13.5" customHeight="1" x14ac:dyDescent="0.2">
      <c r="A228" s="96"/>
      <c r="B228" s="91"/>
      <c r="C228" s="87"/>
      <c r="D228" s="97"/>
      <c r="E228" s="36"/>
      <c r="F228" s="37" t="s">
        <v>69</v>
      </c>
      <c r="G228" s="36" t="s">
        <v>387</v>
      </c>
      <c r="H228" s="27" t="s">
        <v>78</v>
      </c>
    </row>
    <row r="229" spans="1:8" ht="15" customHeight="1" x14ac:dyDescent="0.2">
      <c r="A229" s="98" t="s">
        <v>388</v>
      </c>
      <c r="B229" s="91">
        <v>200030</v>
      </c>
      <c r="C229" s="85" t="s">
        <v>389</v>
      </c>
      <c r="D229" s="35" t="s">
        <v>390</v>
      </c>
      <c r="E229" s="36"/>
      <c r="F229" s="37" t="s">
        <v>69</v>
      </c>
      <c r="G229" s="36" t="s">
        <v>391</v>
      </c>
      <c r="H229" s="27" t="s">
        <v>392</v>
      </c>
    </row>
    <row r="230" spans="1:8" ht="13.5" customHeight="1" x14ac:dyDescent="0.2">
      <c r="A230" s="98"/>
      <c r="B230" s="91"/>
      <c r="C230" s="86"/>
      <c r="D230" s="35" t="s">
        <v>393</v>
      </c>
      <c r="E230" s="36"/>
      <c r="F230" s="37" t="s">
        <v>69</v>
      </c>
      <c r="G230" s="36" t="s">
        <v>394</v>
      </c>
      <c r="H230" s="27" t="s">
        <v>86</v>
      </c>
    </row>
    <row r="231" spans="1:8" ht="13.5" customHeight="1" x14ac:dyDescent="0.2">
      <c r="A231" s="98"/>
      <c r="B231" s="91"/>
      <c r="C231" s="86"/>
      <c r="D231" s="35"/>
      <c r="E231" s="36"/>
      <c r="F231" s="37" t="s">
        <v>69</v>
      </c>
      <c r="G231" s="36" t="s">
        <v>395</v>
      </c>
      <c r="H231" s="35" t="s">
        <v>82</v>
      </c>
    </row>
    <row r="232" spans="1:8" ht="40.5" customHeight="1" x14ac:dyDescent="0.2">
      <c r="A232" s="98"/>
      <c r="B232" s="91"/>
      <c r="C232" s="86"/>
      <c r="D232" s="35" t="s">
        <v>396</v>
      </c>
      <c r="E232" s="36"/>
      <c r="F232" s="37" t="s">
        <v>69</v>
      </c>
      <c r="G232" s="36" t="s">
        <v>397</v>
      </c>
      <c r="H232" s="35" t="s">
        <v>398</v>
      </c>
    </row>
    <row r="233" spans="1:8" ht="13.5" customHeight="1" x14ac:dyDescent="0.2">
      <c r="A233" s="98"/>
      <c r="B233" s="91"/>
      <c r="C233" s="86"/>
      <c r="D233" s="35"/>
      <c r="E233" s="36"/>
      <c r="F233" s="37" t="s">
        <v>69</v>
      </c>
      <c r="G233" s="36" t="s">
        <v>399</v>
      </c>
      <c r="H233" s="35" t="s">
        <v>398</v>
      </c>
    </row>
    <row r="234" spans="1:8" ht="13.5" customHeight="1" x14ac:dyDescent="0.2">
      <c r="A234" s="98"/>
      <c r="B234" s="91"/>
      <c r="C234" s="86"/>
      <c r="D234" s="35"/>
      <c r="E234" s="36"/>
      <c r="F234" s="37" t="s">
        <v>69</v>
      </c>
      <c r="G234" s="36" t="s">
        <v>400</v>
      </c>
      <c r="H234" s="35" t="s">
        <v>398</v>
      </c>
    </row>
    <row r="235" spans="1:8" ht="11.25" customHeight="1" x14ac:dyDescent="0.2">
      <c r="A235" s="98"/>
      <c r="B235" s="91"/>
      <c r="C235" s="86"/>
      <c r="D235" s="39"/>
      <c r="E235" s="38"/>
      <c r="F235" s="72" t="s">
        <v>69</v>
      </c>
      <c r="G235" s="38" t="s">
        <v>401</v>
      </c>
      <c r="H235" s="56" t="s">
        <v>82</v>
      </c>
    </row>
    <row r="236" spans="1:8" ht="13.5" customHeight="1" x14ac:dyDescent="0.2">
      <c r="A236" s="98"/>
      <c r="B236" s="91"/>
      <c r="C236" s="87"/>
      <c r="D236" s="39"/>
      <c r="E236" s="38"/>
      <c r="F236" s="37" t="s">
        <v>69</v>
      </c>
      <c r="G236" s="38" t="s">
        <v>402</v>
      </c>
      <c r="H236" s="56" t="s">
        <v>82</v>
      </c>
    </row>
    <row r="237" spans="1:8" ht="13.5" x14ac:dyDescent="0.2">
      <c r="A237" s="1"/>
      <c r="B237" s="2"/>
      <c r="C237" s="3"/>
      <c r="D237" s="3"/>
      <c r="E237" s="4"/>
      <c r="F237" s="2"/>
      <c r="G237" s="4"/>
      <c r="H237" s="1"/>
    </row>
    <row r="242" spans="7:7" x14ac:dyDescent="0.2">
      <c r="G242" s="76"/>
    </row>
    <row r="243" spans="7:7" x14ac:dyDescent="0.2">
      <c r="G243" s="77"/>
    </row>
    <row r="244" spans="7:7" x14ac:dyDescent="0.2">
      <c r="G244" s="77"/>
    </row>
    <row r="245" spans="7:7" x14ac:dyDescent="0.2">
      <c r="G245" s="77"/>
    </row>
    <row r="246" spans="7:7" x14ac:dyDescent="0.2">
      <c r="G246" s="77"/>
    </row>
    <row r="247" spans="7:7" x14ac:dyDescent="0.2">
      <c r="G247" s="76"/>
    </row>
  </sheetData>
  <autoFilter ref="A4:H236" xr:uid="{00000000-0009-0000-0000-000003000000}"/>
  <mergeCells count="79">
    <mergeCell ref="A14:A19"/>
    <mergeCell ref="D14:D19"/>
    <mergeCell ref="A31:A39"/>
    <mergeCell ref="D31:D34"/>
    <mergeCell ref="I31:I39"/>
    <mergeCell ref="F28:F30"/>
    <mergeCell ref="G28:G30"/>
    <mergeCell ref="H28:H30"/>
    <mergeCell ref="A20:A26"/>
    <mergeCell ref="D20:D26"/>
    <mergeCell ref="A28:A30"/>
    <mergeCell ref="D28:D30"/>
    <mergeCell ref="A56:A59"/>
    <mergeCell ref="D56:D57"/>
    <mergeCell ref="A60:A61"/>
    <mergeCell ref="D60:D61"/>
    <mergeCell ref="A40:A48"/>
    <mergeCell ref="D41:D48"/>
    <mergeCell ref="A51:A55"/>
    <mergeCell ref="A77:A78"/>
    <mergeCell ref="D77:D78"/>
    <mergeCell ref="A79:A83"/>
    <mergeCell ref="D79:D83"/>
    <mergeCell ref="A62:A67"/>
    <mergeCell ref="D62:D64"/>
    <mergeCell ref="A69:A76"/>
    <mergeCell ref="D69:D76"/>
    <mergeCell ref="H89:H90"/>
    <mergeCell ref="A89:A90"/>
    <mergeCell ref="D89:D90"/>
    <mergeCell ref="E89:E90"/>
    <mergeCell ref="F89:F90"/>
    <mergeCell ref="A84:A85"/>
    <mergeCell ref="D84:D85"/>
    <mergeCell ref="A86:A88"/>
    <mergeCell ref="D86:D88"/>
    <mergeCell ref="A91:A92"/>
    <mergeCell ref="D91:D92"/>
    <mergeCell ref="A93:A102"/>
    <mergeCell ref="D93:D102"/>
    <mergeCell ref="G89:G90"/>
    <mergeCell ref="A109:A110"/>
    <mergeCell ref="D109:D110"/>
    <mergeCell ref="A111:A115"/>
    <mergeCell ref="D111:D114"/>
    <mergeCell ref="A103:A104"/>
    <mergeCell ref="D103:D104"/>
    <mergeCell ref="A106:A108"/>
    <mergeCell ref="D106:D108"/>
    <mergeCell ref="A124:A125"/>
    <mergeCell ref="D124:D125"/>
    <mergeCell ref="A127:A131"/>
    <mergeCell ref="D127:D131"/>
    <mergeCell ref="A117:A118"/>
    <mergeCell ref="D117:D118"/>
    <mergeCell ref="A119:A123"/>
    <mergeCell ref="D119:D123"/>
    <mergeCell ref="A159:A164"/>
    <mergeCell ref="D159:D164"/>
    <mergeCell ref="A165:A168"/>
    <mergeCell ref="D165:D168"/>
    <mergeCell ref="A132:A152"/>
    <mergeCell ref="D132:D152"/>
    <mergeCell ref="A155:A157"/>
    <mergeCell ref="D155:D157"/>
    <mergeCell ref="A197:A200"/>
    <mergeCell ref="D197:D200"/>
    <mergeCell ref="A201:A205"/>
    <mergeCell ref="D201:D205"/>
    <mergeCell ref="A169:A176"/>
    <mergeCell ref="D169:D176"/>
    <mergeCell ref="A177:A196"/>
    <mergeCell ref="D177:D196"/>
    <mergeCell ref="D213:D221"/>
    <mergeCell ref="A222:A228"/>
    <mergeCell ref="D222:D228"/>
    <mergeCell ref="A229:A236"/>
    <mergeCell ref="A206:A211"/>
    <mergeCell ref="A213:A221"/>
  </mergeCells>
  <printOptions horizontalCentered="1"/>
  <pageMargins left="0.23622047244094491" right="0.23622047244094491" top="0.74803149606299213" bottom="0.74803149606299213" header="0.31496062992125984" footer="0.31496062992125984"/>
  <pageSetup paperSize="8" scale="45" fitToHeight="0" orientation="portrait" r:id="rId1"/>
  <headerFooter>
    <oddFooter>&amp;C&amp;"Trebuchet MS,Regular"&amp;10&amp;P iš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266D2-FC05-44A4-957A-9D11AF7B731A}">
  <dimension ref="A1:O24"/>
  <sheetViews>
    <sheetView tabSelected="1" workbookViewId="0">
      <selection activeCell="K11" sqref="K11"/>
    </sheetView>
  </sheetViews>
  <sheetFormatPr defaultRowHeight="15" x14ac:dyDescent="0.25"/>
  <cols>
    <col min="2" max="2" width="25.42578125" customWidth="1"/>
    <col min="4" max="4" width="16.140625" customWidth="1"/>
    <col min="5" max="5" width="18.42578125" customWidth="1"/>
    <col min="6" max="6" width="15.28515625" customWidth="1"/>
    <col min="9" max="9" width="9.140625" customWidth="1"/>
  </cols>
  <sheetData>
    <row r="1" spans="1:15" x14ac:dyDescent="0.25">
      <c r="A1" s="125" t="s">
        <v>460</v>
      </c>
      <c r="B1" s="125"/>
      <c r="C1" s="125"/>
      <c r="D1" s="237"/>
      <c r="E1" s="237"/>
      <c r="F1" s="237"/>
      <c r="G1" s="237"/>
      <c r="H1" s="237"/>
      <c r="I1" s="237"/>
      <c r="J1" s="237"/>
      <c r="K1" s="237"/>
      <c r="L1" s="237"/>
      <c r="M1" s="237"/>
      <c r="N1" s="237"/>
      <c r="O1" s="237"/>
    </row>
    <row r="2" spans="1:15" x14ac:dyDescent="0.25">
      <c r="A2" s="125"/>
      <c r="B2" s="125"/>
      <c r="C2" s="125"/>
      <c r="D2" s="125"/>
      <c r="E2" s="123"/>
      <c r="F2" s="123"/>
      <c r="G2" s="123"/>
      <c r="H2" s="123"/>
      <c r="I2" s="123"/>
      <c r="J2" s="123"/>
      <c r="K2" s="123"/>
      <c r="L2" s="123"/>
      <c r="M2" s="123"/>
      <c r="N2" s="123"/>
      <c r="O2" s="123"/>
    </row>
    <row r="3" spans="1:15" x14ac:dyDescent="0.25">
      <c r="A3" s="125" t="s">
        <v>459</v>
      </c>
      <c r="B3" s="125"/>
      <c r="C3" s="125"/>
      <c r="D3" s="238"/>
      <c r="E3" s="238"/>
      <c r="F3" s="238"/>
      <c r="G3" s="238"/>
      <c r="H3" s="238"/>
      <c r="I3" s="238"/>
      <c r="J3" s="238"/>
      <c r="K3" s="238"/>
      <c r="L3" s="238"/>
      <c r="M3" s="238"/>
      <c r="N3" s="238"/>
      <c r="O3" s="238"/>
    </row>
    <row r="4" spans="1:15" x14ac:dyDescent="0.25">
      <c r="A4" s="125"/>
      <c r="B4" s="125"/>
      <c r="C4" s="125"/>
      <c r="D4" s="125"/>
      <c r="E4" s="123"/>
      <c r="F4" s="123"/>
      <c r="G4" s="123"/>
      <c r="H4" s="123"/>
      <c r="I4" s="123"/>
      <c r="J4" s="123"/>
      <c r="K4" s="123"/>
      <c r="L4" s="123"/>
      <c r="M4" s="123"/>
      <c r="N4" s="123"/>
      <c r="O4" s="123"/>
    </row>
    <row r="5" spans="1:15" x14ac:dyDescent="0.25">
      <c r="A5" s="125" t="s">
        <v>458</v>
      </c>
      <c r="B5" s="125"/>
      <c r="C5" s="125"/>
      <c r="D5" s="237"/>
      <c r="E5" s="237"/>
      <c r="F5" s="237"/>
      <c r="G5" s="237"/>
      <c r="H5" s="237"/>
      <c r="I5" s="237"/>
      <c r="J5" s="237"/>
      <c r="K5" s="237"/>
      <c r="L5" s="237"/>
      <c r="M5" s="237"/>
      <c r="N5" s="237"/>
      <c r="O5" s="237"/>
    </row>
    <row r="6" spans="1:15" x14ac:dyDescent="0.25">
      <c r="A6" s="125"/>
      <c r="B6" s="125"/>
      <c r="C6" s="125"/>
      <c r="D6" s="125"/>
      <c r="E6" s="123"/>
      <c r="F6" s="123"/>
      <c r="G6" s="123"/>
      <c r="H6" s="123"/>
      <c r="I6" s="123"/>
      <c r="J6" s="123"/>
      <c r="K6" s="123"/>
      <c r="L6" s="123"/>
      <c r="M6" s="123"/>
      <c r="N6" s="123"/>
      <c r="O6" s="123"/>
    </row>
    <row r="7" spans="1:15" x14ac:dyDescent="0.25">
      <c r="A7" s="236" t="s">
        <v>466</v>
      </c>
      <c r="B7" s="236"/>
      <c r="C7" s="236"/>
      <c r="D7" s="236"/>
      <c r="E7" s="236"/>
      <c r="F7" s="236"/>
      <c r="G7" s="236"/>
      <c r="H7" s="236"/>
      <c r="I7" s="236"/>
      <c r="J7" s="236"/>
      <c r="K7" s="236"/>
      <c r="L7" s="236"/>
      <c r="M7" s="236"/>
      <c r="N7" s="236"/>
      <c r="O7" s="236"/>
    </row>
    <row r="8" spans="1:15" x14ac:dyDescent="0.25">
      <c r="A8" s="235" t="s">
        <v>467</v>
      </c>
      <c r="B8" s="234"/>
      <c r="C8" s="234"/>
      <c r="D8" s="234"/>
      <c r="E8" s="234"/>
      <c r="F8" s="234"/>
      <c r="G8" s="234"/>
      <c r="H8" s="234"/>
      <c r="I8" s="234"/>
      <c r="J8" s="234"/>
      <c r="K8" s="234"/>
      <c r="L8" s="234"/>
      <c r="M8" s="234"/>
      <c r="N8" s="234"/>
      <c r="O8" s="123"/>
    </row>
    <row r="9" spans="1:15" x14ac:dyDescent="0.25">
      <c r="A9" s="123"/>
      <c r="B9" s="123"/>
      <c r="C9" s="123"/>
      <c r="D9" s="123"/>
      <c r="E9" s="123"/>
      <c r="F9" s="123"/>
      <c r="G9" s="123"/>
      <c r="H9" s="123"/>
      <c r="I9" s="123"/>
      <c r="J9" s="123"/>
      <c r="K9" s="123"/>
      <c r="L9" s="123"/>
      <c r="M9" s="123"/>
      <c r="N9" s="123"/>
      <c r="O9" s="123"/>
    </row>
    <row r="10" spans="1:15" x14ac:dyDescent="0.25">
      <c r="A10" s="242" t="s">
        <v>468</v>
      </c>
      <c r="B10" s="242" t="s">
        <v>469</v>
      </c>
      <c r="C10" s="242" t="s">
        <v>470</v>
      </c>
      <c r="D10" s="242" t="s">
        <v>471</v>
      </c>
      <c r="E10" s="242" t="s">
        <v>472</v>
      </c>
      <c r="F10" s="242"/>
    </row>
    <row r="11" spans="1:15" x14ac:dyDescent="0.25">
      <c r="A11" s="242"/>
      <c r="B11" s="242"/>
      <c r="C11" s="242"/>
      <c r="D11" s="242"/>
      <c r="E11" s="242" t="s">
        <v>473</v>
      </c>
      <c r="F11" s="242" t="s">
        <v>474</v>
      </c>
    </row>
    <row r="12" spans="1:15" x14ac:dyDescent="0.25">
      <c r="A12" s="245">
        <v>1</v>
      </c>
      <c r="B12" s="245">
        <v>2</v>
      </c>
      <c r="C12" s="245">
        <v>3</v>
      </c>
      <c r="D12" s="245">
        <v>4</v>
      </c>
      <c r="E12" s="245">
        <v>5</v>
      </c>
      <c r="F12" s="245">
        <v>6</v>
      </c>
    </row>
    <row r="13" spans="1:15" x14ac:dyDescent="0.25">
      <c r="A13" s="243"/>
      <c r="B13" s="243"/>
      <c r="C13" s="243"/>
      <c r="D13" s="243"/>
      <c r="E13" s="243"/>
      <c r="F13" s="243"/>
    </row>
    <row r="19" spans="1:14" x14ac:dyDescent="0.25">
      <c r="A19" s="129" t="s">
        <v>412</v>
      </c>
      <c r="B19" s="129"/>
      <c r="C19" s="129"/>
      <c r="D19" s="129"/>
      <c r="E19" s="128"/>
      <c r="F19" s="128"/>
      <c r="G19" s="128"/>
      <c r="H19" s="128"/>
      <c r="I19" s="128"/>
      <c r="J19" s="124"/>
      <c r="K19" s="123"/>
      <c r="L19" s="123" t="s">
        <v>409</v>
      </c>
      <c r="M19" s="123"/>
      <c r="N19" s="123" t="s">
        <v>409</v>
      </c>
    </row>
    <row r="20" spans="1:14" x14ac:dyDescent="0.25">
      <c r="A20" s="125"/>
      <c r="B20" s="125"/>
      <c r="C20" s="125"/>
      <c r="D20" s="125"/>
      <c r="E20" s="244" t="s">
        <v>408</v>
      </c>
      <c r="F20" s="244"/>
      <c r="G20" s="244"/>
      <c r="H20" s="244"/>
      <c r="I20" s="244"/>
      <c r="J20" s="124"/>
      <c r="K20" s="123"/>
      <c r="L20" s="124" t="s">
        <v>407</v>
      </c>
      <c r="M20" s="123"/>
      <c r="N20" s="124" t="s">
        <v>406</v>
      </c>
    </row>
    <row r="21" spans="1:14" x14ac:dyDescent="0.25">
      <c r="A21" s="125"/>
      <c r="B21" s="125"/>
      <c r="C21" s="125"/>
      <c r="D21" s="125"/>
      <c r="E21" s="124"/>
      <c r="F21" s="124"/>
      <c r="G21" s="124"/>
      <c r="H21" s="124"/>
      <c r="I21" s="124"/>
      <c r="J21" s="124"/>
      <c r="K21" s="123"/>
      <c r="L21" s="124"/>
      <c r="M21" s="123"/>
      <c r="N21" s="124"/>
    </row>
    <row r="22" spans="1:14" x14ac:dyDescent="0.25">
      <c r="A22" s="125"/>
      <c r="B22" s="125"/>
      <c r="C22" s="125"/>
      <c r="D22" s="125"/>
      <c r="E22" s="123"/>
      <c r="F22" s="123"/>
      <c r="G22" s="123"/>
      <c r="H22" s="123"/>
      <c r="I22" s="123"/>
      <c r="J22" s="123"/>
      <c r="K22" s="123"/>
      <c r="L22" s="123"/>
      <c r="M22" s="123"/>
      <c r="N22" s="123"/>
    </row>
    <row r="23" spans="1:14" x14ac:dyDescent="0.25">
      <c r="A23" s="127" t="s">
        <v>411</v>
      </c>
      <c r="B23" s="127"/>
      <c r="C23" s="127"/>
      <c r="D23" s="127"/>
      <c r="E23" s="126" t="s">
        <v>410</v>
      </c>
      <c r="F23" s="126"/>
      <c r="G23" s="126"/>
      <c r="H23" s="126"/>
      <c r="I23" s="126"/>
      <c r="J23" s="124"/>
      <c r="K23" s="123"/>
      <c r="L23" s="123" t="s">
        <v>409</v>
      </c>
      <c r="M23" s="123"/>
      <c r="N23" s="123" t="s">
        <v>409</v>
      </c>
    </row>
    <row r="24" spans="1:14" x14ac:dyDescent="0.25">
      <c r="A24" s="125"/>
      <c r="B24" s="125"/>
      <c r="C24" s="125"/>
      <c r="D24" s="125"/>
      <c r="E24" s="126" t="s">
        <v>408</v>
      </c>
      <c r="F24" s="126"/>
      <c r="G24" s="126"/>
      <c r="H24" s="126"/>
      <c r="I24" s="126"/>
      <c r="J24" s="124"/>
      <c r="K24" s="123"/>
      <c r="L24" s="124" t="s">
        <v>407</v>
      </c>
      <c r="M24" s="123"/>
      <c r="N24" s="124" t="s">
        <v>406</v>
      </c>
    </row>
  </sheetData>
  <mergeCells count="8">
    <mergeCell ref="E20:I20"/>
    <mergeCell ref="A23:D23"/>
    <mergeCell ref="E23:I23"/>
    <mergeCell ref="E24:I24"/>
    <mergeCell ref="D1:O1"/>
    <mergeCell ref="D3:O3"/>
    <mergeCell ref="D5:O5"/>
    <mergeCell ref="A7:O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006C3-A2A6-4FAF-B1BF-3AEA158C4699}">
  <dimension ref="A1:P67"/>
  <sheetViews>
    <sheetView topLeftCell="A34" zoomScale="85" zoomScaleNormal="85" zoomScaleSheetLayoutView="145" workbookViewId="0">
      <selection activeCell="A50" sqref="A50:N55"/>
    </sheetView>
  </sheetViews>
  <sheetFormatPr defaultRowHeight="12.75" x14ac:dyDescent="0.2"/>
  <cols>
    <col min="1" max="1" width="5" style="121" customWidth="1"/>
    <col min="2" max="2" width="10" style="121" customWidth="1"/>
    <col min="3" max="3" width="23.42578125" style="121" customWidth="1"/>
    <col min="4" max="4" width="14.7109375" style="121" customWidth="1"/>
    <col min="5" max="5" width="19.140625" style="121" customWidth="1"/>
    <col min="6" max="6" width="17" style="121" customWidth="1"/>
    <col min="7" max="8" width="15.140625" style="121" customWidth="1"/>
    <col min="9" max="10" width="12.7109375" style="121" customWidth="1"/>
    <col min="11" max="11" width="15.140625" style="121" customWidth="1"/>
    <col min="12" max="12" width="16.7109375" style="121" customWidth="1"/>
    <col min="13" max="14" width="13.7109375" style="121" customWidth="1"/>
    <col min="15" max="15" width="15.28515625" style="121" customWidth="1"/>
    <col min="16" max="16" width="12.7109375" style="121" customWidth="1"/>
    <col min="17" max="17" width="15.7109375" style="121" customWidth="1"/>
    <col min="18" max="19" width="9.140625" style="121" customWidth="1"/>
    <col min="20" max="16384" width="9.140625" style="121"/>
  </cols>
  <sheetData>
    <row r="1" spans="1:16" x14ac:dyDescent="0.2">
      <c r="A1" s="123"/>
      <c r="B1" s="123"/>
      <c r="C1" s="123"/>
      <c r="D1" s="123"/>
      <c r="E1" s="123"/>
      <c r="F1" s="123"/>
      <c r="G1" s="123"/>
      <c r="H1" s="123"/>
      <c r="I1" s="123"/>
      <c r="J1" s="123"/>
      <c r="K1" s="123"/>
      <c r="L1" s="241" t="s">
        <v>465</v>
      </c>
      <c r="M1" s="241"/>
      <c r="N1" s="241"/>
      <c r="O1" s="241"/>
      <c r="P1" s="240"/>
    </row>
    <row r="2" spans="1:16" x14ac:dyDescent="0.2">
      <c r="A2" s="125" t="s">
        <v>464</v>
      </c>
      <c r="B2" s="125"/>
      <c r="C2" s="125"/>
      <c r="D2" s="238" t="s">
        <v>463</v>
      </c>
      <c r="E2" s="238"/>
      <c r="F2" s="238"/>
      <c r="G2" s="238"/>
      <c r="H2" s="238"/>
      <c r="I2" s="238"/>
      <c r="J2" s="238"/>
      <c r="K2" s="238"/>
      <c r="L2" s="238"/>
      <c r="M2" s="238"/>
      <c r="N2" s="238"/>
      <c r="O2" s="238"/>
      <c r="P2" s="134"/>
    </row>
    <row r="3" spans="1:16" ht="7.5" customHeight="1" x14ac:dyDescent="0.2">
      <c r="A3" s="125"/>
      <c r="B3" s="125"/>
      <c r="C3" s="125"/>
      <c r="D3" s="125"/>
      <c r="E3" s="134"/>
      <c r="F3" s="134"/>
      <c r="G3" s="134"/>
      <c r="H3" s="134"/>
      <c r="I3" s="134"/>
      <c r="J3" s="134"/>
      <c r="K3" s="134"/>
      <c r="L3" s="134"/>
      <c r="M3" s="134"/>
      <c r="N3" s="134"/>
      <c r="O3" s="134"/>
      <c r="P3" s="134"/>
    </row>
    <row r="4" spans="1:16" x14ac:dyDescent="0.2">
      <c r="A4" s="125" t="s">
        <v>462</v>
      </c>
      <c r="B4" s="125"/>
      <c r="C4" s="125"/>
      <c r="D4" s="238"/>
      <c r="E4" s="238"/>
      <c r="F4" s="238"/>
      <c r="G4" s="238"/>
      <c r="H4" s="238"/>
      <c r="I4" s="238"/>
      <c r="J4" s="238"/>
      <c r="K4" s="238"/>
      <c r="L4" s="238"/>
      <c r="M4" s="238"/>
      <c r="N4" s="238"/>
      <c r="O4" s="238"/>
      <c r="P4" s="134"/>
    </row>
    <row r="5" spans="1:16" ht="7.5" customHeight="1" x14ac:dyDescent="0.2">
      <c r="A5" s="125"/>
      <c r="B5" s="125"/>
      <c r="C5" s="125"/>
      <c r="D5" s="125"/>
      <c r="E5" s="134"/>
      <c r="F5" s="134"/>
      <c r="G5" s="134"/>
      <c r="H5" s="134"/>
      <c r="I5" s="134"/>
      <c r="J5" s="134"/>
      <c r="K5" s="134"/>
      <c r="L5" s="134"/>
      <c r="M5" s="134"/>
      <c r="N5" s="134"/>
      <c r="O5" s="134"/>
      <c r="P5" s="134"/>
    </row>
    <row r="6" spans="1:16" x14ac:dyDescent="0.2">
      <c r="A6" s="125" t="s">
        <v>461</v>
      </c>
      <c r="B6" s="125"/>
      <c r="C6" s="125"/>
      <c r="D6" s="238"/>
      <c r="E6" s="238"/>
      <c r="F6" s="238"/>
      <c r="G6" s="238"/>
      <c r="H6" s="238"/>
      <c r="I6" s="238"/>
      <c r="J6" s="238"/>
      <c r="K6" s="238"/>
      <c r="L6" s="238"/>
      <c r="M6" s="238"/>
      <c r="N6" s="238"/>
      <c r="O6" s="238"/>
      <c r="P6" s="134"/>
    </row>
    <row r="7" spans="1:16" ht="7.5" customHeight="1" x14ac:dyDescent="0.2">
      <c r="A7" s="125"/>
      <c r="B7" s="125"/>
      <c r="C7" s="125"/>
      <c r="D7" s="125"/>
      <c r="E7" s="134"/>
      <c r="F7" s="134"/>
      <c r="G7" s="134"/>
      <c r="H7" s="134"/>
      <c r="I7" s="134"/>
      <c r="J7" s="134"/>
      <c r="K7" s="134"/>
      <c r="L7" s="134"/>
      <c r="M7" s="134"/>
      <c r="N7" s="134"/>
      <c r="O7" s="134"/>
      <c r="P7" s="134"/>
    </row>
    <row r="8" spans="1:16" x14ac:dyDescent="0.2">
      <c r="A8" s="125" t="s">
        <v>460</v>
      </c>
      <c r="B8" s="125"/>
      <c r="C8" s="125"/>
      <c r="D8" s="237"/>
      <c r="E8" s="237"/>
      <c r="F8" s="237"/>
      <c r="G8" s="237"/>
      <c r="H8" s="237"/>
      <c r="I8" s="237"/>
      <c r="J8" s="237"/>
      <c r="K8" s="237"/>
      <c r="L8" s="237"/>
      <c r="M8" s="237"/>
      <c r="N8" s="237"/>
      <c r="O8" s="237"/>
      <c r="P8" s="239"/>
    </row>
    <row r="9" spans="1:16" ht="7.5" customHeight="1" x14ac:dyDescent="0.2">
      <c r="A9" s="125"/>
      <c r="B9" s="125"/>
      <c r="C9" s="125"/>
      <c r="D9" s="125"/>
      <c r="E9" s="123"/>
      <c r="F9" s="123"/>
      <c r="G9" s="123"/>
      <c r="H9" s="123"/>
      <c r="I9" s="123"/>
      <c r="J9" s="123"/>
      <c r="K9" s="123"/>
      <c r="L9" s="123"/>
      <c r="M9" s="123"/>
      <c r="N9" s="123"/>
      <c r="O9" s="123"/>
      <c r="P9" s="123"/>
    </row>
    <row r="10" spans="1:16" x14ac:dyDescent="0.2">
      <c r="A10" s="125" t="s">
        <v>459</v>
      </c>
      <c r="B10" s="125"/>
      <c r="C10" s="125"/>
      <c r="D10" s="238"/>
      <c r="E10" s="238"/>
      <c r="F10" s="238"/>
      <c r="G10" s="238"/>
      <c r="H10" s="238"/>
      <c r="I10" s="238"/>
      <c r="J10" s="238"/>
      <c r="K10" s="238"/>
      <c r="L10" s="238"/>
      <c r="M10" s="238"/>
      <c r="N10" s="238"/>
      <c r="O10" s="238"/>
    </row>
    <row r="11" spans="1:16" ht="7.5" customHeight="1" x14ac:dyDescent="0.2">
      <c r="A11" s="125"/>
      <c r="B11" s="125"/>
      <c r="C11" s="125"/>
      <c r="D11" s="125"/>
      <c r="E11" s="123"/>
      <c r="F11" s="123"/>
      <c r="G11" s="123"/>
      <c r="H11" s="123"/>
      <c r="I11" s="123"/>
      <c r="J11" s="123"/>
      <c r="K11" s="123"/>
      <c r="L11" s="123"/>
      <c r="M11" s="123"/>
      <c r="N11" s="123"/>
      <c r="O11" s="123"/>
      <c r="P11" s="123"/>
    </row>
    <row r="12" spans="1:16" x14ac:dyDescent="0.2">
      <c r="A12" s="125" t="s">
        <v>458</v>
      </c>
      <c r="B12" s="125"/>
      <c r="C12" s="125"/>
      <c r="D12" s="237"/>
      <c r="E12" s="237"/>
      <c r="F12" s="237"/>
      <c r="G12" s="237"/>
      <c r="H12" s="237"/>
      <c r="I12" s="237"/>
      <c r="J12" s="237"/>
      <c r="K12" s="237"/>
      <c r="L12" s="237"/>
      <c r="M12" s="237"/>
      <c r="N12" s="237"/>
      <c r="O12" s="237"/>
      <c r="P12" s="134"/>
    </row>
    <row r="13" spans="1:16" ht="10.5" customHeight="1" x14ac:dyDescent="0.2">
      <c r="A13" s="125"/>
      <c r="B13" s="125"/>
      <c r="C13" s="125"/>
      <c r="D13" s="125"/>
      <c r="E13" s="123"/>
      <c r="F13" s="123"/>
      <c r="G13" s="123"/>
      <c r="H13" s="123"/>
      <c r="I13" s="123"/>
      <c r="J13" s="123"/>
      <c r="K13" s="123"/>
      <c r="L13" s="123"/>
      <c r="M13" s="123"/>
      <c r="N13" s="123"/>
      <c r="O13" s="123"/>
      <c r="P13" s="123"/>
    </row>
    <row r="14" spans="1:16" x14ac:dyDescent="0.2">
      <c r="A14" s="236" t="s">
        <v>457</v>
      </c>
      <c r="B14" s="236"/>
      <c r="C14" s="236"/>
      <c r="D14" s="236"/>
      <c r="E14" s="236"/>
      <c r="F14" s="236"/>
      <c r="G14" s="236"/>
      <c r="H14" s="236"/>
      <c r="I14" s="236"/>
      <c r="J14" s="236"/>
      <c r="K14" s="236"/>
      <c r="L14" s="236"/>
      <c r="M14" s="236"/>
      <c r="N14" s="236"/>
      <c r="O14" s="236"/>
      <c r="P14" s="202"/>
    </row>
    <row r="15" spans="1:16" ht="10.5" customHeight="1" x14ac:dyDescent="0.2">
      <c r="A15" s="235" t="s">
        <v>456</v>
      </c>
      <c r="B15" s="234"/>
      <c r="C15" s="234"/>
      <c r="D15" s="234"/>
      <c r="E15" s="234"/>
      <c r="F15" s="234"/>
      <c r="G15" s="234"/>
      <c r="H15" s="234"/>
      <c r="I15" s="234"/>
      <c r="J15" s="234"/>
      <c r="K15" s="234"/>
      <c r="L15" s="234"/>
      <c r="M15" s="234"/>
      <c r="N15" s="234"/>
      <c r="O15" s="123"/>
      <c r="P15" s="123"/>
    </row>
    <row r="16" spans="1:16" ht="10.5" customHeight="1" thickBot="1" x14ac:dyDescent="0.25">
      <c r="A16" s="123"/>
      <c r="B16" s="123"/>
      <c r="C16" s="123"/>
      <c r="D16" s="123"/>
      <c r="E16" s="123"/>
      <c r="F16" s="123"/>
      <c r="G16" s="123"/>
      <c r="H16" s="123"/>
      <c r="I16" s="123"/>
      <c r="J16" s="123"/>
      <c r="K16" s="123"/>
      <c r="L16" s="123"/>
      <c r="M16" s="123"/>
      <c r="N16" s="123"/>
      <c r="O16" s="123"/>
      <c r="P16" s="123"/>
    </row>
    <row r="17" spans="1:16" ht="17.25" customHeight="1" x14ac:dyDescent="0.2">
      <c r="A17" s="233" t="s">
        <v>455</v>
      </c>
      <c r="B17" s="231"/>
      <c r="C17" s="232" t="s">
        <v>454</v>
      </c>
      <c r="D17" s="231"/>
      <c r="E17" s="230" t="s">
        <v>453</v>
      </c>
      <c r="F17" s="229" t="s">
        <v>452</v>
      </c>
      <c r="G17" s="229" t="s">
        <v>451</v>
      </c>
      <c r="H17" s="229" t="s">
        <v>450</v>
      </c>
      <c r="I17" s="226" t="s">
        <v>449</v>
      </c>
      <c r="J17" s="226"/>
      <c r="K17" s="226"/>
      <c r="L17" s="228"/>
      <c r="M17" s="227" t="s">
        <v>448</v>
      </c>
      <c r="N17" s="226"/>
      <c r="O17" s="225"/>
      <c r="P17" s="123"/>
    </row>
    <row r="18" spans="1:16" ht="51.6" customHeight="1" thickBot="1" x14ac:dyDescent="0.25">
      <c r="A18" s="224"/>
      <c r="B18" s="222"/>
      <c r="C18" s="223"/>
      <c r="D18" s="222"/>
      <c r="E18" s="221"/>
      <c r="F18" s="220"/>
      <c r="G18" s="220"/>
      <c r="H18" s="220"/>
      <c r="I18" s="219" t="s">
        <v>445</v>
      </c>
      <c r="J18" s="219" t="s">
        <v>447</v>
      </c>
      <c r="K18" s="219" t="s">
        <v>446</v>
      </c>
      <c r="L18" s="218" t="s">
        <v>443</v>
      </c>
      <c r="M18" s="217" t="s">
        <v>445</v>
      </c>
      <c r="N18" s="216" t="s">
        <v>444</v>
      </c>
      <c r="O18" s="215" t="s">
        <v>443</v>
      </c>
      <c r="P18" s="214"/>
    </row>
    <row r="19" spans="1:16" x14ac:dyDescent="0.2">
      <c r="A19" s="209">
        <v>1</v>
      </c>
      <c r="B19" s="208">
        <v>2</v>
      </c>
      <c r="C19" s="213">
        <v>3</v>
      </c>
      <c r="D19" s="212"/>
      <c r="E19" s="208">
        <v>4</v>
      </c>
      <c r="F19" s="211" t="s">
        <v>442</v>
      </c>
      <c r="G19" s="211" t="s">
        <v>441</v>
      </c>
      <c r="H19" s="211" t="s">
        <v>440</v>
      </c>
      <c r="I19" s="208">
        <v>5</v>
      </c>
      <c r="J19" s="208" t="s">
        <v>439</v>
      </c>
      <c r="K19" s="208" t="s">
        <v>438</v>
      </c>
      <c r="L19" s="210">
        <v>7</v>
      </c>
      <c r="M19" s="209">
        <v>8</v>
      </c>
      <c r="N19" s="208">
        <v>9</v>
      </c>
      <c r="O19" s="207">
        <v>10</v>
      </c>
      <c r="P19" s="206"/>
    </row>
    <row r="20" spans="1:16" ht="13.5" customHeight="1" x14ac:dyDescent="0.2">
      <c r="A20" s="205">
        <v>1</v>
      </c>
      <c r="B20" s="181" t="s">
        <v>437</v>
      </c>
      <c r="C20" s="204"/>
      <c r="D20" s="180"/>
      <c r="E20" s="179"/>
      <c r="F20" s="178"/>
      <c r="G20" s="178"/>
      <c r="H20" s="178"/>
      <c r="I20" s="203"/>
      <c r="J20" s="203"/>
      <c r="K20" s="203"/>
      <c r="L20" s="176">
        <f>SUM(I20:K20)</f>
        <v>0</v>
      </c>
      <c r="M20" s="175" t="e">
        <f>100*I20/E20</f>
        <v>#DIV/0!</v>
      </c>
      <c r="N20" s="174" t="e">
        <f>100*K20/E20</f>
        <v>#DIV/0!</v>
      </c>
      <c r="O20" s="173" t="e">
        <f>SUM(M20:N20)</f>
        <v>#DIV/0!</v>
      </c>
      <c r="P20" s="202"/>
    </row>
    <row r="21" spans="1:16" s="171" customFormat="1" ht="12.75" customHeight="1" x14ac:dyDescent="0.2">
      <c r="A21" s="201" t="s">
        <v>436</v>
      </c>
      <c r="B21" s="200"/>
      <c r="C21" s="200"/>
      <c r="D21" s="199"/>
      <c r="E21" s="179"/>
      <c r="F21" s="178"/>
      <c r="G21" s="178"/>
      <c r="H21" s="178"/>
      <c r="I21" s="177"/>
      <c r="J21" s="177"/>
      <c r="K21" s="177"/>
      <c r="L21" s="176"/>
      <c r="M21" s="175"/>
      <c r="N21" s="174"/>
      <c r="O21" s="173"/>
      <c r="P21" s="172"/>
    </row>
    <row r="22" spans="1:16" s="171" customFormat="1" ht="27" customHeight="1" x14ac:dyDescent="0.2">
      <c r="A22" s="182">
        <v>2</v>
      </c>
      <c r="B22" s="198">
        <v>190000</v>
      </c>
      <c r="C22" s="194" t="s">
        <v>294</v>
      </c>
      <c r="D22" s="193"/>
      <c r="E22" s="179"/>
      <c r="F22" s="178"/>
      <c r="G22" s="178"/>
      <c r="H22" s="178"/>
      <c r="I22" s="177"/>
      <c r="J22" s="177"/>
      <c r="K22" s="177"/>
      <c r="L22" s="176"/>
      <c r="M22" s="175"/>
      <c r="N22" s="174"/>
      <c r="O22" s="173"/>
      <c r="P22" s="172"/>
    </row>
    <row r="23" spans="1:16" s="171" customFormat="1" ht="12.75" customHeight="1" x14ac:dyDescent="0.2">
      <c r="A23" s="182"/>
      <c r="B23" s="195">
        <v>190040</v>
      </c>
      <c r="C23" s="194" t="s">
        <v>435</v>
      </c>
      <c r="D23" s="193"/>
      <c r="E23" s="179"/>
      <c r="F23" s="178"/>
      <c r="G23" s="178"/>
      <c r="H23" s="178"/>
      <c r="I23" s="177"/>
      <c r="J23" s="177"/>
      <c r="K23" s="177"/>
      <c r="L23" s="176"/>
      <c r="M23" s="175"/>
      <c r="N23" s="174"/>
      <c r="O23" s="173"/>
      <c r="P23" s="172"/>
    </row>
    <row r="24" spans="1:16" s="171" customFormat="1" ht="12.75" customHeight="1" x14ac:dyDescent="0.2">
      <c r="A24" s="182"/>
      <c r="B24" s="189"/>
      <c r="C24" s="197" t="s">
        <v>434</v>
      </c>
      <c r="D24" s="196"/>
      <c r="E24" s="179"/>
      <c r="F24" s="178"/>
      <c r="G24" s="178"/>
      <c r="H24" s="178"/>
      <c r="I24" s="177"/>
      <c r="J24" s="177"/>
      <c r="K24" s="177"/>
      <c r="L24" s="176">
        <f>SUM(I24:K24)</f>
        <v>0</v>
      </c>
      <c r="M24" s="175" t="e">
        <f>100*I24/E24</f>
        <v>#DIV/0!</v>
      </c>
      <c r="N24" s="174" t="e">
        <f>100*K24/E24</f>
        <v>#DIV/0!</v>
      </c>
      <c r="O24" s="173" t="e">
        <f>SUM(M24:N24)</f>
        <v>#DIV/0!</v>
      </c>
      <c r="P24" s="172"/>
    </row>
    <row r="25" spans="1:16" s="171" customFormat="1" ht="12.75" customHeight="1" x14ac:dyDescent="0.2">
      <c r="A25" s="182"/>
      <c r="B25" s="189"/>
      <c r="C25" s="181" t="s">
        <v>433</v>
      </c>
      <c r="D25" s="180"/>
      <c r="E25" s="179"/>
      <c r="F25" s="178"/>
      <c r="G25" s="178"/>
      <c r="H25" s="178"/>
      <c r="I25" s="177"/>
      <c r="J25" s="177"/>
      <c r="K25" s="177"/>
      <c r="L25" s="176">
        <f>SUM(I25:K25)</f>
        <v>0</v>
      </c>
      <c r="M25" s="175" t="e">
        <f>100*I25/E25</f>
        <v>#DIV/0!</v>
      </c>
      <c r="N25" s="174" t="e">
        <f>100*K25/E25</f>
        <v>#DIV/0!</v>
      </c>
      <c r="O25" s="173" t="e">
        <f>SUM(M25:N25)</f>
        <v>#DIV/0!</v>
      </c>
      <c r="P25" s="172"/>
    </row>
    <row r="26" spans="1:16" s="171" customFormat="1" ht="12.75" customHeight="1" x14ac:dyDescent="0.2">
      <c r="A26" s="182"/>
      <c r="B26" s="195">
        <v>190050</v>
      </c>
      <c r="C26" s="194" t="s">
        <v>20</v>
      </c>
      <c r="D26" s="193"/>
      <c r="E26" s="179"/>
      <c r="F26" s="178"/>
      <c r="G26" s="178"/>
      <c r="H26" s="178"/>
      <c r="I26" s="177"/>
      <c r="J26" s="177"/>
      <c r="K26" s="177"/>
      <c r="L26" s="176"/>
      <c r="M26" s="175"/>
      <c r="N26" s="174"/>
      <c r="O26" s="173"/>
      <c r="P26" s="172"/>
    </row>
    <row r="27" spans="1:16" s="171" customFormat="1" ht="12.75" customHeight="1" x14ac:dyDescent="0.2">
      <c r="A27" s="182"/>
      <c r="B27" s="189"/>
      <c r="C27" s="181" t="s">
        <v>432</v>
      </c>
      <c r="D27" s="180"/>
      <c r="E27" s="179"/>
      <c r="F27" s="178"/>
      <c r="G27" s="178"/>
      <c r="H27" s="178"/>
      <c r="I27" s="177"/>
      <c r="J27" s="177"/>
      <c r="K27" s="177"/>
      <c r="L27" s="176">
        <f>SUM(I27:K27)</f>
        <v>0</v>
      </c>
      <c r="M27" s="175" t="e">
        <f>100*I27/E27</f>
        <v>#DIV/0!</v>
      </c>
      <c r="N27" s="174" t="e">
        <f>100*K27/E27</f>
        <v>#DIV/0!</v>
      </c>
      <c r="O27" s="173" t="e">
        <f>SUM(M27:N27)</f>
        <v>#DIV/0!</v>
      </c>
      <c r="P27" s="172"/>
    </row>
    <row r="28" spans="1:16" s="171" customFormat="1" ht="12.75" customHeight="1" x14ac:dyDescent="0.2">
      <c r="A28" s="182"/>
      <c r="B28" s="189"/>
      <c r="C28" s="191" t="s">
        <v>431</v>
      </c>
      <c r="D28" s="192"/>
      <c r="E28" s="179"/>
      <c r="F28" s="178"/>
      <c r="G28" s="178"/>
      <c r="H28" s="178"/>
      <c r="I28" s="177"/>
      <c r="J28" s="177"/>
      <c r="K28" s="177"/>
      <c r="L28" s="176">
        <f>SUM(I28:K28)</f>
        <v>0</v>
      </c>
      <c r="M28" s="175" t="e">
        <f t="shared" ref="M28:M30" si="0">100*I28/E28</f>
        <v>#DIV/0!</v>
      </c>
      <c r="N28" s="174" t="e">
        <f t="shared" ref="N28:N30" si="1">100*K28/E28</f>
        <v>#DIV/0!</v>
      </c>
      <c r="O28" s="173" t="e">
        <f t="shared" ref="O28:O30" si="2">SUM(M28:N28)</f>
        <v>#DIV/0!</v>
      </c>
      <c r="P28" s="172"/>
    </row>
    <row r="29" spans="1:16" s="171" customFormat="1" ht="12.75" customHeight="1" x14ac:dyDescent="0.2">
      <c r="A29" s="182"/>
      <c r="B29" s="189"/>
      <c r="C29" s="191" t="s">
        <v>430</v>
      </c>
      <c r="D29" s="190"/>
      <c r="E29" s="179"/>
      <c r="F29" s="178"/>
      <c r="G29" s="178"/>
      <c r="H29" s="178"/>
      <c r="I29" s="177"/>
      <c r="J29" s="177"/>
      <c r="K29" s="177"/>
      <c r="L29" s="176">
        <f t="shared" ref="L29:L33" si="3">SUM(I29:K29)</f>
        <v>0</v>
      </c>
      <c r="M29" s="175" t="e">
        <f t="shared" si="0"/>
        <v>#DIV/0!</v>
      </c>
      <c r="N29" s="174" t="e">
        <f t="shared" si="1"/>
        <v>#DIV/0!</v>
      </c>
      <c r="O29" s="173" t="e">
        <f t="shared" si="2"/>
        <v>#DIV/0!</v>
      </c>
      <c r="P29" s="172"/>
    </row>
    <row r="30" spans="1:16" s="171" customFormat="1" ht="12.75" customHeight="1" x14ac:dyDescent="0.2">
      <c r="A30" s="182"/>
      <c r="B30" s="189"/>
      <c r="C30" s="184" t="s">
        <v>429</v>
      </c>
      <c r="D30" s="183"/>
      <c r="E30" s="179"/>
      <c r="F30" s="178"/>
      <c r="G30" s="178"/>
      <c r="H30" s="178"/>
      <c r="I30" s="177"/>
      <c r="J30" s="177"/>
      <c r="K30" s="177"/>
      <c r="L30" s="176">
        <f t="shared" si="3"/>
        <v>0</v>
      </c>
      <c r="M30" s="175" t="e">
        <f t="shared" si="0"/>
        <v>#DIV/0!</v>
      </c>
      <c r="N30" s="174" t="e">
        <f t="shared" si="1"/>
        <v>#DIV/0!</v>
      </c>
      <c r="O30" s="173" t="e">
        <f t="shared" si="2"/>
        <v>#DIV/0!</v>
      </c>
      <c r="P30" s="172"/>
    </row>
    <row r="31" spans="1:16" s="171" customFormat="1" ht="12.75" customHeight="1" x14ac:dyDescent="0.2">
      <c r="A31" s="182"/>
      <c r="B31" s="188">
        <v>190060</v>
      </c>
      <c r="C31" s="187" t="s">
        <v>348</v>
      </c>
      <c r="D31" s="186"/>
      <c r="E31" s="179"/>
      <c r="F31" s="178"/>
      <c r="G31" s="178"/>
      <c r="H31" s="178"/>
      <c r="I31" s="177"/>
      <c r="J31" s="177"/>
      <c r="K31" s="177"/>
      <c r="L31" s="176"/>
      <c r="M31" s="175"/>
      <c r="N31" s="174"/>
      <c r="O31" s="173"/>
      <c r="P31" s="172"/>
    </row>
    <row r="32" spans="1:16" s="171" customFormat="1" ht="12.75" customHeight="1" x14ac:dyDescent="0.2">
      <c r="A32" s="182"/>
      <c r="B32" s="185"/>
      <c r="C32" s="184" t="s">
        <v>428</v>
      </c>
      <c r="D32" s="183"/>
      <c r="E32" s="179"/>
      <c r="F32" s="178"/>
      <c r="G32" s="178"/>
      <c r="H32" s="178"/>
      <c r="I32" s="177"/>
      <c r="J32" s="177"/>
      <c r="K32" s="177"/>
      <c r="L32" s="176">
        <f t="shared" si="3"/>
        <v>0</v>
      </c>
      <c r="M32" s="175" t="e">
        <f t="shared" ref="M31:M34" si="4">100*I32/E32</f>
        <v>#DIV/0!</v>
      </c>
      <c r="N32" s="174" t="e">
        <f t="shared" ref="N31:N34" si="5">100*K32/E32</f>
        <v>#DIV/0!</v>
      </c>
      <c r="O32" s="173" t="e">
        <f t="shared" ref="O31:O34" si="6">SUM(M32:N32)</f>
        <v>#DIV/0!</v>
      </c>
      <c r="P32" s="172"/>
    </row>
    <row r="33" spans="1:16" s="171" customFormat="1" ht="12.75" customHeight="1" x14ac:dyDescent="0.2">
      <c r="A33" s="182"/>
      <c r="B33" s="185"/>
      <c r="C33" s="184" t="s">
        <v>427</v>
      </c>
      <c r="D33" s="183"/>
      <c r="E33" s="179"/>
      <c r="F33" s="178"/>
      <c r="G33" s="178"/>
      <c r="H33" s="178"/>
      <c r="I33" s="177"/>
      <c r="J33" s="177"/>
      <c r="K33" s="177"/>
      <c r="L33" s="176">
        <f t="shared" si="3"/>
        <v>0</v>
      </c>
      <c r="M33" s="175" t="e">
        <f t="shared" si="4"/>
        <v>#DIV/0!</v>
      </c>
      <c r="N33" s="174" t="e">
        <f t="shared" si="5"/>
        <v>#DIV/0!</v>
      </c>
      <c r="O33" s="173" t="e">
        <f t="shared" si="6"/>
        <v>#DIV/0!</v>
      </c>
      <c r="P33" s="172"/>
    </row>
    <row r="34" spans="1:16" s="171" customFormat="1" ht="12.75" customHeight="1" x14ac:dyDescent="0.2">
      <c r="A34" s="182"/>
      <c r="B34" s="182"/>
      <c r="C34" s="181" t="s">
        <v>426</v>
      </c>
      <c r="D34" s="180"/>
      <c r="E34" s="179"/>
      <c r="F34" s="178"/>
      <c r="G34" s="178"/>
      <c r="H34" s="178"/>
      <c r="I34" s="177"/>
      <c r="J34" s="177"/>
      <c r="K34" s="177"/>
      <c r="L34" s="176">
        <f>SUM(I34:K34)</f>
        <v>0</v>
      </c>
      <c r="M34" s="175" t="e">
        <f t="shared" si="4"/>
        <v>#DIV/0!</v>
      </c>
      <c r="N34" s="174" t="e">
        <f t="shared" si="5"/>
        <v>#DIV/0!</v>
      </c>
      <c r="O34" s="173" t="e">
        <f t="shared" si="6"/>
        <v>#DIV/0!</v>
      </c>
      <c r="P34" s="172"/>
    </row>
    <row r="35" spans="1:16" ht="13.5" thickBot="1" x14ac:dyDescent="0.25">
      <c r="A35" s="158"/>
      <c r="B35" s="170"/>
      <c r="C35" s="169" t="s">
        <v>425</v>
      </c>
      <c r="D35" s="168"/>
      <c r="E35" s="154">
        <f>SUM(E20:E34)</f>
        <v>0</v>
      </c>
      <c r="F35" s="155"/>
      <c r="G35" s="155"/>
      <c r="H35" s="155"/>
      <c r="I35" s="154">
        <f>SUM(I20:I34)</f>
        <v>0</v>
      </c>
      <c r="J35" s="154">
        <f>SUM(J20:J34)</f>
        <v>0</v>
      </c>
      <c r="K35" s="154">
        <f>SUM(K20:K34)</f>
        <v>0</v>
      </c>
      <c r="L35" s="167">
        <f>SUM(L20:L34)</f>
        <v>0</v>
      </c>
      <c r="M35" s="153" t="e">
        <f>100*I35/E35</f>
        <v>#DIV/0!</v>
      </c>
      <c r="N35" s="152" t="e">
        <f>100*K35/E35</f>
        <v>#DIV/0!</v>
      </c>
      <c r="O35" s="151" t="e">
        <f>SUM(M35:N35)</f>
        <v>#DIV/0!</v>
      </c>
      <c r="P35" s="123"/>
    </row>
    <row r="36" spans="1:16" ht="14.25" customHeight="1" x14ac:dyDescent="0.2">
      <c r="A36" s="166"/>
      <c r="B36" s="165" t="s">
        <v>424</v>
      </c>
      <c r="C36" s="165"/>
      <c r="D36" s="165"/>
      <c r="E36" s="163">
        <f>ROUND(E35*0.21,2)</f>
        <v>0</v>
      </c>
      <c r="F36" s="164"/>
      <c r="G36" s="164"/>
      <c r="H36" s="164"/>
      <c r="I36" s="163">
        <f>ROUND(I35*0.21,2)</f>
        <v>0</v>
      </c>
      <c r="J36" s="163">
        <f>ROUND(J35*0.21,2)</f>
        <v>0</v>
      </c>
      <c r="K36" s="163">
        <f>ROUND(K35*0.21,2)</f>
        <v>0</v>
      </c>
      <c r="L36" s="162">
        <f>I36+K36</f>
        <v>0</v>
      </c>
      <c r="M36" s="161"/>
      <c r="N36" s="160"/>
      <c r="O36" s="159"/>
      <c r="P36" s="123"/>
    </row>
    <row r="37" spans="1:16" ht="14.25" customHeight="1" thickBot="1" x14ac:dyDescent="0.25">
      <c r="A37" s="158"/>
      <c r="B37" s="157" t="s">
        <v>423</v>
      </c>
      <c r="C37" s="157"/>
      <c r="D37" s="157"/>
      <c r="E37" s="156">
        <f>E35+E36</f>
        <v>0</v>
      </c>
      <c r="F37" s="155"/>
      <c r="G37" s="155"/>
      <c r="H37" s="155"/>
      <c r="I37" s="154">
        <f>I35+I36</f>
        <v>0</v>
      </c>
      <c r="J37" s="154">
        <f>J35+J36</f>
        <v>0</v>
      </c>
      <c r="K37" s="154">
        <f>K35+K36</f>
        <v>0</v>
      </c>
      <c r="L37" s="154">
        <f>L35+L36</f>
        <v>0</v>
      </c>
      <c r="M37" s="153"/>
      <c r="N37" s="152"/>
      <c r="O37" s="151"/>
      <c r="P37" s="123"/>
    </row>
    <row r="38" spans="1:16" ht="11.1" customHeight="1" x14ac:dyDescent="0.2">
      <c r="A38" s="140"/>
      <c r="B38" s="150" t="s">
        <v>422</v>
      </c>
      <c r="C38" s="150"/>
      <c r="D38" s="150"/>
      <c r="E38" s="149">
        <f>H35-F35</f>
        <v>0</v>
      </c>
      <c r="F38" s="138"/>
      <c r="G38" s="138"/>
      <c r="H38" s="138"/>
      <c r="I38" s="138"/>
      <c r="J38" s="138"/>
      <c r="K38" s="138"/>
      <c r="L38" s="138"/>
      <c r="M38" s="138"/>
      <c r="N38" s="138"/>
      <c r="O38" s="138"/>
      <c r="P38" s="123"/>
    </row>
    <row r="39" spans="1:16" ht="11.1" customHeight="1" x14ac:dyDescent="0.2">
      <c r="A39" s="140"/>
      <c r="B39" s="133"/>
      <c r="C39" s="133"/>
      <c r="D39" s="148"/>
      <c r="E39" s="131"/>
      <c r="F39" s="138"/>
      <c r="G39" s="138"/>
      <c r="H39" s="138"/>
      <c r="I39" s="138"/>
      <c r="J39" s="138"/>
      <c r="K39" s="138"/>
      <c r="L39" s="138"/>
      <c r="M39" s="138"/>
      <c r="N39" s="138"/>
      <c r="O39" s="138"/>
      <c r="P39" s="123"/>
    </row>
    <row r="40" spans="1:16" ht="18" customHeight="1" x14ac:dyDescent="0.2">
      <c r="A40" s="140"/>
      <c r="B40" s="133"/>
      <c r="C40" s="147" t="s">
        <v>421</v>
      </c>
      <c r="D40" s="146"/>
      <c r="E40" s="143"/>
      <c r="F40" s="141"/>
      <c r="G40" s="141"/>
      <c r="H40" s="141"/>
      <c r="I40" s="142">
        <v>0</v>
      </c>
      <c r="J40" s="142">
        <v>0</v>
      </c>
      <c r="K40" s="142">
        <v>0</v>
      </c>
      <c r="L40" s="142">
        <v>0</v>
      </c>
      <c r="M40" s="141"/>
      <c r="N40" s="141"/>
      <c r="O40" s="141"/>
      <c r="P40" s="123"/>
    </row>
    <row r="41" spans="1:16" ht="18" customHeight="1" x14ac:dyDescent="0.2">
      <c r="A41" s="140"/>
      <c r="B41" s="133"/>
      <c r="C41" s="147" t="s">
        <v>420</v>
      </c>
      <c r="D41" s="146"/>
      <c r="E41" s="143"/>
      <c r="F41" s="141"/>
      <c r="G41" s="141"/>
      <c r="H41" s="141"/>
      <c r="I41" s="142">
        <v>0</v>
      </c>
      <c r="J41" s="142">
        <v>0</v>
      </c>
      <c r="K41" s="142">
        <v>0</v>
      </c>
      <c r="L41" s="142">
        <v>0</v>
      </c>
      <c r="M41" s="141"/>
      <c r="N41" s="141"/>
      <c r="O41" s="141"/>
      <c r="P41" s="123"/>
    </row>
    <row r="42" spans="1:16" ht="18" customHeight="1" x14ac:dyDescent="0.2">
      <c r="A42" s="140"/>
      <c r="B42" s="133"/>
      <c r="C42" s="147" t="s">
        <v>419</v>
      </c>
      <c r="D42" s="146"/>
      <c r="E42" s="143"/>
      <c r="F42" s="141"/>
      <c r="G42" s="141"/>
      <c r="H42" s="141"/>
      <c r="I42" s="142">
        <v>0</v>
      </c>
      <c r="J42" s="142">
        <v>0</v>
      </c>
      <c r="K42" s="142">
        <v>0</v>
      </c>
      <c r="L42" s="142">
        <v>0</v>
      </c>
      <c r="M42" s="141"/>
      <c r="N42" s="141"/>
      <c r="O42" s="141"/>
      <c r="P42" s="123"/>
    </row>
    <row r="43" spans="1:16" ht="18" customHeight="1" x14ac:dyDescent="0.2">
      <c r="A43" s="140"/>
      <c r="B43" s="133"/>
      <c r="C43" s="147" t="s">
        <v>418</v>
      </c>
      <c r="D43" s="146"/>
      <c r="E43" s="143"/>
      <c r="F43" s="141"/>
      <c r="G43" s="141"/>
      <c r="H43" s="141"/>
      <c r="I43" s="142">
        <v>0</v>
      </c>
      <c r="J43" s="142">
        <v>0</v>
      </c>
      <c r="K43" s="142">
        <v>0</v>
      </c>
      <c r="L43" s="142">
        <v>0</v>
      </c>
      <c r="M43" s="141"/>
      <c r="N43" s="141"/>
      <c r="O43" s="141"/>
      <c r="P43" s="123"/>
    </row>
    <row r="44" spans="1:16" ht="18" customHeight="1" x14ac:dyDescent="0.2">
      <c r="A44" s="140"/>
      <c r="B44" s="133"/>
      <c r="C44" s="145" t="s">
        <v>417</v>
      </c>
      <c r="D44" s="144"/>
      <c r="E44" s="143"/>
      <c r="F44" s="141"/>
      <c r="G44" s="141"/>
      <c r="H44" s="141"/>
      <c r="I44" s="142">
        <f>I35+I40-I41-I42+I43</f>
        <v>0</v>
      </c>
      <c r="J44" s="142">
        <f>J35+J40-J41-J42+J43</f>
        <v>0</v>
      </c>
      <c r="K44" s="142">
        <f>K35+K40-K41-K42+K43</f>
        <v>0</v>
      </c>
      <c r="L44" s="142">
        <f>L35+L40-L41-L42+L43</f>
        <v>0</v>
      </c>
      <c r="M44" s="141"/>
      <c r="N44" s="141"/>
      <c r="O44" s="141"/>
      <c r="P44" s="123"/>
    </row>
    <row r="45" spans="1:16" ht="11.1" customHeight="1" x14ac:dyDescent="0.2">
      <c r="A45" s="140"/>
      <c r="B45" s="133"/>
      <c r="C45" s="139"/>
      <c r="D45" s="139"/>
      <c r="E45" s="131"/>
      <c r="F45" s="138"/>
      <c r="G45" s="138"/>
      <c r="H45" s="138"/>
      <c r="I45" s="138"/>
      <c r="J45" s="138"/>
      <c r="K45" s="138"/>
      <c r="L45" s="138"/>
      <c r="M45" s="138"/>
      <c r="N45" s="138"/>
      <c r="O45" s="138"/>
      <c r="P45" s="123"/>
    </row>
    <row r="46" spans="1:16" ht="42.6" customHeight="1" x14ac:dyDescent="0.2">
      <c r="A46" s="133"/>
      <c r="C46" s="137" t="s">
        <v>416</v>
      </c>
      <c r="D46" s="137" t="s">
        <v>415</v>
      </c>
      <c r="E46" s="137" t="s">
        <v>414</v>
      </c>
      <c r="F46" s="131"/>
      <c r="G46" s="131"/>
      <c r="H46" s="131"/>
      <c r="I46" s="124"/>
      <c r="J46" s="124"/>
      <c r="K46" s="130"/>
      <c r="L46" s="130"/>
      <c r="M46" s="130"/>
      <c r="N46" s="130"/>
      <c r="O46" s="130"/>
      <c r="P46" s="123"/>
    </row>
    <row r="47" spans="1:16" ht="15" customHeight="1" x14ac:dyDescent="0.2">
      <c r="A47" s="133"/>
      <c r="B47" s="132"/>
      <c r="C47" s="135"/>
      <c r="D47" s="136"/>
      <c r="E47" s="135"/>
      <c r="F47" s="131"/>
      <c r="G47" s="131"/>
      <c r="H47" s="131"/>
      <c r="I47" s="124"/>
      <c r="J47" s="124"/>
      <c r="K47" s="130"/>
      <c r="L47" s="130"/>
      <c r="M47" s="130"/>
      <c r="N47" s="130"/>
      <c r="O47" s="130"/>
      <c r="P47" s="123"/>
    </row>
    <row r="48" spans="1:16" ht="15" customHeight="1" x14ac:dyDescent="0.2">
      <c r="A48" s="133"/>
      <c r="B48" s="132"/>
      <c r="C48" s="134" t="s">
        <v>413</v>
      </c>
      <c r="D48" s="131"/>
      <c r="E48" s="131"/>
      <c r="F48" s="131"/>
      <c r="G48" s="131"/>
      <c r="H48" s="131"/>
      <c r="I48" s="124"/>
      <c r="J48" s="124"/>
      <c r="K48" s="130"/>
      <c r="L48" s="130"/>
      <c r="M48" s="130"/>
      <c r="N48" s="130"/>
      <c r="O48" s="130"/>
      <c r="P48" s="123"/>
    </row>
    <row r="49" spans="1:16" ht="15" customHeight="1" x14ac:dyDescent="0.2">
      <c r="A49" s="133"/>
      <c r="B49" s="132"/>
      <c r="C49" s="131"/>
      <c r="D49" s="131"/>
      <c r="E49" s="131"/>
      <c r="F49" s="131"/>
      <c r="G49" s="131"/>
      <c r="H49" s="131"/>
      <c r="I49" s="124"/>
      <c r="J49" s="124"/>
      <c r="K49" s="130"/>
      <c r="L49" s="130"/>
      <c r="M49" s="130"/>
      <c r="N49" s="130"/>
      <c r="O49" s="130"/>
      <c r="P49" s="123"/>
    </row>
    <row r="50" spans="1:16" x14ac:dyDescent="0.2">
      <c r="A50" s="129" t="s">
        <v>412</v>
      </c>
      <c r="B50" s="129"/>
      <c r="C50" s="129"/>
      <c r="D50" s="129"/>
      <c r="E50" s="128"/>
      <c r="F50" s="128"/>
      <c r="G50" s="128"/>
      <c r="H50" s="128"/>
      <c r="I50" s="128"/>
      <c r="J50" s="124"/>
      <c r="K50" s="123"/>
      <c r="L50" s="123" t="s">
        <v>409</v>
      </c>
      <c r="M50" s="123"/>
      <c r="N50" s="123" t="s">
        <v>409</v>
      </c>
      <c r="O50" s="123"/>
      <c r="P50" s="123"/>
    </row>
    <row r="51" spans="1:16" ht="21" customHeight="1" x14ac:dyDescent="0.2">
      <c r="A51" s="125"/>
      <c r="B51" s="125"/>
      <c r="C51" s="125"/>
      <c r="D51" s="125"/>
      <c r="E51" s="126" t="s">
        <v>408</v>
      </c>
      <c r="F51" s="126"/>
      <c r="G51" s="126"/>
      <c r="H51" s="126"/>
      <c r="I51" s="126"/>
      <c r="J51" s="124"/>
      <c r="K51" s="123"/>
      <c r="L51" s="124" t="s">
        <v>407</v>
      </c>
      <c r="M51" s="123"/>
      <c r="N51" s="124" t="s">
        <v>406</v>
      </c>
      <c r="O51" s="123"/>
      <c r="P51" s="123"/>
    </row>
    <row r="52" spans="1:16" x14ac:dyDescent="0.2">
      <c r="A52" s="125"/>
      <c r="B52" s="125"/>
      <c r="C52" s="125"/>
      <c r="D52" s="125"/>
      <c r="E52" s="124"/>
      <c r="F52" s="124"/>
      <c r="G52" s="124"/>
      <c r="H52" s="124"/>
      <c r="I52" s="124"/>
      <c r="J52" s="124"/>
      <c r="K52" s="123"/>
      <c r="L52" s="124"/>
      <c r="M52" s="123"/>
      <c r="N52" s="124"/>
      <c r="O52" s="123"/>
      <c r="P52" s="123"/>
    </row>
    <row r="53" spans="1:16" x14ac:dyDescent="0.2">
      <c r="A53" s="125"/>
      <c r="B53" s="125"/>
      <c r="C53" s="125"/>
      <c r="D53" s="125"/>
      <c r="E53" s="123"/>
      <c r="F53" s="123"/>
      <c r="G53" s="123"/>
      <c r="H53" s="123"/>
      <c r="I53" s="123"/>
      <c r="J53" s="123"/>
      <c r="K53" s="123"/>
      <c r="L53" s="123"/>
      <c r="M53" s="123"/>
      <c r="N53" s="123"/>
      <c r="O53" s="123"/>
    </row>
    <row r="54" spans="1:16" x14ac:dyDescent="0.2">
      <c r="A54" s="127" t="s">
        <v>411</v>
      </c>
      <c r="B54" s="127"/>
      <c r="C54" s="127"/>
      <c r="D54" s="127"/>
      <c r="E54" s="126" t="s">
        <v>410</v>
      </c>
      <c r="F54" s="126"/>
      <c r="G54" s="126"/>
      <c r="H54" s="126"/>
      <c r="I54" s="126"/>
      <c r="J54" s="124"/>
      <c r="K54" s="123"/>
      <c r="L54" s="123" t="s">
        <v>409</v>
      </c>
      <c r="M54" s="123"/>
      <c r="N54" s="123" t="s">
        <v>409</v>
      </c>
      <c r="O54" s="123"/>
    </row>
    <row r="55" spans="1:16" ht="20.25" customHeight="1" x14ac:dyDescent="0.2">
      <c r="A55" s="125"/>
      <c r="B55" s="125"/>
      <c r="C55" s="125"/>
      <c r="D55" s="125"/>
      <c r="E55" s="126" t="s">
        <v>408</v>
      </c>
      <c r="F55" s="126"/>
      <c r="G55" s="126"/>
      <c r="H55" s="126"/>
      <c r="I55" s="126"/>
      <c r="J55" s="124"/>
      <c r="K55" s="123"/>
      <c r="L55" s="124" t="s">
        <v>407</v>
      </c>
      <c r="M55" s="123"/>
      <c r="N55" s="124" t="s">
        <v>406</v>
      </c>
      <c r="O55" s="123"/>
    </row>
    <row r="56" spans="1:16" x14ac:dyDescent="0.2">
      <c r="A56" s="125"/>
      <c r="B56" s="125"/>
      <c r="C56" s="125"/>
      <c r="D56" s="125"/>
      <c r="E56" s="124"/>
      <c r="F56" s="124"/>
      <c r="G56" s="124"/>
      <c r="H56" s="124"/>
      <c r="I56" s="124"/>
      <c r="J56" s="124"/>
      <c r="K56" s="123"/>
      <c r="L56" s="124"/>
      <c r="M56" s="123"/>
      <c r="N56" s="124"/>
      <c r="O56" s="123"/>
    </row>
    <row r="57" spans="1:16" x14ac:dyDescent="0.2">
      <c r="A57" s="125"/>
      <c r="B57" s="125"/>
      <c r="G57" s="123"/>
      <c r="H57" s="123"/>
      <c r="I57" s="123"/>
      <c r="J57" s="123"/>
      <c r="K57" s="123"/>
      <c r="L57" s="123"/>
      <c r="M57" s="123"/>
      <c r="N57" s="123"/>
      <c r="O57" s="123"/>
    </row>
    <row r="58" spans="1:16" x14ac:dyDescent="0.2">
      <c r="E58" s="123"/>
      <c r="F58" s="123"/>
      <c r="G58" s="123"/>
      <c r="H58" s="123"/>
      <c r="I58" s="123"/>
      <c r="J58" s="123"/>
      <c r="K58" s="123"/>
      <c r="L58" s="123"/>
      <c r="M58" s="123"/>
      <c r="N58" s="123"/>
      <c r="O58" s="123"/>
    </row>
    <row r="59" spans="1:16" x14ac:dyDescent="0.2">
      <c r="A59" s="123"/>
      <c r="B59" s="123"/>
      <c r="C59" s="123"/>
      <c r="D59" s="123"/>
      <c r="E59" s="123"/>
      <c r="F59" s="123"/>
      <c r="G59" s="123"/>
      <c r="H59" s="123"/>
      <c r="I59" s="123"/>
      <c r="J59" s="123"/>
      <c r="K59" s="123"/>
      <c r="L59" s="124"/>
      <c r="M59" s="123"/>
      <c r="N59" s="124"/>
      <c r="O59" s="123"/>
    </row>
    <row r="60" spans="1:16" x14ac:dyDescent="0.2">
      <c r="A60" s="123"/>
      <c r="B60" s="123"/>
      <c r="C60" s="123"/>
      <c r="D60" s="123"/>
      <c r="E60" s="123"/>
      <c r="F60" s="123"/>
      <c r="G60" s="123"/>
      <c r="H60" s="123"/>
      <c r="I60" s="123"/>
      <c r="J60" s="123"/>
      <c r="K60" s="123"/>
      <c r="L60" s="123"/>
      <c r="M60" s="123"/>
      <c r="N60" s="123"/>
      <c r="O60" s="123"/>
    </row>
    <row r="67" spans="11:11" x14ac:dyDescent="0.2">
      <c r="K67" s="122"/>
    </row>
  </sheetData>
  <mergeCells count="45">
    <mergeCell ref="C43:D43"/>
    <mergeCell ref="D12:O12"/>
    <mergeCell ref="A14:O14"/>
    <mergeCell ref="A17:B18"/>
    <mergeCell ref="L1:O1"/>
    <mergeCell ref="D2:O2"/>
    <mergeCell ref="D4:O4"/>
    <mergeCell ref="D6:O6"/>
    <mergeCell ref="D8:O8"/>
    <mergeCell ref="D10:O10"/>
    <mergeCell ref="C23:D23"/>
    <mergeCell ref="C17:D18"/>
    <mergeCell ref="E17:E18"/>
    <mergeCell ref="C19:D19"/>
    <mergeCell ref="I17:L17"/>
    <mergeCell ref="M17:O17"/>
    <mergeCell ref="F17:F18"/>
    <mergeCell ref="G17:G18"/>
    <mergeCell ref="H17:H18"/>
    <mergeCell ref="C22:D22"/>
    <mergeCell ref="C34:D34"/>
    <mergeCell ref="B37:D37"/>
    <mergeCell ref="B36:D36"/>
    <mergeCell ref="B38:D38"/>
    <mergeCell ref="B20:D20"/>
    <mergeCell ref="A21:D21"/>
    <mergeCell ref="C25:D25"/>
    <mergeCell ref="C26:D26"/>
    <mergeCell ref="C24:D24"/>
    <mergeCell ref="E51:I51"/>
    <mergeCell ref="E55:I55"/>
    <mergeCell ref="A54:D54"/>
    <mergeCell ref="E54:I54"/>
    <mergeCell ref="C35:D35"/>
    <mergeCell ref="C27:D27"/>
    <mergeCell ref="C44:D44"/>
    <mergeCell ref="C40:D40"/>
    <mergeCell ref="C41:D41"/>
    <mergeCell ref="C42:D42"/>
    <mergeCell ref="C33:D33"/>
    <mergeCell ref="C28:D28"/>
    <mergeCell ref="C31:D31"/>
    <mergeCell ref="C29:D29"/>
    <mergeCell ref="C30:D30"/>
    <mergeCell ref="C32:D32"/>
  </mergeCells>
  <pageMargins left="0.70866141732283472" right="0.68" top="0.49" bottom="0.32" header="0.31496062992125984" footer="0.31496062992125984"/>
  <pageSetup paperSize="9" scale="8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3CF7696034DE8147BBD2DCDC3353D121" ma:contentTypeVersion="2" ma:contentTypeDescription="Kurkite naują dokumentą." ma:contentTypeScope="" ma:versionID="9613cdf5a1ea70e9583322b43f16b128">
  <xsd:schema xmlns:xsd="http://www.w3.org/2001/XMLSchema" xmlns:xs="http://www.w3.org/2001/XMLSchema" xmlns:p="http://schemas.microsoft.com/office/2006/metadata/properties" xmlns:ns2="2e66626f-c790-458b-a70d-b7b728451589" targetNamespace="http://schemas.microsoft.com/office/2006/metadata/properties" ma:root="true" ma:fieldsID="f4d8b867013b01ac016d250c90dc22d4" ns2:_="">
    <xsd:import namespace="2e66626f-c790-458b-a70d-b7b728451589"/>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66626f-c790-458b-a70d-b7b7284515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B8D2FB2-F10C-452C-B4ED-AC369C5387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66626f-c790-458b-a70d-b7b7284515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2A2F3A-95D9-454B-A70D-B5A31F75933E}">
  <ds:schemaRefs>
    <ds:schemaRef ds:uri="http://schemas.microsoft.com/sharepoint/v3/contenttype/forms"/>
  </ds:schemaRefs>
</ds:datastoreItem>
</file>

<file path=customXml/itemProps3.xml><?xml version="1.0" encoding="utf-8"?>
<ds:datastoreItem xmlns:ds="http://schemas.openxmlformats.org/officeDocument/2006/customXml" ds:itemID="{53F76717-643E-48FE-B5B3-FC09D66BBD0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Turto grupės, IMT vnt</vt:lpstr>
      <vt:lpstr>ADA (F2)</vt:lpstr>
      <vt:lpstr>Pažyma apie ADV (F3) </vt:lpstr>
      <vt:lpstr>'Pažyma apie ADV (F3) '!Print_Area</vt:lpstr>
      <vt:lpstr>'Turto grupės, IMT vnt'!Print_Area</vt:lpstr>
      <vt:lpstr>'Turto grupės, IMT vnt'!Print_Titles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Remigijus Šimkus</dc:creator>
  <cp:lastModifiedBy>Dovilė Lazauskaitė</cp:lastModifiedBy>
  <cp:lastPrinted>2019-02-18T14:07:13Z</cp:lastPrinted>
  <dcterms:created xsi:type="dcterms:W3CDTF">2017-01-02T13:37:49Z</dcterms:created>
  <dcterms:modified xsi:type="dcterms:W3CDTF">2024-05-29T16:19:15Z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0x0101003CF7696034DE8147BBD2DCDC3353D121</vt:lpwstr>
  </property>
  <property fmtid="{D5CDD505-2E9C-101B-9397-08002B2CF9AE}" pid="3" name="MSIP_Label_32ae7b5d-0aac-474b-ae2b-02c331ef2874_Enabled">
    <vt:lpwstr>true</vt:lpwstr>
  </property>
  <property fmtid="{D5CDD505-2E9C-101B-9397-08002B2CF9AE}" pid="4" name="MSIP_Label_32ae7b5d-0aac-474b-ae2b-02c331ef2874_SetDate">
    <vt:lpwstr>2023-06-20T14:00:52Z</vt:lpwstr>
  </property>
  <property fmtid="{D5CDD505-2E9C-101B-9397-08002B2CF9AE}" pid="5" name="MSIP_Label_32ae7b5d-0aac-474b-ae2b-02c331ef2874_Method">
    <vt:lpwstr>Privileged</vt:lpwstr>
  </property>
  <property fmtid="{D5CDD505-2E9C-101B-9397-08002B2CF9AE}" pid="6" name="MSIP_Label_32ae7b5d-0aac-474b-ae2b-02c331ef2874_Name">
    <vt:lpwstr>VIDINĖ</vt:lpwstr>
  </property>
  <property fmtid="{D5CDD505-2E9C-101B-9397-08002B2CF9AE}" pid="7" name="MSIP_Label_32ae7b5d-0aac-474b-ae2b-02c331ef2874_SiteId">
    <vt:lpwstr>86bcf768-7bcf-4cd6-b041-b219988b7a9c</vt:lpwstr>
  </property>
  <property fmtid="{D5CDD505-2E9C-101B-9397-08002B2CF9AE}" pid="8" name="MSIP_Label_32ae7b5d-0aac-474b-ae2b-02c331ef2874_ActionId">
    <vt:lpwstr>4dc2108e-ad43-4b13-afd9-ff2d9d4c66df</vt:lpwstr>
  </property>
  <property fmtid="{D5CDD505-2E9C-101B-9397-08002B2CF9AE}" pid="9" name="MSIP_Label_32ae7b5d-0aac-474b-ae2b-02c331ef2874_ContentBits">
    <vt:lpwstr>0</vt:lpwstr>
  </property>
</Properties>
</file>