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Violetos pirkimai\Valymo_paslaugos\Pirkimo_dokumentai\Patikslinimas\patikslinta_pries_derybas\"/>
    </mc:Choice>
  </mc:AlternateContent>
  <xr:revisionPtr revIDLastSave="0" documentId="13_ncr:1_{EFE27784-1D07-4FD4-828D-BA5ACA8B3ED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bjektai" sheetId="6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6" l="1"/>
  <c r="P10" i="6"/>
  <c r="H114" i="6"/>
  <c r="H124" i="6"/>
  <c r="H126" i="6"/>
  <c r="H128" i="6"/>
  <c r="H129" i="6"/>
  <c r="H133" i="6"/>
  <c r="G75" i="6"/>
  <c r="G76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30" i="6"/>
  <c r="G131" i="6"/>
  <c r="G133" i="6"/>
  <c r="G134" i="6"/>
  <c r="G135" i="6"/>
  <c r="G136" i="6"/>
  <c r="F75" i="6"/>
  <c r="F76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3" i="6"/>
  <c r="F134" i="6"/>
  <c r="F135" i="6"/>
  <c r="F136" i="6"/>
  <c r="G74" i="6"/>
  <c r="F74" i="6"/>
  <c r="F57" i="6"/>
  <c r="H35" i="6"/>
  <c r="H57" i="6"/>
  <c r="G35" i="6"/>
  <c r="G37" i="6"/>
  <c r="G38" i="6"/>
  <c r="G39" i="6"/>
  <c r="G42" i="6"/>
  <c r="G43" i="6"/>
  <c r="G46" i="6"/>
  <c r="G47" i="6"/>
  <c r="G48" i="6"/>
  <c r="G49" i="6"/>
  <c r="G50" i="6"/>
  <c r="G51" i="6"/>
  <c r="G52" i="6"/>
  <c r="G53" i="6"/>
  <c r="G55" i="6"/>
  <c r="G56" i="6"/>
  <c r="G57" i="6"/>
  <c r="G59" i="6"/>
  <c r="G60" i="6"/>
  <c r="G61" i="6"/>
  <c r="G62" i="6"/>
  <c r="G63" i="6"/>
  <c r="G64" i="6"/>
  <c r="G65" i="6"/>
  <c r="G66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8" i="6"/>
  <c r="F59" i="6"/>
  <c r="F60" i="6"/>
  <c r="F61" i="6"/>
  <c r="F62" i="6"/>
  <c r="F63" i="6"/>
  <c r="F64" i="6"/>
  <c r="F65" i="6"/>
  <c r="F66" i="6"/>
  <c r="G34" i="6"/>
  <c r="F34" i="6"/>
  <c r="J12" i="6" l="1"/>
</calcChain>
</file>

<file path=xl/sharedStrings.xml><?xml version="1.0" encoding="utf-8"?>
<sst xmlns="http://schemas.openxmlformats.org/spreadsheetml/2006/main" count="1959" uniqueCount="569">
  <si>
    <t xml:space="preserve"> Nr.</t>
  </si>
  <si>
    <t>Regionas</t>
  </si>
  <si>
    <t>UPP pavadinimas</t>
  </si>
  <si>
    <t>Adresas</t>
  </si>
  <si>
    <t>Darbo laikas (Pagrindinis)</t>
  </si>
  <si>
    <t>Pietų pertrauka</t>
  </si>
  <si>
    <t>Pašto tipas miesto (M) ar kaimo (K)</t>
  </si>
  <si>
    <t>Patalpų plotas, kv.m</t>
  </si>
  <si>
    <t>Darbuotojų skaičius</t>
  </si>
  <si>
    <t>Lankytojų skaičius per mėn.</t>
  </si>
  <si>
    <t>Dviračiai pašto patalpose</t>
  </si>
  <si>
    <t>Akademijos paštas, Kauno r. sav.</t>
  </si>
  <si>
    <t>Pilėnų g. 1, Akademija, 53347 Kauno r. sav.</t>
  </si>
  <si>
    <t>K</t>
  </si>
  <si>
    <t>nereikia valyti</t>
  </si>
  <si>
    <t>Alytaus centrinio pašto pirmasis poskyris (CP/1)</t>
  </si>
  <si>
    <t>Ūdrijos g. 1/Naujoji g. 7E, 62020 Alytus</t>
  </si>
  <si>
    <t>M</t>
  </si>
  <si>
    <t>Alytaus centrinis paštas</t>
  </si>
  <si>
    <t>Pulko g. 12, 62001 Alytus</t>
  </si>
  <si>
    <t>P-Pn 8:00-18:00</t>
  </si>
  <si>
    <t>Š 9:00-14:00</t>
  </si>
  <si>
    <t>Anykščių paštas</t>
  </si>
  <si>
    <t>J. Biliūno g. 5, 29001 Anykščiai</t>
  </si>
  <si>
    <t>P-Pn 8:00-17:00</t>
  </si>
  <si>
    <t>Š 9:00-13:00</t>
  </si>
  <si>
    <t>Biržų paštas</t>
  </si>
  <si>
    <t>Druskininkų paštas</t>
  </si>
  <si>
    <t>M. K. Čiurionio 111, Druskininkai</t>
  </si>
  <si>
    <t>P-Pn 9:00-18:00</t>
  </si>
  <si>
    <t>Elektrėnų paštas</t>
  </si>
  <si>
    <t xml:space="preserve">Trakų g. 4A, 26001 Elektrėnai </t>
  </si>
  <si>
    <t>P-Pn 9.00-18.00</t>
  </si>
  <si>
    <t>Š 9.00-13.00</t>
  </si>
  <si>
    <t>Gargždų paštas</t>
  </si>
  <si>
    <t>Kvietinių g. 4, Gargždai, 96001 Klaipėdos r. sav.</t>
  </si>
  <si>
    <t>P-Pn 8.00-17.00</t>
  </si>
  <si>
    <t>Garliavos paštas</t>
  </si>
  <si>
    <t>Vytauto g. 60, Garliava, 53030 Kauno r. sav.</t>
  </si>
  <si>
    <t>Ignalinos paštas</t>
  </si>
  <si>
    <t>Laisvės g. 64, 30001 Ignalina</t>
  </si>
  <si>
    <t>Jonavos paštas</t>
  </si>
  <si>
    <t>Žeimių g. 11, 55001 Jonava</t>
  </si>
  <si>
    <t>Joniškio paštas, Joniškis</t>
  </si>
  <si>
    <t>Miesto a. 2, 84001 Joniškis</t>
  </si>
  <si>
    <t>Juodšilių paštas</t>
  </si>
  <si>
    <t>Mokyklos g. 9, Juodšiliai, 14001 Vilniaus r. sav.;</t>
  </si>
  <si>
    <t>12.00-12.30</t>
  </si>
  <si>
    <t>Jurbarko paštas</t>
  </si>
  <si>
    <t>S. Dariaus ir S. Girėno g. 72, 74001 Jurbarkas</t>
  </si>
  <si>
    <t>Kaišiadorių paštas</t>
  </si>
  <si>
    <t>Gedimino g. 61, 56001 Kaišiadorys</t>
  </si>
  <si>
    <t>Kalvarijos paštas</t>
  </si>
  <si>
    <t xml:space="preserve">Laisvės g. 1, 69030 Kalvarija </t>
  </si>
  <si>
    <t>Š 8:00-12:00</t>
  </si>
  <si>
    <t>Kauno 18-asis paštas</t>
  </si>
  <si>
    <t>Veiverių g. 35A, 46005 Kaunas</t>
  </si>
  <si>
    <t>P-Pn 10.00-19.00</t>
  </si>
  <si>
    <t>Š 9.00-14.00</t>
  </si>
  <si>
    <t>Kauno 21-asis paštas</t>
  </si>
  <si>
    <t>Raudondvario pl. 184, 47001 Kaunas</t>
  </si>
  <si>
    <t>Kauno 22-asis paštas</t>
  </si>
  <si>
    <t>Kauno 26-asis paštas</t>
  </si>
  <si>
    <t>Kauno 28-ojo pašto ketvirtasis poskyris</t>
  </si>
  <si>
    <t xml:space="preserve">Žemaičių pl. 23, 48013 Kaunas </t>
  </si>
  <si>
    <t>Kauno 31-asis paštas</t>
  </si>
  <si>
    <t>Chemijos g. 2, 51001 Kaunas</t>
  </si>
  <si>
    <t>Kauno 3-asis paštas</t>
  </si>
  <si>
    <t>A. Juozapavičiaus pr. 81, 45012 Kaunas</t>
  </si>
  <si>
    <t>Kauno 40-asis paštas</t>
  </si>
  <si>
    <t>Vėtrungės g. 2, 48001 Kaunas</t>
  </si>
  <si>
    <t>Kauno 41-asis paštas</t>
  </si>
  <si>
    <t>V. Krėvės pr. 97A, 50019 Kaunas</t>
  </si>
  <si>
    <t>Kauno 43-iasis paštas</t>
  </si>
  <si>
    <t>P. Lukšio g. 58-1, 49001 Kaunas</t>
  </si>
  <si>
    <t>Kauno 9-asis paštas</t>
  </si>
  <si>
    <t>Savanorių pr. 214A, 50001 Kaunas</t>
  </si>
  <si>
    <t>P-Pn 9.00-19.00</t>
  </si>
  <si>
    <t>Kazlų Rūdos paštas</t>
  </si>
  <si>
    <t>J. Basanavičiaus g. 6A, 69083 Kazlų Rūda</t>
  </si>
  <si>
    <t>Kėdainių paštas</t>
  </si>
  <si>
    <t>J. Basanavičiaus g. 59, 57001 Kėdainiai</t>
  </si>
  <si>
    <t>Kelmės paštas</t>
  </si>
  <si>
    <t>Vytauto Didžiojo g. 86, 86001 Kelmė</t>
  </si>
  <si>
    <t>Klaipėdos 10-asis paštas</t>
  </si>
  <si>
    <t>Taikos pr. 101, 94001 Klaipėda</t>
  </si>
  <si>
    <t>Klaipėdos 2-asis paštas</t>
  </si>
  <si>
    <t>Taikos pr. 61, 92001 Klaipėda</t>
  </si>
  <si>
    <t>Klaipėdos 8-asis paštas</t>
  </si>
  <si>
    <t>H.Manto g. 90-1, 92295 Klaipėda</t>
  </si>
  <si>
    <t>Kretingos paštas</t>
  </si>
  <si>
    <t>Rotušės a. 10, 97001 Kretinga</t>
  </si>
  <si>
    <t>Kupiškio paštas</t>
  </si>
  <si>
    <t>Gedimino g. 27, 40001 Kupiškis</t>
  </si>
  <si>
    <t>Lazdijų paštas</t>
  </si>
  <si>
    <t>Vilniaus g. 19, 67001 Lazdijai</t>
  </si>
  <si>
    <t>Linkuvos paštas</t>
  </si>
  <si>
    <t>Vienybės a. 7, Linkuva, 83046 Pakruojo r. sav.</t>
  </si>
  <si>
    <t>Marijampolės centrinis paštas</t>
  </si>
  <si>
    <t>J. Basanavičiaus a. 9, 68001 Marijampolė</t>
  </si>
  <si>
    <t>Mažeikių 3-iasis paštas</t>
  </si>
  <si>
    <t>Žemaitijos g. 10-33, 89149 Mažeikiai</t>
  </si>
  <si>
    <t>P-Pn 8.00-16.00</t>
  </si>
  <si>
    <t>Mažeikių paštas</t>
  </si>
  <si>
    <t>Laisvės g. 38, 89001 Mažeikiai</t>
  </si>
  <si>
    <t>Molėtų paštas</t>
  </si>
  <si>
    <t>Vilniaus g. 43-1, 33001 Molėtai</t>
  </si>
  <si>
    <t>Naujosios Akmenės paštas</t>
  </si>
  <si>
    <t>L. Petravičiaus a. 3, 85001 Naujoji Akmenė</t>
  </si>
  <si>
    <t>Nemenčinės paštas</t>
  </si>
  <si>
    <t>Švenčionių g. 18, Nemenčinė, 15019 Vilniaus r. sav.</t>
  </si>
  <si>
    <t>Pagėgių paštas</t>
  </si>
  <si>
    <t>Vilniaus g. 26, 99032 Pagėgiai</t>
  </si>
  <si>
    <t>Pakruojo paštas</t>
  </si>
  <si>
    <t>Vytauto Didžiojo g. 17, 83001, Pakruojis</t>
  </si>
  <si>
    <t>Palangos 1-asis paštas</t>
  </si>
  <si>
    <t>Klaipėdos pl. 62A, 00006 Palanga</t>
  </si>
  <si>
    <t>Palangos paštas</t>
  </si>
  <si>
    <t>Vytauto g. 53-3, 00001 Palanga</t>
  </si>
  <si>
    <t>Panevėžio 4-asis paštas</t>
  </si>
  <si>
    <t>S. Dariaus ir S. Girėno g. 8, 37005 Panevėžys</t>
  </si>
  <si>
    <t>Panevėžio centrinio pašto pirmasis poskyris</t>
  </si>
  <si>
    <t>Ukmergės g. 18, 36006 Panevėžys</t>
  </si>
  <si>
    <t>Panevėžio centrinis paštas</t>
  </si>
  <si>
    <t>Respublikos g. 60, 35001 Panevėžys</t>
  </si>
  <si>
    <t>Pasvalio paštas</t>
  </si>
  <si>
    <t>Vilniaus g. 3, 39001 Pasvalys</t>
  </si>
  <si>
    <t>Plungės paštas</t>
  </si>
  <si>
    <t>S. Dariaus ir S. Girėno g. 2, 90001 Plungė</t>
  </si>
  <si>
    <t>Priekulės paštas</t>
  </si>
  <si>
    <t>Žirgų g. 41, Priekulės II k., 96047 Klaipėdos r. sav.</t>
  </si>
  <si>
    <t>Prienų paštas</t>
  </si>
  <si>
    <t>J. Brundzos g. 1, 59001 Prienai</t>
  </si>
  <si>
    <t>Radviliškio paštas</t>
  </si>
  <si>
    <t>S. Dariaus ir S. Girėno g. 16, Radviliškis, 82001 Radviliškio r. sav.</t>
  </si>
  <si>
    <t>Rietavo paštas</t>
  </si>
  <si>
    <t>Plungės g. 21, 90018 Rietavas</t>
  </si>
  <si>
    <t>P-Pn 8:00-15:00</t>
  </si>
  <si>
    <t>Rokiškio paštas</t>
  </si>
  <si>
    <t>Respublikos g. 92, 42001 Rokiškis</t>
  </si>
  <si>
    <t>Šakių paštas</t>
  </si>
  <si>
    <t>Bažnyčios g. 12/11, 71001 Šakiai</t>
  </si>
  <si>
    <t>Šalčininkų paštas</t>
  </si>
  <si>
    <t>Vilniaus g. 61, 17001 Šalčininkai</t>
  </si>
  <si>
    <t>Šeduvos paštas</t>
  </si>
  <si>
    <t>Laisvės a. 8, Šeduva, 82007 Radviliškio r. sav.</t>
  </si>
  <si>
    <t>Šiaulių 15-asis paštas</t>
  </si>
  <si>
    <t>Tilžės g. 109, 76028 Šiauliai</t>
  </si>
  <si>
    <t>Šiaulių 16-asis paštas</t>
  </si>
  <si>
    <t>Aido g. 8, 78014 Šiauliai</t>
  </si>
  <si>
    <t>Šiaulių centrinis paštas</t>
  </si>
  <si>
    <t>Aušros al. 42, 76001 Šiauliai</t>
  </si>
  <si>
    <t>Šilalės paštas</t>
  </si>
  <si>
    <t>J. Basanavičiaus g. 21, 75001 Šilalė</t>
  </si>
  <si>
    <t>Šilutės paštas</t>
  </si>
  <si>
    <t>Lietuvininkų g. 23/ Gudobelių a. 2, 99001 Šilutė</t>
  </si>
  <si>
    <t>Širvintų paštas</t>
  </si>
  <si>
    <t>I. Šeiniaus g. 6, 19001 Širvintos</t>
  </si>
  <si>
    <t>Švenčionėlių paštas</t>
  </si>
  <si>
    <t>Švenčionių g. 2, Švenčionėliai, 18022 Švenčionių r. sav.</t>
  </si>
  <si>
    <t>Švenčionių paštas</t>
  </si>
  <si>
    <t>Vilniaus g. 18, 18001 Švenčionys</t>
  </si>
  <si>
    <t>Tauragės centrinis paštas</t>
  </si>
  <si>
    <t xml:space="preserve">S. Dariaus ir S. Girėno g. 16, 72001 Tauragė </t>
  </si>
  <si>
    <t>Trakų paštas</t>
  </si>
  <si>
    <t>Vytauto g. 22, 21001 Trakai</t>
  </si>
  <si>
    <t>Ukmergės paštas</t>
  </si>
  <si>
    <t>Kauno g. 11, 20001 Ukmergė</t>
  </si>
  <si>
    <t>Utenos centrinis paštas</t>
  </si>
  <si>
    <t>J. Basanavičiaus g. 59, 28001 Utena</t>
  </si>
  <si>
    <t>Varėnos paštas</t>
  </si>
  <si>
    <t>Vytauto g. 21, Varėna, 65001 Varėnos r. sav</t>
  </si>
  <si>
    <t>Veisiejų paštas</t>
  </si>
  <si>
    <t>Santarvės g. 3, Veisiejai, Lazdijų r. sav.</t>
  </si>
  <si>
    <t>Vilkaviškio paštas</t>
  </si>
  <si>
    <t>J. Basanavičiaus a. 11, 70001 Vilkaviškis</t>
  </si>
  <si>
    <t>Vilniaus 11-asis paštas</t>
  </si>
  <si>
    <t>Ozo g. 25, 07016 Vilnius „Akropolis“</t>
  </si>
  <si>
    <t>Vilniaus 21-asis paštas</t>
  </si>
  <si>
    <t>Jeruzalės g. 4, 08018 Vilnius</t>
  </si>
  <si>
    <t>Vilniaus 26-asis paštas</t>
  </si>
  <si>
    <t>Ukmergės g. 369, 12110 Vilnius</t>
  </si>
  <si>
    <t>Vilniaus 3-asis paštas</t>
  </si>
  <si>
    <t>Priegliaus g. 1, 06005 Vilnius</t>
  </si>
  <si>
    <t>Vilniaus 40-asis paštas</t>
  </si>
  <si>
    <t>Antakalnio g. 75, 10007 Vilnius</t>
  </si>
  <si>
    <t>Vilniaus 41-asis paštas</t>
  </si>
  <si>
    <t>Gerovės g. 29, 11005 Vilnius</t>
  </si>
  <si>
    <t>Vilniaus 42-asis paštas</t>
  </si>
  <si>
    <t>Kalvarijų g. 121, 08009 Vilnius</t>
  </si>
  <si>
    <t>Vilniaus 43-asis paštas</t>
  </si>
  <si>
    <t>Architektų g. 19, 04001 Vilnius</t>
  </si>
  <si>
    <t>Vilniaus 4-asis paštas</t>
  </si>
  <si>
    <t>Saltoniškių g. 9, 08001 Vilnius</t>
  </si>
  <si>
    <t>Vilniaus 51-asis paštas</t>
  </si>
  <si>
    <t>Žirmūnų g. 2, 09008 Vilnius</t>
  </si>
  <si>
    <t>Vilniaus 57-asis paštas</t>
  </si>
  <si>
    <t>Ozo g. 18, 08013 Vilnius „OZAS“</t>
  </si>
  <si>
    <t>Vilniaus 58-asis paštas</t>
  </si>
  <si>
    <t xml:space="preserve">Visalaukio g. 1, 12011, Vilnius </t>
  </si>
  <si>
    <t>Vilniaus 6-asis paštas</t>
  </si>
  <si>
    <t>Mindaugo g. 25, 03011 Vilnius</t>
  </si>
  <si>
    <t>Vilniaus 8-asis paštas</t>
  </si>
  <si>
    <t>Žirmūnų g. 64, 09023 Vilnius</t>
  </si>
  <si>
    <t>Vilniaus 8-ojo pašto pirmasis poskyris</t>
  </si>
  <si>
    <t>Kareivių g. 11 A, 09026 Vilnius</t>
  </si>
  <si>
    <t>Visagino paštas</t>
  </si>
  <si>
    <t>Parko g. 7, 31001 Visaginas</t>
  </si>
  <si>
    <t>Zarasų paštas</t>
  </si>
  <si>
    <t>Žagarės paštas</t>
  </si>
  <si>
    <t xml:space="preserve">Miesto a. 41, Žagarė, 84019 Joniškio r. sav. </t>
  </si>
  <si>
    <t>P-Pn 8.00-13.30</t>
  </si>
  <si>
    <t>Jeruzalės g. 14, Vilnius</t>
  </si>
  <si>
    <t>Dubijos g. 42, Šiauliai</t>
  </si>
  <si>
    <t xml:space="preserve">Š 8:00-13:00    </t>
  </si>
  <si>
    <t>Erdvės g. 68, Ramučių km., Kauno r.</t>
  </si>
  <si>
    <t>Kęstučio g. 5, Marijampolė</t>
  </si>
  <si>
    <t>P-Pn 7.30-16.00</t>
  </si>
  <si>
    <t>Metalistų g. 8A, Šiauliai</t>
  </si>
  <si>
    <t>Svajonės g. 26, Klaipėda / Šilutės pl. 75</t>
  </si>
  <si>
    <t>P-Pn 7:30-18:00</t>
  </si>
  <si>
    <t xml:space="preserve">Š 8:00-14:00 </t>
  </si>
  <si>
    <t>Rodūnios kelias 9, Vilnius</t>
  </si>
  <si>
    <t xml:space="preserve">Š 8:00-14:00    </t>
  </si>
  <si>
    <t>Servečės g. 1, Vilnius</t>
  </si>
  <si>
    <t>Mainų g. 6, Klaipėda</t>
  </si>
  <si>
    <t>Š 8:00-14:00</t>
  </si>
  <si>
    <t xml:space="preserve">Reikalaujamas minimalus priimtinas kokybės lygis objektui ir patalpoms žr. © STAND 9100™ </t>
  </si>
  <si>
    <t xml:space="preserve">Reikalaujamas minimalus priimtinas kokybės lygis teritorijai žr. © STAND 9100™ </t>
  </si>
  <si>
    <t>P-K 9:00-17:30, Pn 9:00-17:00</t>
  </si>
  <si>
    <t>13:00-14:00</t>
  </si>
  <si>
    <t>003-asis klientų aptarnavimo skyrius</t>
  </si>
  <si>
    <t>Kovo 11-osios g. 22 (prie PC "IKI"), Kaunas</t>
  </si>
  <si>
    <t>004-asis klientų aptarnavimo skyrius</t>
  </si>
  <si>
    <t>R.Kalantos g. 131 (prie PC "Šilas"), Kaunas</t>
  </si>
  <si>
    <t>005-asis klientų aptarnavimo skyrius</t>
  </si>
  <si>
    <t>V.Krėvės pr. 97 (prie PC "Saulėtekis"), Kaunas</t>
  </si>
  <si>
    <t>006-asis klientų aptarnavimo skyrius</t>
  </si>
  <si>
    <t>Žemaičių pl. 23 (prie PC "IKI"), Kaunas</t>
  </si>
  <si>
    <t>13:30-14:30</t>
  </si>
  <si>
    <t>007-asis klientų aptarnavimo skyrius</t>
  </si>
  <si>
    <t>P.Lukšio g. 1a ( ir Savanorių pr. 375 sankirta prie PC "Kalniečiai"), Kaunas</t>
  </si>
  <si>
    <t>008-asis klientų aptarnavimo skyrius</t>
  </si>
  <si>
    <t>Sukilėlių g. 84 (prie PC "Topolis"), Kaunas</t>
  </si>
  <si>
    <t>012-asis klientų aptarnavimo skyrius</t>
  </si>
  <si>
    <t>K. Baršausko g. 66 a (prie PC "Molas"), Kaunas</t>
  </si>
  <si>
    <t>014-asis klientų aptarnavimo skyrius</t>
  </si>
  <si>
    <t>P.Lukšio g. 60 (prie PC "IKI"), Kaunas</t>
  </si>
  <si>
    <t>018-asis klientų aptarnavimo skyrius</t>
  </si>
  <si>
    <t>J.Basanavičiaus g. 6, Jonava</t>
  </si>
  <si>
    <t>P-Pn 8:30-17:00</t>
  </si>
  <si>
    <t>13:20-14:00</t>
  </si>
  <si>
    <t>P-K 8:30-17:30, Pn 8:30-17:00</t>
  </si>
  <si>
    <t>021-asis klientų aptarnavimo skyrius</t>
  </si>
  <si>
    <t>V.Kudirkos g. 61 ( ir Vasario 16-osios g. 1 sankirtaprie PC "Gulbelė"), Šakiai</t>
  </si>
  <si>
    <t>022-asis klientų aptarnavimo skyrius</t>
  </si>
  <si>
    <t>J.Basanavičiaus a. 2, Vilkaviškis</t>
  </si>
  <si>
    <t>026-asis klientų aptarnavimo skyrius</t>
  </si>
  <si>
    <t>Dariaus ir Girėno g. 45 (prie gaisrinės), Jurbarkas</t>
  </si>
  <si>
    <t>P-K 8:30-17:30, Pn 8:30-16:30</t>
  </si>
  <si>
    <t>P-Pn 9:00-17:30</t>
  </si>
  <si>
    <t>110-asis klientų aptarnavimo skyrius</t>
  </si>
  <si>
    <t>Vytauto Didžiojo g. 35 (prie PC "Kanrugė"), Pakruojis</t>
  </si>
  <si>
    <t>120-asis klientų aptarnavimo skyrius</t>
  </si>
  <si>
    <t>Vilniaus g. 14 (ir Basanavičiaus g. sankirta prie PC "Norfa"), Panevėžys</t>
  </si>
  <si>
    <t>123-asis klientų aptarnavimo skyrius</t>
  </si>
  <si>
    <t>Vytauto g. 6, Biržai</t>
  </si>
  <si>
    <t>125-asis klientų aptarnavimo skyrius</t>
  </si>
  <si>
    <t>Klaipėdos g. 102,  Panevėžys (F. Vaitkaus g. sankirta)</t>
  </si>
  <si>
    <t>131-asis klientų aptarnavimo skyrius</t>
  </si>
  <si>
    <t>Tilžės g. 109 (prie Autobusų stoties), Šiauliai</t>
  </si>
  <si>
    <t>134-asis klientų aptarnavimo skyrius</t>
  </si>
  <si>
    <t>Gedimino g. 9, Radviliškis</t>
  </si>
  <si>
    <t>138-asis klientų aptarnavimo skyrius</t>
  </si>
  <si>
    <t>Upytės g. 19, Joniškis  (prie PC "Maxima")</t>
  </si>
  <si>
    <t>140-asis klientų aptarnavimo skyrius</t>
  </si>
  <si>
    <t>Kęstučio a. 4, Ukmergė</t>
  </si>
  <si>
    <t>203-asis klientų aptarnavimo skyrius</t>
  </si>
  <si>
    <t>Aukštaičių g. 4 (prie PC "IKI"), Panevėžys</t>
  </si>
  <si>
    <t>204-asis klientų aptarnavimo skyrius</t>
  </si>
  <si>
    <t>Marijonų g. 25 (prie PC "Panevėžio bičiulis"), Panevėžys</t>
  </si>
  <si>
    <t>208-asis klientų aptarnavimo skyrius</t>
  </si>
  <si>
    <t xml:space="preserve">Vilniaus g. 208 (prie Senojo turgaus), Šiauliai </t>
  </si>
  <si>
    <t>P 13:20-14:00</t>
  </si>
  <si>
    <t>209-asis klientų aptarnavimo skyrius</t>
  </si>
  <si>
    <t>L.Ivinskio a. 1, Kuršėnai, Šiaulių r.</t>
  </si>
  <si>
    <t>211-asis klientų aptarnavimo skyrius</t>
  </si>
  <si>
    <t>Vytauto Didžiojo g. 47 (prie Universalinės parduotuvės), Kelmė</t>
  </si>
  <si>
    <t>215-asis klientų aptarnavimo skyrius</t>
  </si>
  <si>
    <t>Gėlių g. 11 (prie PC "IKI"), Pasvalys</t>
  </si>
  <si>
    <t>219-asis klientų aptarnavimo skyrius</t>
  </si>
  <si>
    <t>Jaunystės g. 4 (ir Respublikos g. sankirta) Rokiškis</t>
  </si>
  <si>
    <t>301-asis klientų aptarnavimo skyrius</t>
  </si>
  <si>
    <t>Gabijos g. 30 (Justiniškių g. ir Gabijos g. sankirta prie PC "Maxima"), Vilnius</t>
  </si>
  <si>
    <t>P-K 9:00-18:00, Pn 9:00-17:00</t>
  </si>
  <si>
    <t>11:00-11:15; 13:00-14:00; 15:00-15:15</t>
  </si>
  <si>
    <t>308-asis klientų aptarnavimo skyrius</t>
  </si>
  <si>
    <t>L.Asanavičiūtės 29, Vilnius (Prie PC norfa Karoliniškės)</t>
  </si>
  <si>
    <t>13:00-14:00, 11:00-11:15,15:00-15:15</t>
  </si>
  <si>
    <t>309-asis klientų aptarnavimo skyrius</t>
  </si>
  <si>
    <t xml:space="preserve">Geležinkelio g. 16 (prie Geležinkelio stoties), Vilnius </t>
  </si>
  <si>
    <t>312-asis klientų aptarnavimo skyrius</t>
  </si>
  <si>
    <t>Liepkalnio g.112 ( Minsko pl. sankirta  prie PC MAXIMA), Vilnius</t>
  </si>
  <si>
    <t>315-asis klientų aptarnavimo skyrius</t>
  </si>
  <si>
    <t>S.Batoro g. 43 (Naujoji Vilnia), Vilnius</t>
  </si>
  <si>
    <t>316-asis klientų aptarnavimo skyrius</t>
  </si>
  <si>
    <t>Parko g. 34a (prie PC "IKI", Naujoji Vilnia), Vilnius</t>
  </si>
  <si>
    <t>318-asis klientų aptarnavimo skyrius</t>
  </si>
  <si>
    <t xml:space="preserve">Vilniaus g. 52 (prie PC "Maxima"), Šalčininkai </t>
  </si>
  <si>
    <t>P-K 8:00-17:00, Pn 8:00-16:00</t>
  </si>
  <si>
    <t>336-asis klientų aptarnavimo skyrius</t>
  </si>
  <si>
    <t>Ateities g. 91 , Vilnius (prie PC "Mandarinas")</t>
  </si>
  <si>
    <t>13:00-13:40</t>
  </si>
  <si>
    <t>337-asis klientų aptarnavimo skyrius</t>
  </si>
  <si>
    <t>Dariaus ir Girėno 5a, Vilnius</t>
  </si>
  <si>
    <t>11:00 - 11:15 ir 15:00 -15:15</t>
  </si>
  <si>
    <t>403-asis klientų aptarnavimo skyrius</t>
  </si>
  <si>
    <t>Justiniškių g. 91 (prie PC "Norfa", Justiniškės), Vilnius</t>
  </si>
  <si>
    <t>405-asis klientų aptarnavimo skyrius</t>
  </si>
  <si>
    <t xml:space="preserve">Viršuliškių g. 40 (prie PC "Mada", Viršuliškės), Vilnius </t>
  </si>
  <si>
    <t>406-asis klientų aptarnavimo skyrius</t>
  </si>
  <si>
    <t xml:space="preserve">Architektų g. 152 (prie PC "Maxima"), Vilnius  </t>
  </si>
  <si>
    <t>407-asis klientų aptarnavimo skyrius</t>
  </si>
  <si>
    <t>Architektų g. 19 (prie PC "Rimi"), Vilnius</t>
  </si>
  <si>
    <t>410-asis klientų aptarnavimo skyrius</t>
  </si>
  <si>
    <t>Sodų g. 22, Vilnius (prie Autobusų st.)</t>
  </si>
  <si>
    <t>414-asis klientų aptarnavimo skyrius</t>
  </si>
  <si>
    <t xml:space="preserve">Kovo 11-osios g. 39, Grigiškės </t>
  </si>
  <si>
    <t>417-asis klientų aptarnavimo skyrius</t>
  </si>
  <si>
    <t>Gegužės a. 18, Eišiškės, Šalčininkų r.</t>
  </si>
  <si>
    <t>P-Pn 8:00-16:30</t>
  </si>
  <si>
    <t>12:00-12.40</t>
  </si>
  <si>
    <t>420-asis klientų aptarnavimo skyrius</t>
  </si>
  <si>
    <t>Naujoji g. 8 (prie PC "Leader Price"), Alytus</t>
  </si>
  <si>
    <t>421-asis klientų aptarnavimo skyrius</t>
  </si>
  <si>
    <t>Jaunimo g. 24, Alytus</t>
  </si>
  <si>
    <t>515-asis klientų aptarnavimo skyrius</t>
  </si>
  <si>
    <t>Aušros g. 28 (prie PC "Norfa"), Utena</t>
  </si>
  <si>
    <t>13.00-13.40</t>
  </si>
  <si>
    <t>522-asis klientų aptarnavimo skyrius</t>
  </si>
  <si>
    <t>Vytauto g. 1 a (prie savivaldybės), Zarasai</t>
  </si>
  <si>
    <t>534-asis klientų aptarnavimo skyrius</t>
  </si>
  <si>
    <t>Kalvarijų g. 105 , Vilnius ( Apkasų g.  sankirta prie PC "IKI" ir 42 pašto)</t>
  </si>
  <si>
    <t>11.00-11.15  /  13:00-13:30  /  15.00-15.15</t>
  </si>
  <si>
    <t>536-asis klientų aptarnavimo skyrius</t>
  </si>
  <si>
    <t>Švenčionių g. 23, Nemenčinė, Vilniaus r.</t>
  </si>
  <si>
    <t>12.30-13.10</t>
  </si>
  <si>
    <t>537-asis klientų aptarnavimo skyrius</t>
  </si>
  <si>
    <t>Plento g. 60, Širvintos</t>
  </si>
  <si>
    <t>13.20-14.00</t>
  </si>
  <si>
    <t>539-asis klientų aptarnavimo skyrius</t>
  </si>
  <si>
    <t>Didlaukio g. 80A , Vilnius (prie PC "IKI")</t>
  </si>
  <si>
    <t>12.00-12.40</t>
  </si>
  <si>
    <t>601-asis klientų aptarnavimo skyrius</t>
  </si>
  <si>
    <t>Žirmūnų g. 64 g. (prie PC "Hyper RIMI"), Vilnius</t>
  </si>
  <si>
    <t xml:space="preserve"> 11.00-11.15/14.00-14.40/16.00-16.15</t>
  </si>
  <si>
    <t>602-asis klientų aptarnavimo skyrius</t>
  </si>
  <si>
    <t>Žirmūnų g.2 (prie PC "Iki-Minskas"), Vilnius</t>
  </si>
  <si>
    <t>604-asis klientų aptarnavimo skyrius</t>
  </si>
  <si>
    <t>Antakalnio g. 41, Vilnius</t>
  </si>
  <si>
    <t>10.00-10.15  /  13:00-13:30  /  15.00-15.15</t>
  </si>
  <si>
    <t>605-asis klientų aptarnavimo skyrius</t>
  </si>
  <si>
    <t>Kalvarijų g. 85 (ir Žalgirio g. sankirta) (prie "New York"), Vilnius</t>
  </si>
  <si>
    <t>606-asis klientų aptarnavimo skyrius</t>
  </si>
  <si>
    <t>Savanorių pr. 40 (prie PC "Maxima"), Vilnius</t>
  </si>
  <si>
    <t>11.00-11.20 / 14:00-14:40 / 16.00-16.20</t>
  </si>
  <si>
    <t>612-asis klientų aptarnavimo skyrius</t>
  </si>
  <si>
    <t>Fabijoniškių g. 2 (prie PC "IKI", Fabijoniškės), Vilnius</t>
  </si>
  <si>
    <t>14:00-14:40</t>
  </si>
  <si>
    <t>613-asis klientų aptarnavimo skyrius</t>
  </si>
  <si>
    <t>Pašto g. 1, Pabradė, Švenčionių r.</t>
  </si>
  <si>
    <t>616-asis klientų aptarnavimo skyrius</t>
  </si>
  <si>
    <t>J.Basanavičiaus g. 93 b (prie turgavietės), Utena</t>
  </si>
  <si>
    <t>623-asis klientų aptarnavimo skyrius</t>
  </si>
  <si>
    <t>Ukmergės g. 220 (prie PC "IKI" Šeškinėje ), Vilnius</t>
  </si>
  <si>
    <t>11:00-11:15 / 13:00-13:40 / 15:00-15:15</t>
  </si>
  <si>
    <t>703-asis klientų aptarnavimo skyrius</t>
  </si>
  <si>
    <t>Naikupės g. 14 (prie PC "Saulutė"), Klaipėda</t>
  </si>
  <si>
    <t>P-K 12:00-13:00, P-Š 11:30-12:00</t>
  </si>
  <si>
    <t>707-asis klientų aptarnavimo skyrius</t>
  </si>
  <si>
    <t>Taikos pr. 28 (prie viešbučio "Vėtrungė"), Klaipėda</t>
  </si>
  <si>
    <t>715-asis klientų aptarnavimo skyrius</t>
  </si>
  <si>
    <t>Kęstučio g. 1, Telšiai</t>
  </si>
  <si>
    <t>P-Pn 12.00-13.00; Š 12:30-13:00</t>
  </si>
  <si>
    <t>12.30-13.30</t>
  </si>
  <si>
    <t>727-asis klientų aptarnavimo skyrius</t>
  </si>
  <si>
    <t>Debreceno g. 61 Klaipėda (prie Grūstės)</t>
  </si>
  <si>
    <t>P-K 8:30-17:30, Pn 8:30-16:30.</t>
  </si>
  <si>
    <t>13.00-14.00</t>
  </si>
  <si>
    <t>729-asis klientų aptarnavimo skyrius</t>
  </si>
  <si>
    <t>Cintjoniškių g. 11A, Šilutė</t>
  </si>
  <si>
    <t>A-P 12.30-13.30</t>
  </si>
  <si>
    <t>736-asis klientų aptarnavimo skyrius</t>
  </si>
  <si>
    <t>Žemaitijos g. 20 (prie PC "Maxima"), Mažeikiai</t>
  </si>
  <si>
    <t>804-asis klientų aptarnavimo skyrius</t>
  </si>
  <si>
    <t>Vingio g. 29 (prie PC "Rimi"), Klaipėda</t>
  </si>
  <si>
    <t>805-asis klientų aptarnavimo skyrius</t>
  </si>
  <si>
    <t>Taikos pr. 117 (prie PC "IKI"), Klaipėda</t>
  </si>
  <si>
    <t>810-asis klientų aptarnavimo skyrius</t>
  </si>
  <si>
    <t>Lietuvininkų g. 58, Šilutė</t>
  </si>
  <si>
    <t>814-asis klientų aptarnavimo skyrius</t>
  </si>
  <si>
    <t>Žemaitijos g. 47 (ir Naftininkų g. 38 sankirta prie PC "Grūstė"), Mažeikiai</t>
  </si>
  <si>
    <t>P-Pn 14:00-15:00</t>
  </si>
  <si>
    <t>902-asis klientų aptarnavimo skyrius</t>
  </si>
  <si>
    <t>Varnių g. 38a (prie PC "IKI"), Kaunas</t>
  </si>
  <si>
    <t>929-asis klientų aptarnavimo skyrius</t>
  </si>
  <si>
    <t>A.Juozapavičiaus pr. 56 (prie PC "Šilas"), Kaunas</t>
  </si>
  <si>
    <t>932-asis klientų aptarnavimo skyrius</t>
  </si>
  <si>
    <t>Gedimino g. 109, Kaišiadorys</t>
  </si>
  <si>
    <t>934-asis klientų aptarnavimo skyrius</t>
  </si>
  <si>
    <t>Gegučių g. 13 , Kėdainiai (prie PC "IKI")</t>
  </si>
  <si>
    <t>935-asis klientų aptarnavimo skyrius</t>
  </si>
  <si>
    <t>Vytauto g. 41 , Prienai (prie PC "Senukai")</t>
  </si>
  <si>
    <t>938-asis klientų aptarnavimo skyrius</t>
  </si>
  <si>
    <t>Veiverių g. 150 B , Kaunas (prie PC "Maxima Bazė")</t>
  </si>
  <si>
    <t>941-asis klientų aptarnavimo skyrius</t>
  </si>
  <si>
    <t xml:space="preserve"> V. Kudirkos g. 3 (prie PC "Maxima"), Marijampolė</t>
  </si>
  <si>
    <t>942-asis klientų aptarnavimo skyrius</t>
  </si>
  <si>
    <t>R.Juknevičiaus g. 15, Marijampolė</t>
  </si>
  <si>
    <t>944-asis klientų aptarnavimo skyrius</t>
  </si>
  <si>
    <t>Bažnyčios g. 38, Marijampolė (prie PC "Maxima")</t>
  </si>
  <si>
    <t>947-asis klientų aptarnavimo skyrius</t>
  </si>
  <si>
    <t>Dubysos g. 1, Raseiniai</t>
  </si>
  <si>
    <t>D</t>
  </si>
  <si>
    <t>B</t>
  </si>
  <si>
    <t>C</t>
  </si>
  <si>
    <t>Objekto grupė, valymo dažnis</t>
  </si>
  <si>
    <t>Teritorijų plotas, metrai aplink PayPost</t>
  </si>
  <si>
    <t xml:space="preserve">Š 8:30-13:30 </t>
  </si>
  <si>
    <t>Š 8:30-13:30</t>
  </si>
  <si>
    <t>Š 8:00-13:00</t>
  </si>
  <si>
    <t xml:space="preserve">P-K 9:00-17:30, Pn 9:00-17:00 </t>
  </si>
  <si>
    <t>P-K 9:30-18:00, Pn 9:30-17:30</t>
  </si>
  <si>
    <t xml:space="preserve">Š 9:00-14:00 </t>
  </si>
  <si>
    <t xml:space="preserve">Š 8:00-13:00 </t>
  </si>
  <si>
    <t>P 8:30-17:00 A-Pn 8:30-18:00</t>
  </si>
  <si>
    <t>Š  8:30-14:00</t>
  </si>
  <si>
    <t>8:30-13:00</t>
  </si>
  <si>
    <t>Š 9:00-13:30</t>
  </si>
  <si>
    <t>P-K 8:00-18:00, Pn 9:00-16:30</t>
  </si>
  <si>
    <t xml:space="preserve">Š 9:00-16:00 </t>
  </si>
  <si>
    <t>P-K 8:00-18:00, Pn 8:00-17:00</t>
  </si>
  <si>
    <t>Š 9:00-15:00</t>
  </si>
  <si>
    <t>A-K 8:00-18:00, Pn 8:00-17:00</t>
  </si>
  <si>
    <t>P-Š 8:00-20:00</t>
  </si>
  <si>
    <t>S 8:00-19:00</t>
  </si>
  <si>
    <t>P-K  8:00-18:30, Pn 9:30-17:30</t>
  </si>
  <si>
    <t xml:space="preserve">Š 9:00-13:00 </t>
  </si>
  <si>
    <t xml:space="preserve">P-K 9:30-18:00, Pn 9:30-17:30 </t>
  </si>
  <si>
    <t xml:space="preserve">Š 8:30-13:00 </t>
  </si>
  <si>
    <t>Kauno 14-asis paštas</t>
  </si>
  <si>
    <t>R. Kalantos g. 55, 52005 Kaunas</t>
  </si>
  <si>
    <t>LP Svajonės g. 26, Klaipėda / Šilutės pl. 75</t>
  </si>
  <si>
    <t>LP Metalistų g. 8A, Šiauliai</t>
  </si>
  <si>
    <t>LP Vilniaus Logistikos centras</t>
  </si>
  <si>
    <t>P-Š 6:00-24:00</t>
  </si>
  <si>
    <t>BP Pulko g. 96, Alytus</t>
  </si>
  <si>
    <t>Pulko g. 96, Alytus</t>
  </si>
  <si>
    <t>P-Š 6:00-19:00</t>
  </si>
  <si>
    <t xml:space="preserve">P-S 00.00-24.00 </t>
  </si>
  <si>
    <t>BP Metalo g. 3, Utena</t>
  </si>
  <si>
    <t>Metalo g. 3, Utena</t>
  </si>
  <si>
    <t>BP Tilžės g. 68B, Šiauliai</t>
  </si>
  <si>
    <t>Tilžės g. 68B, Šiauliai</t>
  </si>
  <si>
    <t>P-Š 6:00-20:00</t>
  </si>
  <si>
    <t>BP Mažeikių g. 7B, Telšiai</t>
  </si>
  <si>
    <t>Mažeikių g. 7B, Telšiai</t>
  </si>
  <si>
    <t>P-Š 6:00-18:00</t>
  </si>
  <si>
    <t>Tinklų g. 25B, Panevėžys</t>
  </si>
  <si>
    <t>Vakarų</t>
  </si>
  <si>
    <t>Rytų</t>
  </si>
  <si>
    <t>V lygis, ≥80%</t>
  </si>
  <si>
    <t>IV lygis, ≥75%</t>
  </si>
  <si>
    <t>V lygis,  ≥80%</t>
  </si>
  <si>
    <t>J. Basanavičiaus g. 1, 41001 Biržai</t>
  </si>
  <si>
    <t>Jašiūnų paštas</t>
  </si>
  <si>
    <t>M. Balinskio g. 2, Jašiūnai, 17038 Šalčininkų r. sav.</t>
  </si>
  <si>
    <t>Vidurio</t>
  </si>
  <si>
    <t>Kauno 28-ojo pašto trečiasis poskyris</t>
  </si>
  <si>
    <t>Jonavos g. 3, 44033 Kaunas</t>
  </si>
  <si>
    <t>Kauno 39-asis paštas</t>
  </si>
  <si>
    <t>Islandijos pl. 32, 47019 Kaunas</t>
  </si>
  <si>
    <t>Kauno 44-asis paštas</t>
  </si>
  <si>
    <t>Karaliaus Mindaugo pr. 49, 44051 Kaunas</t>
  </si>
  <si>
    <t>Klaipėdos 17-asis paštas</t>
  </si>
  <si>
    <t>Klaipėdos 18-asis paštas</t>
  </si>
  <si>
    <t>Klaipėdos 19-asis paštas</t>
  </si>
  <si>
    <t>Naujoji g. 29, Kalotės k., 92030 Klaipėdos r. sav.</t>
  </si>
  <si>
    <t>H.Manto g. 7, 91031 Klaipėda</t>
  </si>
  <si>
    <t>Taikos pr. 139, 94013 Klaipėda</t>
  </si>
  <si>
    <t>Pabradės paštas</t>
  </si>
  <si>
    <t>Pašto g. 13, Pabradė, 18017 Švenčionių r. sav.</t>
  </si>
  <si>
    <t>Panevėžio 5-asis paštas</t>
  </si>
  <si>
    <t xml:space="preserve">Klaipėdos g. 82, 37001 Panevėžys </t>
  </si>
  <si>
    <t>Vilniaus 17-asis paštas</t>
  </si>
  <si>
    <t>Rygos g. 8, 05009 Vilnius</t>
  </si>
  <si>
    <t>Vilniaus 22-asis paštas</t>
  </si>
  <si>
    <t>Medeinos g. 8, 06001 Vilnius</t>
  </si>
  <si>
    <t>Vilniaus 59-asis paštas</t>
  </si>
  <si>
    <t>Vilniaus 60-asis paštas</t>
  </si>
  <si>
    <t>Kedrų g. 4, 03023 Vilnius</t>
  </si>
  <si>
    <t>Ukmergės g. 233, 07018 Vilnius</t>
  </si>
  <si>
    <t>Vilniaus 7-asis paštas</t>
  </si>
  <si>
    <t>Krivių g. 4, 01025 Vilnius</t>
  </si>
  <si>
    <t>Kauno Šilainių siuntų centras</t>
  </si>
  <si>
    <t>Šiaulių Lieporių siuntų centras</t>
  </si>
  <si>
    <t>Klaipėdos Liepų siuntų centras</t>
  </si>
  <si>
    <t>L. Asanavičiūtės g. 17, Vilnius</t>
  </si>
  <si>
    <t>Plungės g. 4, Telšiai</t>
  </si>
  <si>
    <t>Baltijos g. 58, Kaunas</t>
  </si>
  <si>
    <t>Laisvės al. 102, Kaunas</t>
  </si>
  <si>
    <t>Metalo g. 5, Vilnius</t>
  </si>
  <si>
    <t>P-Š 6:00-24:01</t>
  </si>
  <si>
    <r>
      <t xml:space="preserve">OBJEKTŲ GRUPĖ E </t>
    </r>
    <r>
      <rPr>
        <b/>
        <sz val="18"/>
        <color theme="1"/>
        <rFont val="Franklin Gothic Book"/>
        <family val="2"/>
        <charset val="186"/>
      </rPr>
      <t>(ORIENTACINIAI DUOMENYS)</t>
    </r>
  </si>
  <si>
    <t>Kiekvieną darbo dieną</t>
  </si>
  <si>
    <t>Raseinių paštas (naujos patalpos)</t>
  </si>
  <si>
    <t>Maironio g. 2, 60001 Raseiniai</t>
  </si>
  <si>
    <t>Telšių paštas</t>
  </si>
  <si>
    <t>3/5</t>
  </si>
  <si>
    <t>Valymo dažnumas, kartai per mėnesį</t>
  </si>
  <si>
    <t>Vilniaus senamiesčio siuntų centras/ Vilniaus 61-asis paštas</t>
  </si>
  <si>
    <t>Vilniaus Jeruzalės siuntų centras</t>
  </si>
  <si>
    <t>Telšių siuntų centras</t>
  </si>
  <si>
    <t>P 5.00-16.00, A-Pn 6.00-16.00</t>
  </si>
  <si>
    <t>Š 5.00-16.00</t>
  </si>
  <si>
    <t>P-Pn 7.00-14.30</t>
  </si>
  <si>
    <t>Š 7.00-12.00</t>
  </si>
  <si>
    <t>P-Pn 5.30-16.00</t>
  </si>
  <si>
    <t>Š 5.30-12.00</t>
  </si>
  <si>
    <t>P-K 7.30-16.15</t>
  </si>
  <si>
    <t>Pn 7.30-15.00</t>
  </si>
  <si>
    <t>P-Pn 6.00-16.30</t>
  </si>
  <si>
    <t>Š 6.00-11.00</t>
  </si>
  <si>
    <t>Vilniaus Karoliniškių siuntų centras/ Vilniaus 50-asis paštas</t>
  </si>
  <si>
    <t>Kauno centrinis paštas (laiškininkai)</t>
  </si>
  <si>
    <t>Pakalnės g. 2, Zarasai</t>
  </si>
  <si>
    <t>BP Tinklų g. 25B, Panevėžys</t>
  </si>
  <si>
    <t>Varnių g. 41, 48005 Kaunas</t>
  </si>
  <si>
    <t>Taip</t>
  </si>
  <si>
    <t>taip</t>
  </si>
  <si>
    <t>Nėra dviračių</t>
  </si>
  <si>
    <t>Patalpų valymo dažnumas, kartai per savaitę</t>
  </si>
  <si>
    <t>Patalpų valymo dažnumas</t>
  </si>
  <si>
    <t>Patalpų valymo dažnumas (vasarą/žiemą), kartai per savaitę</t>
  </si>
  <si>
    <t>BP (LP) Kęstučio g. 5, Marijampolė</t>
  </si>
  <si>
    <t>BP (LP) Vilniaus Logistikos centras (Rodūnios kelias)</t>
  </si>
  <si>
    <t>BP (LP) Klaipėdos reg. Logistika (Mainų g. 6)</t>
  </si>
  <si>
    <t>BP (LP) Dubijos g. 42, Šiauliai</t>
  </si>
  <si>
    <t>LP Kauno logistikos centras (Erdvės g.)</t>
  </si>
  <si>
    <t>-</t>
  </si>
  <si>
    <t>Specialiųjų sąlygų 3 priedo 1 priedas</t>
  </si>
  <si>
    <t xml:space="preserve"> PASTABOS:</t>
  </si>
  <si>
    <r>
      <t xml:space="preserve">OBJEKTŲ GRUPĖ D </t>
    </r>
    <r>
      <rPr>
        <b/>
        <sz val="18"/>
        <color theme="1"/>
        <rFont val="Franklin Gothic Book"/>
        <family val="2"/>
        <charset val="186"/>
      </rPr>
      <t>(ORIENTACINIAI DUOMENYS)</t>
    </r>
  </si>
  <si>
    <t>Teritorijų plotas, kv. m*</t>
  </si>
  <si>
    <t>Patalpų plotas, kv. m*</t>
  </si>
  <si>
    <t>Klientų aptarnavimo salės plotas, kv. m*</t>
  </si>
  <si>
    <t>Kitų patalpų plotas, kv. m*</t>
  </si>
  <si>
    <t>Mažai naudojamų patalpų plotas, kv. m*</t>
  </si>
  <si>
    <t xml:space="preserve"> 1. *Objektų patalpų ir teritorijos plotai yra orientaciniai. Galima paklaida iki 10 proc.</t>
  </si>
  <si>
    <t>OBJEKTŲ GRUPĖ C (ORIENTACINIAI DUOMENYS)</t>
  </si>
  <si>
    <r>
      <t xml:space="preserve">OBJEKTŲ GRUPĖ B </t>
    </r>
    <r>
      <rPr>
        <b/>
        <sz val="18"/>
        <color theme="1"/>
        <rFont val="Franklin Gothic Book"/>
        <family val="2"/>
        <charset val="186"/>
      </rPr>
      <t>(ORIENTACINIAI DUOMENYS)</t>
    </r>
  </si>
  <si>
    <t>OBJEKTŲ GRUPĖ A (ORIENTACINIAI DUOMENYS)</t>
  </si>
  <si>
    <t>P-Pn 6.00-19.00</t>
  </si>
  <si>
    <t>Š 6.00-14.00</t>
  </si>
  <si>
    <t>Sevastopolio g. 19, Šiauliai</t>
  </si>
  <si>
    <t>Liepų g. 54, Klaipėda</t>
  </si>
  <si>
    <t>Baltų pr. 49B, Kaunas</t>
  </si>
  <si>
    <t>Totorių g. 8, Vilnius</t>
  </si>
  <si>
    <t>Sedos g. 1, Telšiai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</si>
</sst>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color theme="1"/>
      <name val="Franklin Gothic Book"/>
      <family val="2"/>
      <charset val="186"/>
    </font>
    <font>
      <sz val="8"/>
      <name val="Franklin Gothic Book"/>
      <family val="2"/>
      <charset val="186"/>
    </font>
    <font>
      <b/>
      <sz val="8"/>
      <name val="Franklin Gothic Book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Franklin Gothic Book"/>
      <family val="2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rgb="FF383734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Franklin Gothic Book"/>
      <family val="2"/>
      <charset val="186"/>
    </font>
    <font>
      <sz val="8"/>
      <name val="Calibri"/>
      <family val="2"/>
      <charset val="186"/>
      <scheme val="minor"/>
    </font>
    <font>
      <b/>
      <sz val="20"/>
      <color theme="1"/>
      <name val="Franklin Gothic Book"/>
      <family val="2"/>
      <charset val="186"/>
    </font>
    <font>
      <b/>
      <sz val="18"/>
      <color theme="1"/>
      <name val="Franklin Gothic Book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name val="Franklin Gothic Book"/>
      <family val="2"/>
      <charset val="186"/>
    </font>
    <font>
      <sz val="9"/>
      <color theme="1"/>
      <name val="Franklin Gothic Book"/>
      <family val="2"/>
      <charset val="186"/>
    </font>
    <font>
      <sz val="9"/>
      <color rgb="FF383734"/>
      <name val="Franklin Gothic Book"/>
      <family val="2"/>
      <charset val="186"/>
    </font>
    <font>
      <b/>
      <sz val="14"/>
      <color theme="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16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vertical="center"/>
    </xf>
    <xf numFmtId="0" fontId="9" fillId="0" borderId="0" xfId="0" applyFont="1"/>
    <xf numFmtId="0" fontId="9" fillId="0" borderId="0" xfId="0" applyFont="1" applyFill="1"/>
    <xf numFmtId="1" fontId="4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/>
    <xf numFmtId="0" fontId="0" fillId="0" borderId="0" xfId="0" applyFill="1" applyBorder="1"/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/>
    <xf numFmtId="0" fontId="20" fillId="0" borderId="1" xfId="0" applyFont="1" applyFill="1" applyBorder="1"/>
    <xf numFmtId="0" fontId="19" fillId="0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/>
    <xf numFmtId="0" fontId="20" fillId="0" borderId="1" xfId="2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0" fontId="22" fillId="0" borderId="1" xfId="3" applyFont="1" applyFill="1" applyBorder="1" applyAlignment="1">
      <alignment horizontal="left"/>
    </xf>
    <xf numFmtId="0" fontId="26" fillId="0" borderId="0" xfId="0" applyFont="1"/>
    <xf numFmtId="0" fontId="5" fillId="0" borderId="0" xfId="0" applyFont="1" applyFill="1" applyBorder="1" applyAlignment="1">
      <alignment vertical="center"/>
    </xf>
    <xf numFmtId="0" fontId="21" fillId="0" borderId="1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Border="1"/>
    <xf numFmtId="1" fontId="19" fillId="0" borderId="0" xfId="0" applyNumberFormat="1" applyFont="1" applyBorder="1" applyAlignment="1">
      <alignment vertical="center"/>
    </xf>
    <xf numFmtId="1" fontId="20" fillId="0" borderId="0" xfId="0" applyNumberFormat="1" applyFont="1" applyBorder="1"/>
    <xf numFmtId="1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vertical="center" wrapText="1"/>
    </xf>
    <xf numFmtId="1" fontId="19" fillId="0" borderId="0" xfId="0" applyNumberFormat="1" applyFont="1" applyFill="1" applyBorder="1"/>
    <xf numFmtId="49" fontId="19" fillId="0" borderId="0" xfId="0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1" fontId="20" fillId="0" borderId="0" xfId="0" applyNumberFormat="1" applyFont="1" applyFill="1" applyBorder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9" fillId="0" borderId="0" xfId="0" applyFont="1" applyBorder="1" applyAlignment="1">
      <alignment horizontal="center" vertical="center"/>
    </xf>
    <xf numFmtId="1" fontId="19" fillId="0" borderId="0" xfId="0" applyNumberFormat="1" applyFont="1" applyBorder="1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Fill="1" applyBorder="1"/>
    <xf numFmtId="1" fontId="21" fillId="0" borderId="0" xfId="0" applyNumberFormat="1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23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22" fillId="0" borderId="1" xfId="3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1" fontId="28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20" fillId="0" borderId="1" xfId="2" applyFont="1" applyFill="1" applyBorder="1" applyAlignment="1"/>
    <xf numFmtId="3" fontId="20" fillId="0" borderId="1" xfId="0" applyNumberFormat="1" applyFont="1" applyFill="1" applyBorder="1" applyAlignment="1"/>
    <xf numFmtId="3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</cellXfs>
  <cellStyles count="6">
    <cellStyle name="Excel Built-in Normal" xfId="4" xr:uid="{00000000-0005-0000-0000-000000000000}"/>
    <cellStyle name="Hipersaitas 3" xfId="5" xr:uid="{00000000-0005-0000-0000-000002000000}"/>
    <cellStyle name="Normal" xfId="0" builtinId="0"/>
    <cellStyle name="Normal 10 2" xfId="1" xr:uid="{00000000-0005-0000-0000-000004000000}"/>
    <cellStyle name="Normal 2" xfId="2" xr:uid="{00000000-0005-0000-0000-000005000000}"/>
    <cellStyle name="Normal 7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gitasPra/Desktop/BRD/SUTARTYS/CORPUS%20A%20valymo%20sutartis/2019%20P00186%20sutarties%20priedas%20ISSKLEISTI%20DOKUMENTAI/SD%201%20priedo%201%20priedas.%20Duomenys%20ir%20kieki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gitasPra/Desktop/UPP%20teikimo%20viet&#371;%20ir%20PayPost_sarasas_2020_10_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ktai"/>
    </sheetNames>
    <sheetDataSet>
      <sheetData sheetId="0">
        <row r="32">
          <cell r="C32" t="str">
            <v>LP Kęstučio g. 5, Marijampolė</v>
          </cell>
          <cell r="D32" t="str">
            <v>Kęstučio g. 5, Marijampolė</v>
          </cell>
          <cell r="E32" t="str">
            <v>P-Pn 7.30-16.00</v>
          </cell>
          <cell r="F32"/>
          <cell r="G32"/>
          <cell r="H32" t="str">
            <v>M</v>
          </cell>
          <cell r="I32" t="str">
            <v>B</v>
          </cell>
          <cell r="J32">
            <v>637.71</v>
          </cell>
          <cell r="K32" t="str">
            <v>IV lygis, ≥75%</v>
          </cell>
          <cell r="L32">
            <v>626</v>
          </cell>
        </row>
        <row r="33">
          <cell r="C33" t="str">
            <v>LP Svajonės g. 26, Klaipėda / Šilutės pl. 75</v>
          </cell>
          <cell r="D33" t="str">
            <v>Svajonės g. 26, Klaipėda / Šilutės pl. 75</v>
          </cell>
          <cell r="E33" t="str">
            <v>P-Pn 7:30-18:00</v>
          </cell>
          <cell r="F33" t="str">
            <v xml:space="preserve">Š 8:00-14:00 </v>
          </cell>
          <cell r="G33"/>
          <cell r="H33" t="str">
            <v>M</v>
          </cell>
          <cell r="I33" t="str">
            <v>B</v>
          </cell>
          <cell r="J33">
            <v>233.65</v>
          </cell>
          <cell r="K33" t="str">
            <v>IV lygis, ≥75%</v>
          </cell>
          <cell r="L33">
            <v>1720</v>
          </cell>
        </row>
        <row r="34">
          <cell r="C34" t="str">
            <v>LP Metalistų g. 8A, Šiauliai</v>
          </cell>
          <cell r="D34" t="str">
            <v>Metalistų g. 8A, Šiauliai</v>
          </cell>
          <cell r="E34" t="str">
            <v>P-Pn 8:00-18:00</v>
          </cell>
          <cell r="F34" t="str">
            <v xml:space="preserve">Š 8:00-13:00    </v>
          </cell>
          <cell r="G34"/>
          <cell r="H34" t="str">
            <v>M</v>
          </cell>
          <cell r="I34" t="str">
            <v>B</v>
          </cell>
          <cell r="J34">
            <v>268.29000000000002</v>
          </cell>
          <cell r="K34" t="str">
            <v>IV lygis, ≥75%</v>
          </cell>
          <cell r="L34">
            <v>2385</v>
          </cell>
        </row>
        <row r="35">
          <cell r="C35" t="str">
            <v>LP Vilniaus Logistikos centras (Rodūnios kelias)</v>
          </cell>
          <cell r="D35" t="str">
            <v>Rodūnios kelias 9, Vilnius</v>
          </cell>
          <cell r="E35" t="str">
            <v>P-Pn 7:30-18:00</v>
          </cell>
          <cell r="F35" t="str">
            <v xml:space="preserve">Š 8:00-14:00    </v>
          </cell>
          <cell r="G35"/>
          <cell r="H35" t="str">
            <v>M</v>
          </cell>
          <cell r="I35" t="str">
            <v>B</v>
          </cell>
          <cell r="J35">
            <v>925</v>
          </cell>
          <cell r="K35" t="str">
            <v>IV lygis, ≥75%</v>
          </cell>
          <cell r="L35">
            <v>2282</v>
          </cell>
        </row>
        <row r="36">
          <cell r="C36" t="str">
            <v>LP Klaipėdos reg. Logistika (Mainų g. 6)</v>
          </cell>
          <cell r="D36" t="str">
            <v>Mainų g. 6, Klaipėda</v>
          </cell>
          <cell r="E36" t="str">
            <v>P-Pn 7:30-18:00</v>
          </cell>
          <cell r="F36" t="str">
            <v>Š 8:00-14:00</v>
          </cell>
          <cell r="G36"/>
          <cell r="H36" t="str">
            <v>M</v>
          </cell>
          <cell r="I36" t="str">
            <v>B</v>
          </cell>
          <cell r="J36">
            <v>557.88</v>
          </cell>
          <cell r="K36" t="str">
            <v>IV lygis, ≥75%</v>
          </cell>
          <cell r="L36">
            <v>200</v>
          </cell>
        </row>
        <row r="37">
          <cell r="C37" t="str">
            <v>LP Dubijos g. 42, Šiauliai</v>
          </cell>
          <cell r="D37" t="str">
            <v>Dubijos g. 42, Šiauliai</v>
          </cell>
          <cell r="E37" t="str">
            <v>P-Pn 8:00-18:00</v>
          </cell>
          <cell r="F37" t="str">
            <v xml:space="preserve">Š 8:00-13:00    </v>
          </cell>
          <cell r="G37"/>
          <cell r="H37" t="str">
            <v>M</v>
          </cell>
          <cell r="I37" t="str">
            <v>B</v>
          </cell>
          <cell r="J37">
            <v>639.59</v>
          </cell>
          <cell r="K37" t="str">
            <v>IV lygis, ≥75%</v>
          </cell>
          <cell r="L37">
            <v>1494</v>
          </cell>
        </row>
        <row r="38">
          <cell r="C38" t="str">
            <v>LP Jeruzalės skirstymo centras</v>
          </cell>
          <cell r="D38" t="str">
            <v>Jeruzalės g. 14, Vilnius</v>
          </cell>
          <cell r="E38" t="str">
            <v xml:space="preserve">P-S 6:00-19:00 </v>
          </cell>
          <cell r="F38"/>
          <cell r="G38"/>
          <cell r="H38" t="str">
            <v>M</v>
          </cell>
          <cell r="I38" t="str">
            <v>B</v>
          </cell>
          <cell r="J38">
            <v>248.62</v>
          </cell>
          <cell r="K38" t="str">
            <v>IV lygis, ≥75%</v>
          </cell>
          <cell r="L38">
            <v>50</v>
          </cell>
        </row>
        <row r="39">
          <cell r="C39" t="str">
            <v>LP Kauno logistikos centras (Erdvės g.)</v>
          </cell>
          <cell r="D39" t="str">
            <v>Erdvės g. 68, Ramučių km., Kauno r.</v>
          </cell>
          <cell r="E39" t="str">
            <v>P-Pn 7.30-18.00</v>
          </cell>
          <cell r="F39" t="str">
            <v xml:space="preserve">Š 8.00-14.00      </v>
          </cell>
          <cell r="G39"/>
          <cell r="H39" t="str">
            <v>M</v>
          </cell>
          <cell r="I39" t="str">
            <v>B</v>
          </cell>
          <cell r="J39">
            <v>1229.3499999999999</v>
          </cell>
          <cell r="K39" t="str">
            <v>IV lygis, ≥75%</v>
          </cell>
          <cell r="L39">
            <v>4528</v>
          </cell>
        </row>
        <row r="40">
          <cell r="C40" t="str">
            <v>LP Vilniaus Logistikos centras</v>
          </cell>
          <cell r="D40" t="str">
            <v>Servečės g. 1, Vilnius</v>
          </cell>
          <cell r="E40" t="str">
            <v xml:space="preserve">P-S 00.00-24.00 </v>
          </cell>
          <cell r="F40"/>
          <cell r="G40"/>
          <cell r="H40" t="str">
            <v>M</v>
          </cell>
          <cell r="I40" t="str">
            <v>B</v>
          </cell>
          <cell r="J40">
            <v>5032.66</v>
          </cell>
          <cell r="K40" t="str">
            <v>IV lygis, ≥75%</v>
          </cell>
          <cell r="L40" t="str">
            <v>nereikia valyti</v>
          </cell>
        </row>
        <row r="41">
          <cell r="C41" t="str">
            <v>BP Vilniaus Logistikos centras</v>
          </cell>
          <cell r="D41" t="str">
            <v>Servečės g. 1, Vilnius</v>
          </cell>
          <cell r="E41" t="str">
            <v>P-Š 6:00-24:00</v>
          </cell>
          <cell r="F41"/>
          <cell r="G41"/>
          <cell r="H41" t="str">
            <v>M</v>
          </cell>
          <cell r="I41" t="str">
            <v>B</v>
          </cell>
          <cell r="J41">
            <v>2200</v>
          </cell>
          <cell r="K41" t="str">
            <v>IV lygis, ≥75%</v>
          </cell>
          <cell r="L41" t="str">
            <v>nereikia valyti</v>
          </cell>
        </row>
        <row r="42">
          <cell r="C42" t="str">
            <v>BP Kauno logistikos centras (Erdvės g.)</v>
          </cell>
          <cell r="D42" t="str">
            <v>Erdvės g. 68, Ramučių km., Kauno r.</v>
          </cell>
          <cell r="E42" t="str">
            <v>P-Š 6:00-24:00</v>
          </cell>
          <cell r="F42"/>
          <cell r="G42"/>
          <cell r="H42" t="str">
            <v>M</v>
          </cell>
          <cell r="I42" t="str">
            <v>B</v>
          </cell>
          <cell r="J42">
            <v>2380</v>
          </cell>
          <cell r="K42" t="str">
            <v>IV lygis, ≥75%</v>
          </cell>
          <cell r="L42" t="str">
            <v>nereikia valyti</v>
          </cell>
        </row>
        <row r="43">
          <cell r="C43" t="str">
            <v>BP Pulko g. 96, Alytus</v>
          </cell>
          <cell r="D43" t="str">
            <v>Pulko g. 96, Alytus</v>
          </cell>
          <cell r="E43" t="str">
            <v>P-Š 6:00-19:00</v>
          </cell>
          <cell r="F43"/>
          <cell r="G43"/>
          <cell r="H43" t="str">
            <v>M</v>
          </cell>
          <cell r="I43" t="str">
            <v>B</v>
          </cell>
          <cell r="J43">
            <v>670</v>
          </cell>
          <cell r="K43" t="str">
            <v>IV lygis, ≥75%</v>
          </cell>
          <cell r="L43" t="str">
            <v>nereikia valyti</v>
          </cell>
        </row>
        <row r="44">
          <cell r="C44" t="str">
            <v>BP Metalo g. 3, Utena</v>
          </cell>
          <cell r="D44" t="str">
            <v>Metalo g. 3, Utena</v>
          </cell>
          <cell r="E44" t="str">
            <v>P-Š 6:00-19:00</v>
          </cell>
          <cell r="F44"/>
          <cell r="G44"/>
          <cell r="H44" t="str">
            <v>M</v>
          </cell>
          <cell r="I44" t="str">
            <v>B</v>
          </cell>
          <cell r="J44">
            <v>441</v>
          </cell>
          <cell r="K44" t="str">
            <v>IV lygis, ≥75%</v>
          </cell>
          <cell r="L44" t="str">
            <v>nereikia valyti</v>
          </cell>
        </row>
        <row r="45">
          <cell r="C45" t="str">
            <v>BP Tilžės g. 68B, Šiauliai</v>
          </cell>
          <cell r="D45" t="str">
            <v>Tilžės g. 68B, Šiauliai</v>
          </cell>
          <cell r="E45" t="str">
            <v>P-Š 6:00-20:00</v>
          </cell>
          <cell r="F45"/>
          <cell r="G45"/>
          <cell r="H45" t="str">
            <v>M</v>
          </cell>
          <cell r="I45" t="str">
            <v>B</v>
          </cell>
          <cell r="J45">
            <v>648</v>
          </cell>
          <cell r="K45" t="str">
            <v>IV lygis, ≥75%</v>
          </cell>
          <cell r="L45" t="str">
            <v>nereikia valyti</v>
          </cell>
        </row>
        <row r="46">
          <cell r="C46" t="str">
            <v>BP Mažeikių g. 7B, Telšiai</v>
          </cell>
          <cell r="D46" t="str">
            <v>Mažeikių g. 7B, Telšiai</v>
          </cell>
          <cell r="E46" t="str">
            <v>P-Š 6:00-18:00</v>
          </cell>
          <cell r="F46"/>
          <cell r="G46"/>
          <cell r="H46" t="str">
            <v>M</v>
          </cell>
          <cell r="I46" t="str">
            <v>B</v>
          </cell>
          <cell r="J46">
            <v>483</v>
          </cell>
          <cell r="K46" t="str">
            <v>IV lygis, ≥75%</v>
          </cell>
          <cell r="L46" t="str">
            <v>nereikia valyti</v>
          </cell>
        </row>
        <row r="47">
          <cell r="C47" t="str">
            <v>BP Tinklų g. 25B, Panevėžys</v>
          </cell>
          <cell r="D47" t="str">
            <v>Tinklų g. 25B, Panevėžys</v>
          </cell>
          <cell r="E47" t="str">
            <v>P-Š 6:00-19:00</v>
          </cell>
          <cell r="F47"/>
          <cell r="G47"/>
          <cell r="H47" t="str">
            <v>M</v>
          </cell>
          <cell r="I47" t="str">
            <v>B</v>
          </cell>
          <cell r="J47">
            <v>500</v>
          </cell>
          <cell r="K47" t="str">
            <v>IV lygis, ≥75%</v>
          </cell>
          <cell r="L47" t="str">
            <v>nereikia valyti</v>
          </cell>
        </row>
        <row r="48">
          <cell r="C48" t="str">
            <v>BP Klaipėdos reg. Logistika (Mainų g. 6)</v>
          </cell>
          <cell r="D48" t="str">
            <v>Mainų g. 6, Klaipėda</v>
          </cell>
          <cell r="E48" t="str">
            <v>P-Š 6:00-20:00</v>
          </cell>
          <cell r="F48"/>
          <cell r="G48"/>
          <cell r="H48" t="str">
            <v>M</v>
          </cell>
          <cell r="I48" t="str">
            <v>B</v>
          </cell>
          <cell r="J48">
            <v>630</v>
          </cell>
          <cell r="K48" t="str">
            <v>IV lygis, ≥75%</v>
          </cell>
          <cell r="L48" t="str">
            <v>nereikia valyti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Post"/>
      <sheetName val="Uždaryti Paypost"/>
      <sheetName val="Paypost suvestinė"/>
      <sheetName val="Paštai ir poskyriai "/>
      <sheetName val="Paslaugų teikimo vietos"/>
      <sheetName val="ML suvestinė"/>
      <sheetName val="Uždarytos UPP teikimo vietos"/>
      <sheetName val="Paštai prekybos centruose"/>
      <sheetName val="Siuntų centrai"/>
      <sheetName val="Kompiuterizuoti paštai"/>
      <sheetName val="Paaiškinimai"/>
      <sheetName val="Paštų el.adresų algoritmas"/>
      <sheetName val="PAŠTŲ SUVESTINĖ"/>
    </sheetNames>
    <sheetDataSet>
      <sheetData sheetId="0"/>
      <sheetData sheetId="1"/>
      <sheetData sheetId="2"/>
      <sheetData sheetId="3">
        <row r="2">
          <cell r="J2" t="str">
            <v>Akademijos paštas, Kauno r. sav.</v>
          </cell>
          <cell r="K2">
            <v>53067</v>
          </cell>
          <cell r="L2" t="str">
            <v>LPKAKRAK</v>
          </cell>
          <cell r="M2" t="str">
            <v>K</v>
          </cell>
          <cell r="N2" t="str">
            <v>KP</v>
          </cell>
          <cell r="O2" t="str">
            <v>II</v>
          </cell>
          <cell r="P2" t="str">
            <v>C</v>
          </cell>
          <cell r="Q2" t="str">
            <v>S</v>
          </cell>
          <cell r="R2"/>
          <cell r="S2">
            <v>6</v>
          </cell>
          <cell r="T2" t="str">
            <v>A-Š</v>
          </cell>
          <cell r="U2" t="str">
            <v>Ashburn</v>
          </cell>
          <cell r="V2" t="str">
            <v>A-Pn 7.30-16.30</v>
          </cell>
          <cell r="W2" t="str">
            <v>Š 7:30-11.30</v>
          </cell>
          <cell r="X2" t="str">
            <v>A-Pn 11.00-11.30</v>
          </cell>
        </row>
        <row r="3">
          <cell r="J3" t="str">
            <v>Akademijos paštas, Kėdainių r. sav.</v>
          </cell>
          <cell r="K3">
            <v>58053</v>
          </cell>
          <cell r="L3" t="str">
            <v>LPKADRAK</v>
          </cell>
          <cell r="M3" t="str">
            <v>K</v>
          </cell>
          <cell r="N3" t="str">
            <v>KP</v>
          </cell>
          <cell r="O3" t="str">
            <v>III</v>
          </cell>
          <cell r="P3" t="str">
            <v>C</v>
          </cell>
          <cell r="Q3" t="str">
            <v>S</v>
          </cell>
          <cell r="R3"/>
          <cell r="S3">
            <v>6</v>
          </cell>
          <cell r="T3" t="str">
            <v>A-Š</v>
          </cell>
          <cell r="U3"/>
          <cell r="V3" t="str">
            <v>A-Pn 7.30-13.45</v>
          </cell>
          <cell r="W3" t="str">
            <v>Š 7.30-11.15</v>
          </cell>
          <cell r="X3" t="str">
            <v>A-Pn 11.00-11.30</v>
          </cell>
        </row>
        <row r="4">
          <cell r="J4" t="str">
            <v>Akmenės paštas</v>
          </cell>
          <cell r="K4">
            <v>85022</v>
          </cell>
          <cell r="L4" t="str">
            <v>LPSAARAK</v>
          </cell>
          <cell r="M4" t="str">
            <v>M</v>
          </cell>
          <cell r="N4" t="str">
            <v>KP</v>
          </cell>
          <cell r="O4" t="str">
            <v>II</v>
          </cell>
          <cell r="P4" t="str">
            <v>B</v>
          </cell>
          <cell r="Q4" t="str">
            <v>S</v>
          </cell>
          <cell r="R4"/>
          <cell r="S4">
            <v>4</v>
          </cell>
          <cell r="T4" t="str">
            <v>A-Š</v>
          </cell>
          <cell r="U4" t="str">
            <v>Ashburn</v>
          </cell>
          <cell r="V4" t="str">
            <v>A-Pn 7.30-16.00</v>
          </cell>
          <cell r="W4" t="str">
            <v>Š 8.00-13.00</v>
          </cell>
          <cell r="X4"/>
        </row>
        <row r="5">
          <cell r="J5" t="str">
            <v>Alytaus centrinio pašto pirmasis poskyris (CP/1)</v>
          </cell>
          <cell r="K5">
            <v>62020</v>
          </cell>
          <cell r="L5" t="str">
            <v>LPAAAMAM01</v>
          </cell>
          <cell r="M5" t="str">
            <v>M</v>
          </cell>
          <cell r="N5" t="str">
            <v>KP</v>
          </cell>
          <cell r="O5" t="str">
            <v>II</v>
          </cell>
          <cell r="P5" t="str">
            <v>PC</v>
          </cell>
          <cell r="Q5" t="str">
            <v>PP</v>
          </cell>
          <cell r="R5"/>
          <cell r="S5">
            <v>4</v>
          </cell>
          <cell r="T5" t="str">
            <v>P-S</v>
          </cell>
          <cell r="U5" t="str">
            <v>Ashburn</v>
          </cell>
          <cell r="V5" t="str">
            <v>P-Š 8.00-19.00</v>
          </cell>
          <cell r="W5" t="str">
            <v>S 9.00-16.00</v>
          </cell>
          <cell r="X5"/>
        </row>
        <row r="6">
          <cell r="J6" t="str">
            <v>Alytaus centrinis paštas</v>
          </cell>
          <cell r="K6">
            <v>62001</v>
          </cell>
          <cell r="L6" t="str">
            <v>LPAAAMAM</v>
          </cell>
          <cell r="M6" t="str">
            <v>M</v>
          </cell>
          <cell r="N6" t="str">
            <v>KP</v>
          </cell>
          <cell r="O6" t="str">
            <v>I</v>
          </cell>
          <cell r="P6" t="str">
            <v>A</v>
          </cell>
          <cell r="Q6" t="str">
            <v>S</v>
          </cell>
          <cell r="R6"/>
          <cell r="S6">
            <v>1</v>
          </cell>
          <cell r="T6" t="str">
            <v>P-Š</v>
          </cell>
          <cell r="U6" t="str">
            <v>Ashburn</v>
          </cell>
          <cell r="V6" t="str">
            <v>P-Pn 7:30-18:00</v>
          </cell>
          <cell r="W6" t="str">
            <v>Š 9:00-14:00</v>
          </cell>
          <cell r="X6"/>
        </row>
        <row r="7">
          <cell r="J7" t="str">
            <v>Alsėdžių paštas</v>
          </cell>
          <cell r="K7">
            <v>90042</v>
          </cell>
          <cell r="L7" t="str">
            <v>LPEAPRAS</v>
          </cell>
          <cell r="M7" t="str">
            <v>K</v>
          </cell>
          <cell r="N7" t="str">
            <v>KP</v>
          </cell>
          <cell r="O7" t="str">
            <v>III</v>
          </cell>
          <cell r="P7" t="str">
            <v>C</v>
          </cell>
          <cell r="Q7" t="str">
            <v>S</v>
          </cell>
          <cell r="R7"/>
          <cell r="S7">
            <v>6</v>
          </cell>
          <cell r="T7" t="str">
            <v>A-Š</v>
          </cell>
          <cell r="U7"/>
          <cell r="V7" t="str">
            <v>A-Š 8.45-12.00</v>
          </cell>
          <cell r="W7"/>
          <cell r="X7"/>
        </row>
        <row r="8">
          <cell r="J8" t="str">
            <v>Anykščių paštas</v>
          </cell>
          <cell r="K8">
            <v>29001</v>
          </cell>
          <cell r="L8" t="str">
            <v>LPUAARAN</v>
          </cell>
          <cell r="M8" t="str">
            <v>M</v>
          </cell>
          <cell r="N8" t="str">
            <v>KP</v>
          </cell>
          <cell r="O8" t="str">
            <v>I</v>
          </cell>
          <cell r="P8" t="str">
            <v>A</v>
          </cell>
          <cell r="Q8" t="str">
            <v>S</v>
          </cell>
          <cell r="R8" t="str">
            <v>RJ</v>
          </cell>
          <cell r="S8">
            <v>2</v>
          </cell>
          <cell r="T8" t="str">
            <v>P-Š</v>
          </cell>
          <cell r="U8" t="str">
            <v>Ashburn</v>
          </cell>
          <cell r="V8" t="str">
            <v>P-Pn 8:00-17:00</v>
          </cell>
          <cell r="W8" t="str">
            <v>Š 9:00-13:00</v>
          </cell>
          <cell r="X8"/>
        </row>
        <row r="9">
          <cell r="J9" t="str">
            <v>Ariogalos paštas</v>
          </cell>
          <cell r="K9">
            <v>60019</v>
          </cell>
          <cell r="L9" t="str">
            <v>LPKARRAR</v>
          </cell>
          <cell r="M9" t="str">
            <v>M</v>
          </cell>
          <cell r="N9" t="str">
            <v>KP</v>
          </cell>
          <cell r="O9" t="str">
            <v>II</v>
          </cell>
          <cell r="P9" t="str">
            <v>B</v>
          </cell>
          <cell r="Q9" t="str">
            <v>S</v>
          </cell>
          <cell r="R9"/>
          <cell r="S9">
            <v>5</v>
          </cell>
          <cell r="T9" t="str">
            <v>A-Š</v>
          </cell>
          <cell r="U9" t="str">
            <v>Ashburn</v>
          </cell>
          <cell r="V9" t="str">
            <v>A-Pn 8.00-16.30</v>
          </cell>
          <cell r="W9" t="str">
            <v>Š 8.00-13.30</v>
          </cell>
          <cell r="X9"/>
        </row>
        <row r="10">
          <cell r="J10" t="str">
            <v>Aukštadvario paštas</v>
          </cell>
          <cell r="K10">
            <v>21034</v>
          </cell>
          <cell r="L10" t="str">
            <v>LPVATRAK</v>
          </cell>
          <cell r="M10" t="str">
            <v>K</v>
          </cell>
          <cell r="N10" t="str">
            <v>KP</v>
          </cell>
          <cell r="O10" t="str">
            <v>III</v>
          </cell>
          <cell r="P10" t="str">
            <v>C</v>
          </cell>
          <cell r="Q10" t="str">
            <v>S</v>
          </cell>
          <cell r="R10"/>
          <cell r="S10">
            <v>6</v>
          </cell>
          <cell r="T10" t="str">
            <v>A-Š</v>
          </cell>
          <cell r="U10"/>
          <cell r="V10" t="str">
            <v>A-T 9.00-14.30,K 8.00-14.30,Pn 9.00-13.30</v>
          </cell>
          <cell r="W10" t="str">
            <v>Š 9.00-12.00</v>
          </cell>
          <cell r="X10" t="str">
            <v>A-Pn 11.00-12.00</v>
          </cell>
        </row>
        <row r="11">
          <cell r="J11" t="str">
            <v>Avižienių paštas</v>
          </cell>
          <cell r="K11">
            <v>14013</v>
          </cell>
          <cell r="L11" t="str">
            <v>LPVAVRAV</v>
          </cell>
          <cell r="M11" t="str">
            <v>K</v>
          </cell>
          <cell r="N11" t="str">
            <v>KP</v>
          </cell>
          <cell r="O11" t="str">
            <v>III</v>
          </cell>
          <cell r="P11" t="str">
            <v>C</v>
          </cell>
          <cell r="Q11" t="str">
            <v>S</v>
          </cell>
          <cell r="R11"/>
          <cell r="S11">
            <v>6</v>
          </cell>
          <cell r="T11" t="str">
            <v>A-Š</v>
          </cell>
          <cell r="U11" t="str">
            <v>Ashburn</v>
          </cell>
          <cell r="V11" t="str">
            <v>A-Pn 8.00-18.00</v>
          </cell>
          <cell r="W11" t="str">
            <v>Š. 8:00 -12:00</v>
          </cell>
          <cell r="X11" t="str">
            <v>A-Pn 11.00-12.00</v>
          </cell>
        </row>
        <row r="12">
          <cell r="J12" t="str">
            <v>Babtų paštas</v>
          </cell>
          <cell r="K12">
            <v>54059</v>
          </cell>
          <cell r="L12" t="str">
            <v>LPKAKRBB</v>
          </cell>
          <cell r="M12" t="str">
            <v>K</v>
          </cell>
          <cell r="N12" t="str">
            <v>KP</v>
          </cell>
          <cell r="O12" t="str">
            <v>III</v>
          </cell>
          <cell r="P12" t="str">
            <v>C</v>
          </cell>
          <cell r="Q12" t="str">
            <v>S</v>
          </cell>
          <cell r="R12"/>
          <cell r="S12">
            <v>6</v>
          </cell>
          <cell r="T12" t="str">
            <v>A-Š</v>
          </cell>
          <cell r="U12" t="str">
            <v>Ashburn</v>
          </cell>
          <cell r="V12" t="str">
            <v>A-Pn 8:00-17.00</v>
          </cell>
          <cell r="W12" t="str">
            <v>Š 8:00-12:00</v>
          </cell>
          <cell r="X12" t="str">
            <v>12.00-12.30</v>
          </cell>
        </row>
        <row r="13">
          <cell r="J13" t="str">
            <v>Baisogalos paštas</v>
          </cell>
          <cell r="K13">
            <v>82025</v>
          </cell>
          <cell r="L13" t="str">
            <v>LPSARRBS</v>
          </cell>
          <cell r="M13" t="str">
            <v>K</v>
          </cell>
          <cell r="N13" t="str">
            <v>KP</v>
          </cell>
          <cell r="O13" t="str">
            <v>III</v>
          </cell>
          <cell r="P13" t="str">
            <v>C</v>
          </cell>
          <cell r="Q13" t="str">
            <v>S</v>
          </cell>
          <cell r="R13"/>
          <cell r="S13">
            <v>6</v>
          </cell>
          <cell r="T13" t="str">
            <v>A-Š</v>
          </cell>
          <cell r="U13" t="str">
            <v>Ashburn</v>
          </cell>
          <cell r="V13" t="str">
            <v>A-Š 8.00-11.30</v>
          </cell>
          <cell r="W13"/>
          <cell r="X13"/>
        </row>
        <row r="14">
          <cell r="J14" t="str">
            <v>Balbieriškio paštas</v>
          </cell>
          <cell r="K14">
            <v>59015</v>
          </cell>
          <cell r="L14" t="str">
            <v>LPKAPRBL</v>
          </cell>
          <cell r="M14" t="str">
            <v>K</v>
          </cell>
          <cell r="N14" t="str">
            <v>KP</v>
          </cell>
          <cell r="O14" t="str">
            <v>III</v>
          </cell>
          <cell r="P14" t="str">
            <v>C</v>
          </cell>
          <cell r="Q14" t="str">
            <v>S</v>
          </cell>
          <cell r="R14"/>
          <cell r="S14">
            <v>6</v>
          </cell>
          <cell r="T14" t="str">
            <v>A-Š</v>
          </cell>
          <cell r="U14"/>
          <cell r="V14" t="str">
            <v>A-Pn 7:00-14:00</v>
          </cell>
          <cell r="W14" t="str">
            <v>Š 7:00-11:00</v>
          </cell>
          <cell r="X14" t="str">
            <v>A-Pn 11.30-12.00</v>
          </cell>
        </row>
        <row r="15">
          <cell r="J15" t="str">
            <v>Baltosios Vokės paštas</v>
          </cell>
          <cell r="K15">
            <v>17035</v>
          </cell>
          <cell r="L15" t="str">
            <v>LPVASRBV</v>
          </cell>
          <cell r="M15" t="str">
            <v>M</v>
          </cell>
          <cell r="N15" t="str">
            <v>KP</v>
          </cell>
          <cell r="O15" t="str">
            <v>III</v>
          </cell>
          <cell r="P15" t="str">
            <v>C</v>
          </cell>
          <cell r="Q15" t="str">
            <v>S</v>
          </cell>
          <cell r="R15"/>
          <cell r="S15">
            <v>5</v>
          </cell>
          <cell r="T15" t="str">
            <v>A-Š</v>
          </cell>
          <cell r="U15"/>
          <cell r="V15" t="str">
            <v>A-Š 8.00-11.30</v>
          </cell>
          <cell r="W15"/>
          <cell r="X15"/>
        </row>
        <row r="16">
          <cell r="J16" t="str">
            <v>Betygalos paštas</v>
          </cell>
          <cell r="K16">
            <v>60010</v>
          </cell>
          <cell r="L16" t="str">
            <v>LPKARRBT</v>
          </cell>
          <cell r="M16" t="str">
            <v>K</v>
          </cell>
          <cell r="N16" t="str">
            <v>KP</v>
          </cell>
          <cell r="O16" t="str">
            <v>III</v>
          </cell>
          <cell r="P16" t="str">
            <v>C</v>
          </cell>
          <cell r="Q16" t="str">
            <v>S</v>
          </cell>
          <cell r="R16"/>
          <cell r="S16">
            <v>6</v>
          </cell>
          <cell r="T16" t="str">
            <v>A-Š</v>
          </cell>
          <cell r="U16"/>
          <cell r="V16" t="str">
            <v>A-Š 8.00-13.30</v>
          </cell>
          <cell r="W16"/>
          <cell r="X16" t="str">
            <v>11.00-11.30</v>
          </cell>
        </row>
        <row r="17">
          <cell r="J17" t="str">
            <v>Bezdonių paštas</v>
          </cell>
          <cell r="K17">
            <v>15023</v>
          </cell>
          <cell r="L17" t="str">
            <v>LPVAVRBZ</v>
          </cell>
          <cell r="M17" t="str">
            <v>K</v>
          </cell>
          <cell r="N17" t="str">
            <v>KP</v>
          </cell>
          <cell r="O17" t="str">
            <v>III</v>
          </cell>
          <cell r="P17" t="str">
            <v>C</v>
          </cell>
          <cell r="Q17" t="str">
            <v>S</v>
          </cell>
          <cell r="R17"/>
          <cell r="S17">
            <v>6</v>
          </cell>
          <cell r="T17" t="str">
            <v>A-Š</v>
          </cell>
          <cell r="U17"/>
          <cell r="V17" t="str">
            <v>A-Pn 8.00-12.00</v>
          </cell>
          <cell r="W17" t="str">
            <v>Š 9.00-11.00</v>
          </cell>
          <cell r="X17"/>
        </row>
        <row r="18">
          <cell r="J18" t="str">
            <v>Birštono paštas</v>
          </cell>
          <cell r="K18">
            <v>59009</v>
          </cell>
          <cell r="L18" t="str">
            <v>LPKABMBR</v>
          </cell>
          <cell r="M18" t="str">
            <v>M</v>
          </cell>
          <cell r="N18" t="str">
            <v>KP</v>
          </cell>
          <cell r="O18" t="str">
            <v>II</v>
          </cell>
          <cell r="P18" t="str">
            <v>B</v>
          </cell>
          <cell r="Q18" t="str">
            <v>S</v>
          </cell>
          <cell r="R18"/>
          <cell r="S18">
            <v>4</v>
          </cell>
          <cell r="T18" t="str">
            <v>P-Š</v>
          </cell>
          <cell r="U18" t="str">
            <v>Ashburn</v>
          </cell>
          <cell r="V18" t="str">
            <v>P-Pn 8:00-17:00</v>
          </cell>
          <cell r="W18" t="str">
            <v>Š 9:00-13:00</v>
          </cell>
          <cell r="X18"/>
        </row>
        <row r="19">
          <cell r="J19" t="str">
            <v>Biržų paštas</v>
          </cell>
          <cell r="K19">
            <v>41001</v>
          </cell>
          <cell r="L19" t="str">
            <v>LPPABRBR</v>
          </cell>
          <cell r="M19" t="str">
            <v>M</v>
          </cell>
          <cell r="N19" t="str">
            <v>KP</v>
          </cell>
          <cell r="O19" t="str">
            <v>I</v>
          </cell>
          <cell r="P19" t="str">
            <v>A</v>
          </cell>
          <cell r="Q19" t="str">
            <v>S</v>
          </cell>
          <cell r="R19" t="str">
            <v>RJ</v>
          </cell>
          <cell r="S19">
            <v>2</v>
          </cell>
          <cell r="T19" t="str">
            <v>P-Š</v>
          </cell>
          <cell r="U19" t="str">
            <v>Ashburn</v>
          </cell>
          <cell r="V19" t="str">
            <v>P-Pn 8:00-17:00</v>
          </cell>
          <cell r="W19" t="str">
            <v>Š 9:00-13:00</v>
          </cell>
          <cell r="X19"/>
        </row>
        <row r="20">
          <cell r="J20" t="str">
            <v>Darbėnų paštas</v>
          </cell>
          <cell r="K20">
            <v>97023</v>
          </cell>
          <cell r="L20" t="str">
            <v>LPLAKRDR</v>
          </cell>
          <cell r="M20" t="str">
            <v>K</v>
          </cell>
          <cell r="N20" t="str">
            <v>KP</v>
          </cell>
          <cell r="O20" t="str">
            <v>III</v>
          </cell>
          <cell r="P20" t="str">
            <v>C</v>
          </cell>
          <cell r="Q20" t="str">
            <v>S</v>
          </cell>
          <cell r="R20"/>
          <cell r="S20">
            <v>6</v>
          </cell>
          <cell r="T20" t="str">
            <v>A-Š</v>
          </cell>
          <cell r="U20"/>
          <cell r="V20" t="str">
            <v>A-Pn 8:00-14:00</v>
          </cell>
          <cell r="W20" t="str">
            <v>Š 8:00-11:00</v>
          </cell>
          <cell r="X20" t="str">
            <v>A-Pn 11:30-12:00</v>
          </cell>
        </row>
        <row r="21">
          <cell r="J21" t="str">
            <v>Daugų paštas</v>
          </cell>
          <cell r="K21">
            <v>64009</v>
          </cell>
          <cell r="L21" t="str">
            <v>LPAAARDG</v>
          </cell>
          <cell r="M21" t="str">
            <v>M</v>
          </cell>
          <cell r="N21" t="str">
            <v>KP</v>
          </cell>
          <cell r="O21" t="str">
            <v>III</v>
          </cell>
          <cell r="P21" t="str">
            <v>C</v>
          </cell>
          <cell r="Q21" t="str">
            <v>S</v>
          </cell>
          <cell r="R21"/>
          <cell r="S21">
            <v>5</v>
          </cell>
          <cell r="T21" t="str">
            <v>A-Š</v>
          </cell>
          <cell r="U21"/>
          <cell r="V21" t="str">
            <v>A-Pn 8.00–15.00</v>
          </cell>
          <cell r="W21" t="str">
            <v>Š 8.00-12:00</v>
          </cell>
          <cell r="X21" t="str">
            <v>A-Pn 11.30-12.00</v>
          </cell>
        </row>
        <row r="22">
          <cell r="J22" t="str">
            <v>Dembavos paštas</v>
          </cell>
          <cell r="K22">
            <v>38016</v>
          </cell>
          <cell r="L22" t="str">
            <v>LPPAPRDM</v>
          </cell>
          <cell r="M22" t="str">
            <v>K</v>
          </cell>
          <cell r="N22" t="str">
            <v>KP</v>
          </cell>
          <cell r="O22" t="str">
            <v>III</v>
          </cell>
          <cell r="P22" t="str">
            <v>C</v>
          </cell>
          <cell r="Q22" t="str">
            <v>S</v>
          </cell>
          <cell r="R22"/>
          <cell r="S22">
            <v>6</v>
          </cell>
          <cell r="T22" t="str">
            <v>A-Š</v>
          </cell>
          <cell r="U22"/>
          <cell r="V22" t="str">
            <v>A-Š 7.00-10.45</v>
          </cell>
          <cell r="W22"/>
          <cell r="X22"/>
        </row>
        <row r="23">
          <cell r="J23" t="str">
            <v>Dieveniškių paštas</v>
          </cell>
          <cell r="K23">
            <v>17008</v>
          </cell>
          <cell r="L23" t="str">
            <v>LPVASRDV</v>
          </cell>
          <cell r="M23" t="str">
            <v>K</v>
          </cell>
          <cell r="N23" t="str">
            <v>KP</v>
          </cell>
          <cell r="O23" t="str">
            <v>III</v>
          </cell>
          <cell r="P23" t="str">
            <v>C</v>
          </cell>
          <cell r="Q23" t="str">
            <v>S</v>
          </cell>
          <cell r="R23"/>
          <cell r="S23">
            <v>6</v>
          </cell>
          <cell r="T23" t="str">
            <v>A-Š</v>
          </cell>
          <cell r="U23"/>
          <cell r="V23" t="str">
            <v>A-Pn 8.00-13.45</v>
          </cell>
          <cell r="W23" t="str">
            <v>Š 8.00-12.00</v>
          </cell>
          <cell r="X23" t="str">
            <v>A-Pn 11:30-12:30</v>
          </cell>
        </row>
        <row r="24">
          <cell r="J24" t="str">
            <v>Domeikavos paštas</v>
          </cell>
          <cell r="K24">
            <v>54066</v>
          </cell>
          <cell r="L24" t="str">
            <v>LPKAKRDO</v>
          </cell>
          <cell r="M24" t="str">
            <v>K</v>
          </cell>
          <cell r="N24" t="str">
            <v>KP</v>
          </cell>
          <cell r="O24" t="str">
            <v>III</v>
          </cell>
          <cell r="P24" t="str">
            <v>C</v>
          </cell>
          <cell r="Q24" t="str">
            <v>S</v>
          </cell>
          <cell r="R24"/>
          <cell r="S24">
            <v>6</v>
          </cell>
          <cell r="T24" t="str">
            <v>A-Š</v>
          </cell>
          <cell r="U24" t="str">
            <v>Ashburn</v>
          </cell>
          <cell r="V24" t="str">
            <v>A-Pn 7.30-15.00</v>
          </cell>
          <cell r="W24" t="str">
            <v>Š 7.30-13.30</v>
          </cell>
          <cell r="X24" t="str">
            <v>A-Pn 11.30-12.30, Š 11.30-12.00</v>
          </cell>
        </row>
        <row r="25">
          <cell r="J25" t="str">
            <v>Dovilų paštas</v>
          </cell>
          <cell r="K25">
            <v>96011</v>
          </cell>
          <cell r="L25" t="str">
            <v>LPLALRDV</v>
          </cell>
          <cell r="M25" t="str">
            <v>K</v>
          </cell>
          <cell r="N25" t="str">
            <v>KP</v>
          </cell>
          <cell r="O25" t="str">
            <v>III</v>
          </cell>
          <cell r="P25" t="str">
            <v>C</v>
          </cell>
          <cell r="Q25" t="str">
            <v>S</v>
          </cell>
          <cell r="R25"/>
          <cell r="S25">
            <v>6</v>
          </cell>
          <cell r="T25" t="str">
            <v>A-Š</v>
          </cell>
          <cell r="U25"/>
          <cell r="V25" t="str">
            <v>A-Š 7.30-13.30</v>
          </cell>
          <cell r="W25"/>
          <cell r="X25" t="str">
            <v>11.00-11.30</v>
          </cell>
        </row>
        <row r="26">
          <cell r="J26" t="str">
            <v>Druskininkų paštas</v>
          </cell>
          <cell r="K26">
            <v>66001</v>
          </cell>
          <cell r="L26" t="str">
            <v>LPAADMDR</v>
          </cell>
          <cell r="M26" t="str">
            <v>M</v>
          </cell>
          <cell r="N26" t="str">
            <v>KP</v>
          </cell>
          <cell r="O26" t="str">
            <v>I</v>
          </cell>
          <cell r="P26" t="str">
            <v>A</v>
          </cell>
          <cell r="Q26" t="str">
            <v>S</v>
          </cell>
          <cell r="R26" t="str">
            <v>RJ</v>
          </cell>
          <cell r="S26">
            <v>2</v>
          </cell>
          <cell r="T26" t="str">
            <v>P-Š</v>
          </cell>
          <cell r="U26" t="str">
            <v>Ashburn</v>
          </cell>
          <cell r="V26" t="str">
            <v>P-Pn 9:00-18:00</v>
          </cell>
          <cell r="W26" t="str">
            <v>Š 9:00-13:00</v>
          </cell>
          <cell r="X26"/>
        </row>
        <row r="27">
          <cell r="J27" t="str">
            <v>Dūkšto paštas</v>
          </cell>
          <cell r="K27">
            <v>30042</v>
          </cell>
          <cell r="L27" t="str">
            <v>LPUAIRDU</v>
          </cell>
          <cell r="M27" t="str">
            <v>M</v>
          </cell>
          <cell r="N27" t="str">
            <v>KP</v>
          </cell>
          <cell r="O27" t="str">
            <v>III</v>
          </cell>
          <cell r="P27" t="str">
            <v>C</v>
          </cell>
          <cell r="Q27" t="str">
            <v>S</v>
          </cell>
          <cell r="R27"/>
          <cell r="S27">
            <v>5</v>
          </cell>
          <cell r="T27" t="str">
            <v>P-Pn</v>
          </cell>
          <cell r="U27"/>
          <cell r="V27" t="str">
            <v>P-Pn 8:00-12:00</v>
          </cell>
          <cell r="W27"/>
          <cell r="X27"/>
        </row>
        <row r="28">
          <cell r="J28" t="str">
            <v>Dusetų paštas</v>
          </cell>
          <cell r="K28">
            <v>32029</v>
          </cell>
          <cell r="L28" t="str">
            <v>LPUAZRDS</v>
          </cell>
          <cell r="M28" t="str">
            <v>M</v>
          </cell>
          <cell r="N28" t="str">
            <v>KP</v>
          </cell>
          <cell r="O28" t="str">
            <v>III</v>
          </cell>
          <cell r="P28" t="str">
            <v>C</v>
          </cell>
          <cell r="Q28" t="str">
            <v>S</v>
          </cell>
          <cell r="R28"/>
          <cell r="S28">
            <v>5</v>
          </cell>
          <cell r="T28" t="str">
            <v>P-Pn</v>
          </cell>
          <cell r="U28" t="str">
            <v>Ashburn</v>
          </cell>
          <cell r="V28" t="str">
            <v>P-Pn 7:30-15:00</v>
          </cell>
          <cell r="W28"/>
          <cell r="X28" t="str">
            <v>9.30-10.30</v>
          </cell>
        </row>
        <row r="29">
          <cell r="J29" t="str">
            <v>Eišiškių paštas</v>
          </cell>
          <cell r="K29">
            <v>17017</v>
          </cell>
          <cell r="L29" t="str">
            <v>LPVASRES</v>
          </cell>
          <cell r="M29" t="str">
            <v>M</v>
          </cell>
          <cell r="N29" t="str">
            <v>KP</v>
          </cell>
          <cell r="O29" t="str">
            <v>III</v>
          </cell>
          <cell r="P29" t="str">
            <v>B</v>
          </cell>
          <cell r="Q29" t="str">
            <v>S</v>
          </cell>
          <cell r="R29"/>
          <cell r="S29">
            <v>5</v>
          </cell>
          <cell r="T29" t="str">
            <v>A-Š</v>
          </cell>
          <cell r="U29" t="str">
            <v>Ashburn</v>
          </cell>
          <cell r="V29" t="str">
            <v>A-Pn 8:00-17:00</v>
          </cell>
          <cell r="W29" t="str">
            <v>Š 8:00-12:00</v>
          </cell>
          <cell r="X29" t="str">
            <v>A-Pn 12:00-13:00</v>
          </cell>
        </row>
        <row r="30">
          <cell r="J30" t="str">
            <v>Elektrėnų paštas</v>
          </cell>
          <cell r="K30">
            <v>26001</v>
          </cell>
          <cell r="L30" t="str">
            <v>LPVAEMEL</v>
          </cell>
          <cell r="M30" t="str">
            <v>M</v>
          </cell>
          <cell r="N30" t="str">
            <v>KP</v>
          </cell>
          <cell r="O30" t="str">
            <v>II</v>
          </cell>
          <cell r="P30" t="str">
            <v>B</v>
          </cell>
          <cell r="Q30" t="str">
            <v>S</v>
          </cell>
          <cell r="R30"/>
          <cell r="S30">
            <v>4</v>
          </cell>
          <cell r="T30" t="str">
            <v>P-Š</v>
          </cell>
          <cell r="U30" t="str">
            <v>Ashburn</v>
          </cell>
          <cell r="V30" t="str">
            <v>P-Pn 9.00-18.00</v>
          </cell>
          <cell r="W30" t="str">
            <v>Š 9.00-13.00</v>
          </cell>
          <cell r="X30"/>
        </row>
        <row r="31">
          <cell r="J31" t="str">
            <v>Ežerėlio paštas</v>
          </cell>
          <cell r="K31">
            <v>53079</v>
          </cell>
          <cell r="L31" t="str">
            <v>LPKAKREZ</v>
          </cell>
          <cell r="M31" t="str">
            <v>M</v>
          </cell>
          <cell r="N31" t="str">
            <v>KP</v>
          </cell>
          <cell r="O31" t="str">
            <v>III</v>
          </cell>
          <cell r="P31" t="str">
            <v>C</v>
          </cell>
          <cell r="Q31" t="str">
            <v>S</v>
          </cell>
          <cell r="R31"/>
          <cell r="S31">
            <v>5</v>
          </cell>
          <cell r="T31" t="str">
            <v>A-Š</v>
          </cell>
          <cell r="U31" t="str">
            <v>Ashburn</v>
          </cell>
          <cell r="V31" t="str">
            <v>A-Pn 7.30–14.00</v>
          </cell>
          <cell r="W31" t="str">
            <v>Š 7.30-12.30</v>
          </cell>
          <cell r="X31" t="str">
            <v>A-Pn 11.00-11.30</v>
          </cell>
        </row>
        <row r="32">
          <cell r="J32" t="str">
            <v>Galgių paštas</v>
          </cell>
          <cell r="K32">
            <v>13001</v>
          </cell>
          <cell r="L32" t="str">
            <v>LPVAVRGL</v>
          </cell>
          <cell r="M32" t="str">
            <v>K</v>
          </cell>
          <cell r="N32" t="str">
            <v>KP</v>
          </cell>
          <cell r="O32" t="str">
            <v>III</v>
          </cell>
          <cell r="P32" t="str">
            <v>C</v>
          </cell>
          <cell r="Q32" t="str">
            <v>S</v>
          </cell>
          <cell r="R32"/>
          <cell r="S32">
            <v>6</v>
          </cell>
          <cell r="T32" t="str">
            <v>P-Pn</v>
          </cell>
          <cell r="U32" t="str">
            <v>Ashburn</v>
          </cell>
          <cell r="V32" t="str">
            <v>P-Pn 8.00-11.30</v>
          </cell>
          <cell r="W32"/>
          <cell r="X32"/>
        </row>
        <row r="33">
          <cell r="J33" t="str">
            <v>Gargždų paštas</v>
          </cell>
          <cell r="K33">
            <v>96001</v>
          </cell>
          <cell r="L33" t="str">
            <v>LPLALRGR</v>
          </cell>
          <cell r="M33" t="str">
            <v>M</v>
          </cell>
          <cell r="N33" t="str">
            <v>KP</v>
          </cell>
          <cell r="O33" t="str">
            <v>II</v>
          </cell>
          <cell r="P33" t="str">
            <v>A</v>
          </cell>
          <cell r="Q33" t="str">
            <v>S</v>
          </cell>
          <cell r="R33"/>
          <cell r="S33">
            <v>4</v>
          </cell>
          <cell r="T33" t="str">
            <v>P-Š</v>
          </cell>
          <cell r="U33" t="str">
            <v>Ashburn</v>
          </cell>
          <cell r="V33" t="str">
            <v>P-Pn 8.00-17.00</v>
          </cell>
          <cell r="W33" t="str">
            <v>Š 9.00-13.00</v>
          </cell>
          <cell r="X33"/>
        </row>
        <row r="34">
          <cell r="J34" t="str">
            <v>Garliavos paštas</v>
          </cell>
          <cell r="K34">
            <v>53030</v>
          </cell>
          <cell r="L34" t="str">
            <v>LPKAKRGA</v>
          </cell>
          <cell r="M34" t="str">
            <v>M</v>
          </cell>
          <cell r="N34" t="str">
            <v>KP</v>
          </cell>
          <cell r="O34" t="str">
            <v>II</v>
          </cell>
          <cell r="P34" t="str">
            <v>A</v>
          </cell>
          <cell r="Q34" t="str">
            <v>S</v>
          </cell>
          <cell r="R34"/>
          <cell r="S34">
            <v>5</v>
          </cell>
          <cell r="T34" t="str">
            <v>P-Š</v>
          </cell>
          <cell r="U34" t="str">
            <v>Ashburn</v>
          </cell>
          <cell r="V34" t="str">
            <v>P-Pn 8.00-19.00</v>
          </cell>
          <cell r="W34" t="str">
            <v>Š 8.00-13.00</v>
          </cell>
          <cell r="X34"/>
        </row>
        <row r="35">
          <cell r="J35" t="str">
            <v>Gelgaudiškio paštas</v>
          </cell>
          <cell r="K35">
            <v>71085</v>
          </cell>
          <cell r="L35" t="str">
            <v>LPMASRGG</v>
          </cell>
          <cell r="M35" t="str">
            <v>M</v>
          </cell>
          <cell r="N35" t="str">
            <v>KP</v>
          </cell>
          <cell r="O35" t="str">
            <v>III</v>
          </cell>
          <cell r="P35" t="str">
            <v>C</v>
          </cell>
          <cell r="Q35" t="str">
            <v>S</v>
          </cell>
          <cell r="R35"/>
          <cell r="S35">
            <v>5</v>
          </cell>
          <cell r="T35" t="str">
            <v>A-Š</v>
          </cell>
          <cell r="U35" t="str">
            <v>Ashburn</v>
          </cell>
          <cell r="V35" t="str">
            <v>A-Pn 7:30-16:30</v>
          </cell>
          <cell r="W35" t="str">
            <v>Š 7:30-12:00</v>
          </cell>
          <cell r="X35" t="str">
            <v>A-Pn. 12:00-12:30</v>
          </cell>
        </row>
        <row r="36">
          <cell r="J36" t="str">
            <v>Ginkūnų paštas</v>
          </cell>
          <cell r="K36">
            <v>81033</v>
          </cell>
          <cell r="L36" t="str">
            <v>LPSASRGN</v>
          </cell>
          <cell r="M36" t="str">
            <v>K</v>
          </cell>
          <cell r="N36" t="str">
            <v>KP</v>
          </cell>
          <cell r="O36" t="str">
            <v>III</v>
          </cell>
          <cell r="P36" t="str">
            <v>C</v>
          </cell>
          <cell r="Q36" t="str">
            <v>S</v>
          </cell>
          <cell r="R36"/>
          <cell r="S36">
            <v>6</v>
          </cell>
          <cell r="T36" t="str">
            <v>A-Š</v>
          </cell>
          <cell r="U36"/>
          <cell r="V36" t="str">
            <v xml:space="preserve">A-Š 7.30-10.45      </v>
          </cell>
          <cell r="W36"/>
          <cell r="X36"/>
        </row>
        <row r="37">
          <cell r="J37" t="str">
            <v>Giraitės paštas</v>
          </cell>
          <cell r="K37">
            <v>54055</v>
          </cell>
          <cell r="L37" t="str">
            <v>LPKAKRGT</v>
          </cell>
          <cell r="M37" t="str">
            <v>K</v>
          </cell>
          <cell r="N37" t="str">
            <v>KP</v>
          </cell>
          <cell r="O37" t="str">
            <v>III</v>
          </cell>
          <cell r="P37" t="str">
            <v>C</v>
          </cell>
          <cell r="Q37" t="str">
            <v>S</v>
          </cell>
          <cell r="R37"/>
          <cell r="S37">
            <v>6</v>
          </cell>
          <cell r="T37" t="str">
            <v>A-Š</v>
          </cell>
          <cell r="U37" t="str">
            <v>Ashburn</v>
          </cell>
          <cell r="V37" t="str">
            <v>A-Pn 7.00-16.00</v>
          </cell>
          <cell r="W37" t="str">
            <v>Š 8.00-12.00</v>
          </cell>
          <cell r="X37" t="str">
            <v>A-Pn.11.00-11.30</v>
          </cell>
        </row>
        <row r="38">
          <cell r="J38" t="str">
            <v>Grigiškių paštas</v>
          </cell>
          <cell r="K38">
            <v>27001</v>
          </cell>
          <cell r="L38" t="str">
            <v>LPVAVMGR</v>
          </cell>
          <cell r="M38" t="str">
            <v>M</v>
          </cell>
          <cell r="N38" t="str">
            <v>KP</v>
          </cell>
          <cell r="O38" t="str">
            <v>II</v>
          </cell>
          <cell r="P38" t="str">
            <v>B</v>
          </cell>
          <cell r="Q38" t="str">
            <v>S</v>
          </cell>
          <cell r="R38"/>
          <cell r="S38">
            <v>3</v>
          </cell>
          <cell r="T38" t="str">
            <v>P-Š</v>
          </cell>
          <cell r="U38" t="str">
            <v>Ashburn</v>
          </cell>
          <cell r="V38" t="str">
            <v>P-Pn 10.00-19.00</v>
          </cell>
          <cell r="W38" t="str">
            <v>Š 9.00-14.00</v>
          </cell>
          <cell r="X38"/>
        </row>
        <row r="39">
          <cell r="J39" t="str">
            <v>Grinkiškio paštas</v>
          </cell>
          <cell r="K39">
            <v>82034</v>
          </cell>
          <cell r="L39" t="str">
            <v>LPSARRGR</v>
          </cell>
          <cell r="M39" t="str">
            <v>K</v>
          </cell>
          <cell r="N39" t="str">
            <v>KP</v>
          </cell>
          <cell r="O39" t="str">
            <v>III</v>
          </cell>
          <cell r="P39" t="str">
            <v>C</v>
          </cell>
          <cell r="Q39" t="str">
            <v>S</v>
          </cell>
          <cell r="R39"/>
          <cell r="S39">
            <v>6</v>
          </cell>
          <cell r="T39" t="str">
            <v>A-Š</v>
          </cell>
          <cell r="U39" t="str">
            <v>Ashburn</v>
          </cell>
          <cell r="V39" t="str">
            <v>A-Š 8.00-11.30</v>
          </cell>
          <cell r="W39"/>
          <cell r="X39"/>
        </row>
        <row r="40">
          <cell r="J40" t="str">
            <v>Ignalinos paštas</v>
          </cell>
          <cell r="K40">
            <v>30001</v>
          </cell>
          <cell r="L40" t="str">
            <v>LPUAIRIG</v>
          </cell>
          <cell r="M40" t="str">
            <v>M</v>
          </cell>
          <cell r="N40" t="str">
            <v>KP</v>
          </cell>
          <cell r="O40" t="str">
            <v>I</v>
          </cell>
          <cell r="P40" t="str">
            <v>B</v>
          </cell>
          <cell r="Q40" t="str">
            <v>S</v>
          </cell>
          <cell r="R40" t="str">
            <v>RJ</v>
          </cell>
          <cell r="S40">
            <v>2</v>
          </cell>
          <cell r="T40" t="str">
            <v>P-Š</v>
          </cell>
          <cell r="U40" t="str">
            <v>Ashburn</v>
          </cell>
          <cell r="V40" t="str">
            <v>P-Pn 8:00-17:00</v>
          </cell>
          <cell r="W40" t="str">
            <v>Š 9:00-13:00</v>
          </cell>
          <cell r="X40"/>
        </row>
        <row r="41">
          <cell r="J41" t="str">
            <v>Jašiūnų paštas</v>
          </cell>
          <cell r="K41">
            <v>17038</v>
          </cell>
          <cell r="L41" t="str">
            <v>LPVASRJS</v>
          </cell>
          <cell r="M41" t="str">
            <v>K</v>
          </cell>
          <cell r="N41" t="str">
            <v>KP</v>
          </cell>
          <cell r="O41" t="str">
            <v>III</v>
          </cell>
          <cell r="P41" t="str">
            <v>B</v>
          </cell>
          <cell r="Q41" t="str">
            <v>S</v>
          </cell>
          <cell r="R41"/>
          <cell r="S41">
            <v>6</v>
          </cell>
          <cell r="T41" t="str">
            <v>A-Š</v>
          </cell>
          <cell r="U41" t="str">
            <v>Ashburn</v>
          </cell>
          <cell r="V41" t="str">
            <v>A-Pn 8.00-17.00</v>
          </cell>
          <cell r="W41" t="str">
            <v>Š 8.00-12.00</v>
          </cell>
          <cell r="X41" t="str">
            <v>A-Pn 12.00-12.30</v>
          </cell>
        </row>
        <row r="42">
          <cell r="J42" t="str">
            <v>Jiezno paštas</v>
          </cell>
          <cell r="K42">
            <v>59058</v>
          </cell>
          <cell r="L42" t="str">
            <v>LPKAPRJZ</v>
          </cell>
          <cell r="M42" t="str">
            <v>M</v>
          </cell>
          <cell r="N42" t="str">
            <v>KP</v>
          </cell>
          <cell r="O42" t="str">
            <v>III</v>
          </cell>
          <cell r="P42" t="str">
            <v>C</v>
          </cell>
          <cell r="Q42" t="str">
            <v>S</v>
          </cell>
          <cell r="R42"/>
          <cell r="S42">
            <v>5</v>
          </cell>
          <cell r="T42" t="str">
            <v>A-Š</v>
          </cell>
          <cell r="U42"/>
          <cell r="V42" t="str">
            <v>A-Pn 7:00-16:00</v>
          </cell>
          <cell r="W42" t="str">
            <v xml:space="preserve"> Š 7:00-12:00</v>
          </cell>
          <cell r="X42" t="str">
            <v>A-Pn 11:00-11:30</v>
          </cell>
        </row>
        <row r="43">
          <cell r="J43" t="str">
            <v>Jonavos 4-asis paštas</v>
          </cell>
          <cell r="K43">
            <v>55014</v>
          </cell>
          <cell r="L43" t="str">
            <v>LPKAJRJN04</v>
          </cell>
          <cell r="M43" t="str">
            <v>M</v>
          </cell>
          <cell r="N43" t="str">
            <v>KP</v>
          </cell>
          <cell r="O43" t="str">
            <v>III</v>
          </cell>
          <cell r="P43" t="str">
            <v>C</v>
          </cell>
          <cell r="Q43" t="str">
            <v>S</v>
          </cell>
          <cell r="R43"/>
          <cell r="S43">
            <v>4</v>
          </cell>
          <cell r="T43" t="str">
            <v>P-Pn</v>
          </cell>
          <cell r="U43" t="str">
            <v>Ashburn</v>
          </cell>
          <cell r="V43" t="str">
            <v>P-Pn 9:00-18:00</v>
          </cell>
          <cell r="W43"/>
          <cell r="X43" t="str">
            <v>13.00-14.00</v>
          </cell>
        </row>
        <row r="44">
          <cell r="J44" t="str">
            <v>Jonavos paštas</v>
          </cell>
          <cell r="K44">
            <v>55001</v>
          </cell>
          <cell r="L44" t="str">
            <v>LPKAJRJN</v>
          </cell>
          <cell r="M44" t="str">
            <v>M</v>
          </cell>
          <cell r="N44" t="str">
            <v>KP</v>
          </cell>
          <cell r="O44" t="str">
            <v>I</v>
          </cell>
          <cell r="P44" t="str">
            <v>A</v>
          </cell>
          <cell r="Q44" t="str">
            <v>S</v>
          </cell>
          <cell r="R44" t="str">
            <v>RJ</v>
          </cell>
          <cell r="S44">
            <v>2</v>
          </cell>
          <cell r="T44" t="str">
            <v>P-Š</v>
          </cell>
          <cell r="U44" t="str">
            <v>Ashburn</v>
          </cell>
          <cell r="V44" t="str">
            <v>P-Pn 9:00-18:00</v>
          </cell>
          <cell r="W44" t="str">
            <v>Š 9:00-13:00</v>
          </cell>
          <cell r="X44"/>
        </row>
        <row r="45">
          <cell r="J45" t="str">
            <v>Joniškėlio paštas</v>
          </cell>
          <cell r="K45">
            <v>39027</v>
          </cell>
          <cell r="L45" t="str">
            <v>LPPASRJN</v>
          </cell>
          <cell r="M45" t="str">
            <v>M</v>
          </cell>
          <cell r="N45" t="str">
            <v>KP</v>
          </cell>
          <cell r="O45" t="str">
            <v>III</v>
          </cell>
          <cell r="P45" t="str">
            <v>C</v>
          </cell>
          <cell r="Q45" t="str">
            <v>S</v>
          </cell>
          <cell r="R45"/>
          <cell r="S45">
            <v>5</v>
          </cell>
          <cell r="T45" t="str">
            <v>A-Š</v>
          </cell>
          <cell r="U45" t="str">
            <v>Ashburn</v>
          </cell>
          <cell r="V45" t="str">
            <v>A-Š 7.30-14.00</v>
          </cell>
          <cell r="W45"/>
          <cell r="X45" t="str">
            <v>11.30-12.00</v>
          </cell>
        </row>
        <row r="46">
          <cell r="J46" t="str">
            <v>Joniškio paštas</v>
          </cell>
          <cell r="K46">
            <v>84001</v>
          </cell>
          <cell r="L46" t="str">
            <v>LPSAJRJN</v>
          </cell>
          <cell r="M46" t="str">
            <v>M</v>
          </cell>
          <cell r="N46" t="str">
            <v>KP</v>
          </cell>
          <cell r="O46" t="str">
            <v>II</v>
          </cell>
          <cell r="P46" t="str">
            <v>A</v>
          </cell>
          <cell r="Q46" t="str">
            <v>S</v>
          </cell>
          <cell r="R46" t="str">
            <v>RJ</v>
          </cell>
          <cell r="S46">
            <v>2</v>
          </cell>
          <cell r="T46" t="str">
            <v>P-Š</v>
          </cell>
          <cell r="U46" t="str">
            <v>Ashburn</v>
          </cell>
          <cell r="V46" t="str">
            <v>P-Pn 8:00-17:00</v>
          </cell>
          <cell r="W46" t="str">
            <v>Š 9:00-13:00</v>
          </cell>
          <cell r="X46"/>
        </row>
        <row r="47">
          <cell r="J47" t="str">
            <v>Jungėnų paštas</v>
          </cell>
          <cell r="K47">
            <v>69052</v>
          </cell>
          <cell r="L47" t="str">
            <v>LPMAKMJN</v>
          </cell>
          <cell r="M47" t="str">
            <v>K</v>
          </cell>
          <cell r="N47" t="str">
            <v>KP</v>
          </cell>
          <cell r="O47" t="str">
            <v>III</v>
          </cell>
          <cell r="P47" t="str">
            <v>C</v>
          </cell>
          <cell r="Q47" t="str">
            <v>S</v>
          </cell>
          <cell r="R47"/>
          <cell r="S47">
            <v>6</v>
          </cell>
          <cell r="T47" t="str">
            <v>A-Š</v>
          </cell>
          <cell r="U47"/>
          <cell r="V47" t="str">
            <v>A-Pn 7.30-12.50</v>
          </cell>
          <cell r="W47" t="str">
            <v>Š 7.30-11.30</v>
          </cell>
          <cell r="X47" t="str">
            <v>A-Pn 11.00-11.30</v>
          </cell>
        </row>
        <row r="48">
          <cell r="J48" t="str">
            <v>Juodšilių paštas</v>
          </cell>
          <cell r="K48">
            <v>14001</v>
          </cell>
          <cell r="L48" t="str">
            <v>LPVAVRJD</v>
          </cell>
          <cell r="M48" t="str">
            <v>K</v>
          </cell>
          <cell r="N48" t="str">
            <v>KP</v>
          </cell>
          <cell r="O48" t="str">
            <v>III</v>
          </cell>
          <cell r="P48" t="str">
            <v>C</v>
          </cell>
          <cell r="Q48" t="str">
            <v>S</v>
          </cell>
          <cell r="R48"/>
          <cell r="S48">
            <v>6</v>
          </cell>
          <cell r="T48" t="str">
            <v>A-Š</v>
          </cell>
          <cell r="U48" t="str">
            <v>Ashburn</v>
          </cell>
          <cell r="V48" t="str">
            <v>A-Pn8.00-16.00</v>
          </cell>
          <cell r="W48" t="str">
            <v>Š8.00-14.00</v>
          </cell>
          <cell r="X48" t="str">
            <v>12.00-12.30</v>
          </cell>
        </row>
        <row r="49">
          <cell r="J49" t="str">
            <v>Juodupės paštas</v>
          </cell>
          <cell r="K49">
            <v>42063</v>
          </cell>
          <cell r="L49" t="str">
            <v>LPPARRJD</v>
          </cell>
          <cell r="M49" t="str">
            <v>K</v>
          </cell>
          <cell r="N49" t="str">
            <v>KP</v>
          </cell>
          <cell r="O49" t="str">
            <v>III</v>
          </cell>
          <cell r="P49" t="str">
            <v>C</v>
          </cell>
          <cell r="Q49" t="str">
            <v>S</v>
          </cell>
          <cell r="R49"/>
          <cell r="S49">
            <v>6</v>
          </cell>
          <cell r="T49" t="str">
            <v>A-Š</v>
          </cell>
          <cell r="U49" t="str">
            <v>Ashburn</v>
          </cell>
          <cell r="V49" t="str">
            <v>A-Pn 7.30-15.45</v>
          </cell>
          <cell r="W49" t="str">
            <v>Š 7.30-11.30</v>
          </cell>
          <cell r="X49" t="str">
            <v>11.30-12.00</v>
          </cell>
        </row>
        <row r="50">
          <cell r="J50" t="str">
            <v>Jurbarko paštas</v>
          </cell>
          <cell r="K50">
            <v>74001</v>
          </cell>
          <cell r="L50" t="str">
            <v>LPTAJRJR</v>
          </cell>
          <cell r="M50" t="str">
            <v>M</v>
          </cell>
          <cell r="N50" t="str">
            <v>KP</v>
          </cell>
          <cell r="O50" t="str">
            <v>I</v>
          </cell>
          <cell r="P50" t="str">
            <v>A</v>
          </cell>
          <cell r="Q50" t="str">
            <v>S</v>
          </cell>
          <cell r="R50" t="str">
            <v>RJ</v>
          </cell>
          <cell r="S50">
            <v>2</v>
          </cell>
          <cell r="T50" t="str">
            <v>P-Š</v>
          </cell>
          <cell r="U50" t="str">
            <v>Ashburn</v>
          </cell>
          <cell r="V50" t="str">
            <v>P-Pn 8:00-17:00</v>
          </cell>
          <cell r="W50" t="str">
            <v>Š 9:00-13:00</v>
          </cell>
          <cell r="X50"/>
        </row>
        <row r="51">
          <cell r="J51" t="str">
            <v>Jurbarkų paštas</v>
          </cell>
          <cell r="K51">
            <v>74006</v>
          </cell>
          <cell r="L51" t="str">
            <v>LPTAJRJB</v>
          </cell>
          <cell r="M51" t="str">
            <v>K</v>
          </cell>
          <cell r="N51" t="str">
            <v>KP</v>
          </cell>
          <cell r="O51" t="str">
            <v>III</v>
          </cell>
          <cell r="P51" t="str">
            <v>C</v>
          </cell>
          <cell r="Q51" t="str">
            <v>S</v>
          </cell>
          <cell r="R51"/>
          <cell r="S51">
            <v>6</v>
          </cell>
          <cell r="T51" t="str">
            <v>A-Š</v>
          </cell>
          <cell r="U51"/>
          <cell r="V51" t="str">
            <v>A-Š 8.30-13.00</v>
          </cell>
          <cell r="W51"/>
          <cell r="X51"/>
        </row>
        <row r="52">
          <cell r="J52" t="str">
            <v>Kaišiadorių paštas</v>
          </cell>
          <cell r="K52">
            <v>56001</v>
          </cell>
          <cell r="L52" t="str">
            <v>LPKASRKS</v>
          </cell>
          <cell r="M52" t="str">
            <v>M</v>
          </cell>
          <cell r="N52" t="str">
            <v>KP</v>
          </cell>
          <cell r="O52" t="str">
            <v>I</v>
          </cell>
          <cell r="P52" t="str">
            <v>A</v>
          </cell>
          <cell r="Q52" t="str">
            <v>S</v>
          </cell>
          <cell r="R52" t="str">
            <v>RJ</v>
          </cell>
          <cell r="S52">
            <v>2</v>
          </cell>
          <cell r="T52" t="str">
            <v>P-Š</v>
          </cell>
          <cell r="U52" t="str">
            <v>Ashburn</v>
          </cell>
          <cell r="V52" t="str">
            <v>P-Pn 9:00-18:00</v>
          </cell>
          <cell r="W52" t="str">
            <v>Š 9:00-13:00</v>
          </cell>
          <cell r="X52"/>
        </row>
        <row r="53">
          <cell r="J53" t="str">
            <v>Kaltinėnų paštas</v>
          </cell>
          <cell r="K53">
            <v>75044</v>
          </cell>
          <cell r="L53" t="str">
            <v>LPTASRKL</v>
          </cell>
          <cell r="M53" t="str">
            <v>K</v>
          </cell>
          <cell r="N53" t="str">
            <v>KP</v>
          </cell>
          <cell r="O53" t="str">
            <v>III</v>
          </cell>
          <cell r="P53" t="str">
            <v>B</v>
          </cell>
          <cell r="Q53" t="str">
            <v>S</v>
          </cell>
          <cell r="R53"/>
          <cell r="S53">
            <v>6</v>
          </cell>
          <cell r="T53" t="str">
            <v>A-Š</v>
          </cell>
          <cell r="U53"/>
          <cell r="V53" t="str">
            <v>A-Pn 8:00-16:00</v>
          </cell>
          <cell r="W53" t="str">
            <v>Š 8:00-12:00</v>
          </cell>
          <cell r="X53" t="str">
            <v>A-Pn 12:00-12:30</v>
          </cell>
        </row>
        <row r="54">
          <cell r="J54" t="str">
            <v>Kalvarijos paštas</v>
          </cell>
          <cell r="K54">
            <v>69030</v>
          </cell>
          <cell r="L54" t="str">
            <v>LPMAKMKL</v>
          </cell>
          <cell r="M54" t="str">
            <v>M</v>
          </cell>
          <cell r="N54" t="str">
            <v>KP</v>
          </cell>
          <cell r="O54" t="str">
            <v>II</v>
          </cell>
          <cell r="P54" t="str">
            <v>B</v>
          </cell>
          <cell r="Q54" t="str">
            <v>S</v>
          </cell>
          <cell r="R54"/>
          <cell r="S54">
            <v>5</v>
          </cell>
          <cell r="T54" t="str">
            <v>P-Š</v>
          </cell>
          <cell r="U54" t="str">
            <v>Ashburn</v>
          </cell>
          <cell r="V54" t="str">
            <v>P-Pn 8:00-17:00</v>
          </cell>
          <cell r="W54" t="str">
            <v>Š 8:00-12:00</v>
          </cell>
          <cell r="X54"/>
        </row>
        <row r="55">
          <cell r="J55" t="str">
            <v>Kalvelių paštas</v>
          </cell>
          <cell r="K55">
            <v>13010</v>
          </cell>
          <cell r="L55" t="str">
            <v>LPVAVRKL</v>
          </cell>
          <cell r="M55" t="str">
            <v>K</v>
          </cell>
          <cell r="N55" t="str">
            <v>KP</v>
          </cell>
          <cell r="O55" t="str">
            <v>III</v>
          </cell>
          <cell r="P55" t="str">
            <v>C</v>
          </cell>
          <cell r="Q55" t="str">
            <v>S</v>
          </cell>
          <cell r="R55"/>
          <cell r="S55">
            <v>6</v>
          </cell>
          <cell r="T55" t="str">
            <v>A-Š</v>
          </cell>
          <cell r="U55"/>
          <cell r="V55" t="str">
            <v>A-Pn 8.00-16.00</v>
          </cell>
          <cell r="W55" t="str">
            <v>Š 8.00-12.00</v>
          </cell>
          <cell r="X55" t="str">
            <v>A-Pn 12.00-12.30</v>
          </cell>
        </row>
        <row r="56">
          <cell r="J56" t="str">
            <v>Kamajų paštas</v>
          </cell>
          <cell r="K56">
            <v>42022</v>
          </cell>
          <cell r="L56" t="str">
            <v>LPPARRKM</v>
          </cell>
          <cell r="M56" t="str">
            <v>K</v>
          </cell>
          <cell r="N56" t="str">
            <v>KP</v>
          </cell>
          <cell r="O56" t="str">
            <v>III</v>
          </cell>
          <cell r="P56" t="str">
            <v>C</v>
          </cell>
          <cell r="Q56" t="str">
            <v>S</v>
          </cell>
          <cell r="R56"/>
          <cell r="S56">
            <v>6</v>
          </cell>
          <cell r="T56" t="str">
            <v>A-Š</v>
          </cell>
          <cell r="U56"/>
          <cell r="V56" t="str">
            <v>A-Š 8:30-12:30</v>
          </cell>
          <cell r="W56"/>
          <cell r="X56"/>
        </row>
        <row r="57">
          <cell r="J57" t="str">
            <v>Karmėlavos paštas</v>
          </cell>
          <cell r="K57">
            <v>54085</v>
          </cell>
          <cell r="L57" t="str">
            <v>LPKAKRKM</v>
          </cell>
          <cell r="M57" t="str">
            <v>K</v>
          </cell>
          <cell r="N57" t="str">
            <v>KP</v>
          </cell>
          <cell r="O57" t="str">
            <v>III</v>
          </cell>
          <cell r="P57" t="str">
            <v>B</v>
          </cell>
          <cell r="Q57" t="str">
            <v>S</v>
          </cell>
          <cell r="R57"/>
          <cell r="S57">
            <v>6</v>
          </cell>
          <cell r="T57" t="str">
            <v>P-Pn</v>
          </cell>
          <cell r="U57" t="str">
            <v>Ashburn</v>
          </cell>
          <cell r="V57" t="str">
            <v>P-Pn 7.15-16.15</v>
          </cell>
          <cell r="W57"/>
          <cell r="X57" t="str">
            <v>11.15-12.15</v>
          </cell>
        </row>
        <row r="58">
          <cell r="J58" t="str">
            <v>Kauno 10-asis paštas</v>
          </cell>
          <cell r="K58">
            <v>46001</v>
          </cell>
          <cell r="L58" t="str">
            <v>LPKAKM10</v>
          </cell>
          <cell r="M58" t="str">
            <v>M</v>
          </cell>
          <cell r="N58" t="str">
            <v>KP</v>
          </cell>
          <cell r="O58" t="str">
            <v>III</v>
          </cell>
          <cell r="P58" t="str">
            <v>C</v>
          </cell>
          <cell r="Q58" t="str">
            <v>S</v>
          </cell>
          <cell r="R58"/>
          <cell r="S58">
            <v>3</v>
          </cell>
          <cell r="T58" t="str">
            <v>P-Pn</v>
          </cell>
          <cell r="U58" t="str">
            <v>Ashburn</v>
          </cell>
          <cell r="V58" t="str">
            <v>P-Pn 9.00-18.00</v>
          </cell>
          <cell r="W58"/>
          <cell r="X58" t="str">
            <v>P-Pn 13.00-14.00</v>
          </cell>
        </row>
        <row r="59">
          <cell r="J59" t="str">
            <v>Kauno 14-asis paštas</v>
          </cell>
          <cell r="K59">
            <v>52005</v>
          </cell>
          <cell r="L59" t="str">
            <v>LPKAKM14</v>
          </cell>
          <cell r="M59" t="str">
            <v>M</v>
          </cell>
          <cell r="N59" t="str">
            <v>KP</v>
          </cell>
          <cell r="O59" t="str">
            <v>II</v>
          </cell>
          <cell r="P59" t="str">
            <v>B</v>
          </cell>
          <cell r="Q59" t="str">
            <v>S</v>
          </cell>
          <cell r="R59"/>
          <cell r="S59">
            <v>3</v>
          </cell>
          <cell r="T59" t="str">
            <v>P-Pn</v>
          </cell>
          <cell r="U59" t="str">
            <v>Ashburn</v>
          </cell>
          <cell r="V59" t="str">
            <v>P-Pn 9.00-18.00</v>
          </cell>
          <cell r="W59"/>
          <cell r="X59"/>
        </row>
        <row r="60">
          <cell r="J60" t="str">
            <v>Kauno 18-asis paštas</v>
          </cell>
          <cell r="K60">
            <v>46005</v>
          </cell>
          <cell r="L60" t="str">
            <v>LPKAKM18</v>
          </cell>
          <cell r="M60" t="str">
            <v>M</v>
          </cell>
          <cell r="N60" t="str">
            <v>KP</v>
          </cell>
          <cell r="O60" t="str">
            <v>II</v>
          </cell>
          <cell r="P60" t="str">
            <v>A</v>
          </cell>
          <cell r="Q60" t="str">
            <v>S</v>
          </cell>
          <cell r="R60"/>
          <cell r="S60">
            <v>3</v>
          </cell>
          <cell r="T60" t="str">
            <v>P-Š</v>
          </cell>
          <cell r="U60" t="str">
            <v>Ashburn</v>
          </cell>
          <cell r="V60" t="str">
            <v>P-Pn 10.00-19.00</v>
          </cell>
          <cell r="W60" t="str">
            <v>Š 9.00-14.00</v>
          </cell>
          <cell r="X60"/>
        </row>
        <row r="61">
          <cell r="J61" t="str">
            <v>Kauno 20-asis paštas</v>
          </cell>
          <cell r="K61">
            <v>45009</v>
          </cell>
          <cell r="L61" t="str">
            <v>LPKAKM20</v>
          </cell>
          <cell r="M61" t="str">
            <v>M</v>
          </cell>
          <cell r="N61" t="str">
            <v>KP</v>
          </cell>
          <cell r="O61" t="str">
            <v>III</v>
          </cell>
          <cell r="P61" t="str">
            <v>C</v>
          </cell>
          <cell r="Q61" t="str">
            <v>S</v>
          </cell>
          <cell r="R61"/>
          <cell r="S61">
            <v>3</v>
          </cell>
          <cell r="T61" t="str">
            <v>P-Pn</v>
          </cell>
          <cell r="U61" t="str">
            <v>Ashburn</v>
          </cell>
          <cell r="V61" t="str">
            <v>P-Pn 9.00-16.00</v>
          </cell>
          <cell r="W61"/>
          <cell r="X61" t="str">
            <v>P-Pn 13.00-14.00</v>
          </cell>
        </row>
        <row r="62">
          <cell r="J62" t="str">
            <v>Kauno 21-asis paštas</v>
          </cell>
          <cell r="K62">
            <v>47001</v>
          </cell>
          <cell r="L62" t="str">
            <v>LPKAKM21</v>
          </cell>
          <cell r="M62" t="str">
            <v>M</v>
          </cell>
          <cell r="N62" t="str">
            <v>KP</v>
          </cell>
          <cell r="O62" t="str">
            <v>II</v>
          </cell>
          <cell r="P62" t="str">
            <v>B</v>
          </cell>
          <cell r="Q62" t="str">
            <v>S</v>
          </cell>
          <cell r="R62"/>
          <cell r="S62">
            <v>3</v>
          </cell>
          <cell r="T62" t="str">
            <v>P-Š</v>
          </cell>
          <cell r="U62" t="str">
            <v>Ashburn</v>
          </cell>
          <cell r="V62" t="str">
            <v>P-Pn 10.00-19.00</v>
          </cell>
          <cell r="W62" t="str">
            <v>Š 9.00-14.00</v>
          </cell>
          <cell r="X62"/>
        </row>
        <row r="63">
          <cell r="J63" t="str">
            <v>Kauno 22-asis paštas</v>
          </cell>
          <cell r="K63">
            <v>48009</v>
          </cell>
          <cell r="L63" t="str">
            <v>LPKAKM22</v>
          </cell>
          <cell r="M63" t="str">
            <v>M</v>
          </cell>
          <cell r="N63" t="str">
            <v>KP</v>
          </cell>
          <cell r="O63" t="str">
            <v>II</v>
          </cell>
          <cell r="P63" t="str">
            <v>PC</v>
          </cell>
          <cell r="Q63" t="str">
            <v>S</v>
          </cell>
          <cell r="R63"/>
          <cell r="S63">
            <v>3</v>
          </cell>
          <cell r="T63" t="str">
            <v>P-Š</v>
          </cell>
          <cell r="U63" t="str">
            <v>Ashburn</v>
          </cell>
          <cell r="V63" t="str">
            <v>P-Pn 9.00-19.00</v>
          </cell>
          <cell r="W63" t="str">
            <v>Š 9.00-17.00</v>
          </cell>
          <cell r="X63"/>
        </row>
        <row r="64">
          <cell r="J64" t="str">
            <v>Kauno 23-iasis paštas</v>
          </cell>
          <cell r="K64">
            <v>52001</v>
          </cell>
          <cell r="L64" t="str">
            <v>LPKAKM23</v>
          </cell>
          <cell r="M64" t="str">
            <v>M</v>
          </cell>
          <cell r="N64" t="str">
            <v>KP</v>
          </cell>
          <cell r="O64" t="str">
            <v>II</v>
          </cell>
          <cell r="P64" t="str">
            <v>C</v>
          </cell>
          <cell r="Q64" t="str">
            <v>S</v>
          </cell>
          <cell r="R64"/>
          <cell r="S64">
            <v>3</v>
          </cell>
          <cell r="T64" t="str">
            <v>P-Pn</v>
          </cell>
          <cell r="U64" t="str">
            <v>Ashburn</v>
          </cell>
          <cell r="V64" t="str">
            <v>P-Pn 10.00-19.00</v>
          </cell>
          <cell r="W64"/>
          <cell r="X64"/>
        </row>
        <row r="65">
          <cell r="J65" t="str">
            <v>Kauno 26-asis paštas</v>
          </cell>
          <cell r="K65">
            <v>48005</v>
          </cell>
          <cell r="L65" t="str">
            <v>LPKAKM26</v>
          </cell>
          <cell r="M65" t="str">
            <v>M</v>
          </cell>
          <cell r="N65" t="str">
            <v>KP</v>
          </cell>
          <cell r="O65" t="str">
            <v>II</v>
          </cell>
          <cell r="P65" t="str">
            <v>PC</v>
          </cell>
          <cell r="Q65" t="str">
            <v>S</v>
          </cell>
          <cell r="R65"/>
          <cell r="S65">
            <v>3</v>
          </cell>
          <cell r="T65" t="str">
            <v>P-Š</v>
          </cell>
          <cell r="U65" t="str">
            <v>Ashburn</v>
          </cell>
          <cell r="V65" t="str">
            <v>P-Pn 9.00-19.00</v>
          </cell>
          <cell r="W65" t="str">
            <v>Š 9.00-17.00</v>
          </cell>
          <cell r="X65"/>
        </row>
        <row r="66">
          <cell r="J66" t="str">
            <v>Kauno 28-asis paštas</v>
          </cell>
          <cell r="K66">
            <v>50015</v>
          </cell>
          <cell r="L66" t="str">
            <v>LPKAKM28</v>
          </cell>
          <cell r="M66" t="str">
            <v>M</v>
          </cell>
          <cell r="N66" t="str">
            <v>KP</v>
          </cell>
          <cell r="O66" t="str">
            <v>III</v>
          </cell>
          <cell r="P66" t="str">
            <v>B</v>
          </cell>
          <cell r="Q66" t="str">
            <v>S</v>
          </cell>
          <cell r="R66"/>
          <cell r="S66">
            <v>3</v>
          </cell>
          <cell r="T66" t="str">
            <v>P-Pn</v>
          </cell>
          <cell r="U66" t="str">
            <v>Ashburn</v>
          </cell>
          <cell r="V66" t="str">
            <v>P-Pn 9.00-18.00</v>
          </cell>
          <cell r="W66"/>
          <cell r="X66" t="str">
            <v>14.00-15.00</v>
          </cell>
        </row>
        <row r="67">
          <cell r="J67" t="str">
            <v>Kauno 28-ojo pašto ketvirtasis poskyris</v>
          </cell>
          <cell r="K67">
            <v>48013</v>
          </cell>
          <cell r="L67" t="str">
            <v>LPKAKM11</v>
          </cell>
          <cell r="M67" t="str">
            <v>M</v>
          </cell>
          <cell r="N67" t="str">
            <v>KP</v>
          </cell>
          <cell r="O67" t="str">
            <v>III</v>
          </cell>
          <cell r="P67" t="str">
            <v>PC</v>
          </cell>
          <cell r="Q67" t="str">
            <v>PP</v>
          </cell>
          <cell r="R67"/>
          <cell r="S67">
            <v>3</v>
          </cell>
          <cell r="T67" t="str">
            <v>P-Š</v>
          </cell>
          <cell r="U67" t="str">
            <v>Ashburn</v>
          </cell>
          <cell r="V67" t="str">
            <v>P-Pn 10.00-20.00</v>
          </cell>
          <cell r="W67" t="str">
            <v>Š 10.00-15.00</v>
          </cell>
          <cell r="X67" t="str">
            <v>P-Pn 14.00-15.00</v>
          </cell>
        </row>
        <row r="68">
          <cell r="J68" t="str">
            <v>Kauno 28-ojo pašto trečiasis poskyris</v>
          </cell>
          <cell r="K68">
            <v>44033</v>
          </cell>
          <cell r="L68" t="str">
            <v>LPKAKM33</v>
          </cell>
          <cell r="M68" t="str">
            <v>M</v>
          </cell>
          <cell r="N68" t="str">
            <v>KP</v>
          </cell>
          <cell r="O68" t="str">
            <v>III</v>
          </cell>
          <cell r="P68" t="str">
            <v>PC</v>
          </cell>
          <cell r="Q68" t="str">
            <v>PP</v>
          </cell>
          <cell r="R68"/>
          <cell r="S68">
            <v>3</v>
          </cell>
          <cell r="T68" t="str">
            <v>P-Š</v>
          </cell>
          <cell r="U68" t="str">
            <v>Ashburn</v>
          </cell>
          <cell r="V68" t="str">
            <v>P-Pn 10.00-20.00</v>
          </cell>
          <cell r="W68" t="str">
            <v>Š 10.00-15.00</v>
          </cell>
          <cell r="X68" t="str">
            <v>P-Pn 14.00-15.00</v>
          </cell>
        </row>
        <row r="69">
          <cell r="J69" t="str">
            <v>Kauno 31-asis paštas</v>
          </cell>
          <cell r="K69">
            <v>51001</v>
          </cell>
          <cell r="L69" t="str">
            <v>LPKAKM31</v>
          </cell>
          <cell r="M69" t="str">
            <v>M</v>
          </cell>
          <cell r="N69" t="str">
            <v>KP</v>
          </cell>
          <cell r="O69" t="str">
            <v>II</v>
          </cell>
          <cell r="P69" t="str">
            <v>A</v>
          </cell>
          <cell r="Q69" t="str">
            <v>S</v>
          </cell>
          <cell r="R69"/>
          <cell r="S69">
            <v>3</v>
          </cell>
          <cell r="T69" t="str">
            <v>P-Š</v>
          </cell>
          <cell r="U69" t="str">
            <v>Ashburn</v>
          </cell>
          <cell r="V69" t="str">
            <v>P-Pn 10.00-19.00</v>
          </cell>
          <cell r="W69" t="str">
            <v>Š 9.00-14.00</v>
          </cell>
          <cell r="X69"/>
        </row>
        <row r="70">
          <cell r="J70" t="str">
            <v>Kauno 39-asis paštas</v>
          </cell>
          <cell r="K70">
            <v>47019</v>
          </cell>
          <cell r="L70" t="str">
            <v>LPKAKM39</v>
          </cell>
          <cell r="M70" t="str">
            <v>M</v>
          </cell>
          <cell r="N70" t="str">
            <v>KP</v>
          </cell>
          <cell r="O70" t="str">
            <v>III</v>
          </cell>
          <cell r="P70" t="str">
            <v>PC</v>
          </cell>
          <cell r="Q70" t="str">
            <v>S</v>
          </cell>
          <cell r="R70"/>
          <cell r="S70">
            <v>3</v>
          </cell>
          <cell r="T70" t="str">
            <v>P-S</v>
          </cell>
          <cell r="U70" t="str">
            <v>Ashburn</v>
          </cell>
          <cell r="V70" t="str">
            <v xml:space="preserve">P-S 10.00-21.00 </v>
          </cell>
          <cell r="W70"/>
          <cell r="X70"/>
        </row>
        <row r="71">
          <cell r="J71" t="str">
            <v>Kauno 3-asis paštas</v>
          </cell>
          <cell r="K71">
            <v>45012</v>
          </cell>
          <cell r="L71" t="str">
            <v>LPKAKM03</v>
          </cell>
          <cell r="M71" t="str">
            <v>M</v>
          </cell>
          <cell r="N71" t="str">
            <v>KP</v>
          </cell>
          <cell r="O71" t="str">
            <v>II</v>
          </cell>
          <cell r="P71" t="str">
            <v>A</v>
          </cell>
          <cell r="Q71" t="str">
            <v>S</v>
          </cell>
          <cell r="R71"/>
          <cell r="S71">
            <v>3</v>
          </cell>
          <cell r="T71" t="str">
            <v>P-Š</v>
          </cell>
          <cell r="U71" t="str">
            <v>Ashburn</v>
          </cell>
          <cell r="V71" t="str">
            <v>P-Pn 10.00-19.00</v>
          </cell>
          <cell r="W71" t="str">
            <v>Š 9.00-14.00</v>
          </cell>
          <cell r="X71"/>
        </row>
        <row r="72">
          <cell r="J72" t="str">
            <v>Kauno 40-asis paštas</v>
          </cell>
          <cell r="K72">
            <v>48001</v>
          </cell>
          <cell r="L72" t="str">
            <v>LPKAKM40</v>
          </cell>
          <cell r="M72" t="str">
            <v>M</v>
          </cell>
          <cell r="N72" t="str">
            <v>KP</v>
          </cell>
          <cell r="O72" t="str">
            <v>II</v>
          </cell>
          <cell r="P72" t="str">
            <v>A</v>
          </cell>
          <cell r="Q72" t="str">
            <v>S</v>
          </cell>
          <cell r="R72"/>
          <cell r="S72">
            <v>3</v>
          </cell>
          <cell r="T72" t="str">
            <v>P-Š</v>
          </cell>
          <cell r="U72" t="str">
            <v>Ashburn</v>
          </cell>
          <cell r="V72" t="str">
            <v>P-Pn 10.00-19.00</v>
          </cell>
          <cell r="W72" t="str">
            <v>Š 9.00-14.00</v>
          </cell>
          <cell r="X72"/>
        </row>
        <row r="73">
          <cell r="J73" t="str">
            <v>Kauno 41-asis paštas</v>
          </cell>
          <cell r="K73">
            <v>50019</v>
          </cell>
          <cell r="L73" t="str">
            <v>LPKAKM41</v>
          </cell>
          <cell r="M73" t="str">
            <v>M</v>
          </cell>
          <cell r="N73" t="str">
            <v>KP</v>
          </cell>
          <cell r="O73" t="str">
            <v>II</v>
          </cell>
          <cell r="P73" t="str">
            <v>A</v>
          </cell>
          <cell r="Q73" t="str">
            <v>S</v>
          </cell>
          <cell r="R73"/>
          <cell r="S73">
            <v>3</v>
          </cell>
          <cell r="T73" t="str">
            <v>P-Š</v>
          </cell>
          <cell r="U73" t="str">
            <v>Ashburn</v>
          </cell>
          <cell r="V73" t="str">
            <v>P-Pn 10.00-19.00</v>
          </cell>
          <cell r="W73" t="str">
            <v xml:space="preserve">Š 9.00-14.00 </v>
          </cell>
          <cell r="X73"/>
        </row>
        <row r="74">
          <cell r="J74" t="str">
            <v>Kauno 41-ojo pašto poskyris</v>
          </cell>
          <cell r="K74">
            <v>50027</v>
          </cell>
          <cell r="L74" t="str">
            <v>LPKAKM44</v>
          </cell>
          <cell r="M74" t="str">
            <v>M</v>
          </cell>
          <cell r="N74" t="str">
            <v>KP</v>
          </cell>
          <cell r="O74" t="str">
            <v>III</v>
          </cell>
          <cell r="P74" t="str">
            <v>B</v>
          </cell>
          <cell r="Q74" t="str">
            <v>PP</v>
          </cell>
          <cell r="R74"/>
          <cell r="S74">
            <v>3</v>
          </cell>
          <cell r="T74" t="str">
            <v>P-Š</v>
          </cell>
          <cell r="U74" t="str">
            <v>Ashburn</v>
          </cell>
          <cell r="V74" t="str">
            <v>P-Pn 10.00-19.00</v>
          </cell>
          <cell r="W74" t="str">
            <v>Š 9.00-14.00</v>
          </cell>
          <cell r="X74" t="str">
            <v>13.00-14.00</v>
          </cell>
        </row>
        <row r="75">
          <cell r="J75" t="str">
            <v>Kauno 43-iasis paštas</v>
          </cell>
          <cell r="K75">
            <v>49001</v>
          </cell>
          <cell r="L75" t="str">
            <v>LPKAKM43</v>
          </cell>
          <cell r="M75" t="str">
            <v>M</v>
          </cell>
          <cell r="N75" t="str">
            <v>KP</v>
          </cell>
          <cell r="O75" t="str">
            <v>II</v>
          </cell>
          <cell r="P75" t="str">
            <v>A</v>
          </cell>
          <cell r="Q75" t="str">
            <v>S</v>
          </cell>
          <cell r="R75"/>
          <cell r="S75">
            <v>3</v>
          </cell>
          <cell r="T75" t="str">
            <v>P-Š</v>
          </cell>
          <cell r="U75" t="str">
            <v>Ashburn</v>
          </cell>
          <cell r="V75" t="str">
            <v>P-Pn 10.00-19.00</v>
          </cell>
          <cell r="W75" t="str">
            <v>Š 9.00-14.00</v>
          </cell>
          <cell r="X75"/>
        </row>
        <row r="76">
          <cell r="J76" t="str">
            <v>Kauno 44-asis paštas</v>
          </cell>
          <cell r="K76">
            <v>44051</v>
          </cell>
          <cell r="L76" t="str">
            <v>LPKAKM34</v>
          </cell>
          <cell r="M76" t="str">
            <v>M</v>
          </cell>
          <cell r="N76" t="str">
            <v>KP</v>
          </cell>
          <cell r="O76" t="str">
            <v>II</v>
          </cell>
          <cell r="P76" t="str">
            <v>PC</v>
          </cell>
          <cell r="Q76" t="str">
            <v>S</v>
          </cell>
          <cell r="R76"/>
          <cell r="S76">
            <v>1</v>
          </cell>
          <cell r="T76" t="str">
            <v>P-S</v>
          </cell>
          <cell r="U76" t="str">
            <v>Ashburn</v>
          </cell>
          <cell r="V76" t="str">
            <v xml:space="preserve">P-S 10.00-21.00 </v>
          </cell>
          <cell r="W76"/>
          <cell r="X76"/>
        </row>
        <row r="77">
          <cell r="J77" t="str">
            <v>Kauno 8-asis paštas</v>
          </cell>
          <cell r="K77">
            <v>47009</v>
          </cell>
          <cell r="L77" t="str">
            <v>LPKAKM08</v>
          </cell>
          <cell r="M77" t="str">
            <v>M</v>
          </cell>
          <cell r="N77" t="str">
            <v>KP</v>
          </cell>
          <cell r="O77" t="str">
            <v>III</v>
          </cell>
          <cell r="P77" t="str">
            <v>C</v>
          </cell>
          <cell r="Q77" t="str">
            <v>S</v>
          </cell>
          <cell r="R77"/>
          <cell r="S77">
            <v>3</v>
          </cell>
          <cell r="T77" t="str">
            <v>P-Pn</v>
          </cell>
          <cell r="U77" t="str">
            <v>Ashburn</v>
          </cell>
          <cell r="V77" t="str">
            <v>P-Pn 10.00-19.00</v>
          </cell>
          <cell r="W77"/>
          <cell r="X77" t="str">
            <v>13.00-14.00</v>
          </cell>
        </row>
        <row r="78">
          <cell r="J78" t="str">
            <v>Kauno 9-asis paštas</v>
          </cell>
          <cell r="K78">
            <v>50001</v>
          </cell>
          <cell r="L78" t="str">
            <v>LPKAKM09</v>
          </cell>
          <cell r="M78" t="str">
            <v>M</v>
          </cell>
          <cell r="N78" t="str">
            <v>KP</v>
          </cell>
          <cell r="O78" t="str">
            <v>II</v>
          </cell>
          <cell r="P78" t="str">
            <v>A</v>
          </cell>
          <cell r="Q78" t="str">
            <v>S</v>
          </cell>
          <cell r="R78"/>
          <cell r="S78">
            <v>3</v>
          </cell>
          <cell r="T78" t="str">
            <v>P-Š</v>
          </cell>
          <cell r="U78" t="str">
            <v>Ashburn</v>
          </cell>
          <cell r="V78" t="str">
            <v>P-Pn 10.00-19.00</v>
          </cell>
          <cell r="W78" t="str">
            <v>Š 9.00-14.00</v>
          </cell>
          <cell r="X78"/>
        </row>
        <row r="79">
          <cell r="J79" t="str">
            <v>Kavarsko paštas</v>
          </cell>
          <cell r="K79">
            <v>29021</v>
          </cell>
          <cell r="L79" t="str">
            <v>LPUAARKV</v>
          </cell>
          <cell r="M79" t="str">
            <v>M</v>
          </cell>
          <cell r="N79" t="str">
            <v>KP</v>
          </cell>
          <cell r="O79" t="str">
            <v>III</v>
          </cell>
          <cell r="P79" t="str">
            <v>C</v>
          </cell>
          <cell r="Q79" t="str">
            <v>S</v>
          </cell>
          <cell r="R79"/>
          <cell r="S79">
            <v>5</v>
          </cell>
          <cell r="T79" t="str">
            <v>P-Pn</v>
          </cell>
          <cell r="U79"/>
          <cell r="V79" t="str">
            <v>P-Pn 8.00-12.45</v>
          </cell>
          <cell r="W79"/>
          <cell r="X79" t="str">
            <v>10.00 - 10.30</v>
          </cell>
        </row>
        <row r="80">
          <cell r="J80" t="str">
            <v>Kazlų Rūdos paštas</v>
          </cell>
          <cell r="K80">
            <v>69083</v>
          </cell>
          <cell r="L80" t="str">
            <v>LPMARMKR</v>
          </cell>
          <cell r="M80" t="str">
            <v>M</v>
          </cell>
          <cell r="N80" t="str">
            <v>KP</v>
          </cell>
          <cell r="O80" t="str">
            <v>II</v>
          </cell>
          <cell r="P80" t="str">
            <v>B</v>
          </cell>
          <cell r="Q80" t="str">
            <v>S</v>
          </cell>
          <cell r="R80"/>
          <cell r="S80">
            <v>4</v>
          </cell>
          <cell r="T80" t="str">
            <v>P-Š</v>
          </cell>
          <cell r="U80" t="str">
            <v>Ashburn</v>
          </cell>
          <cell r="V80" t="str">
            <v>P-Pn 8:00-17:00</v>
          </cell>
          <cell r="W80" t="str">
            <v>Š 8:00-12:00</v>
          </cell>
          <cell r="X80"/>
        </row>
        <row r="81">
          <cell r="J81" t="str">
            <v>Kėdainių 1-asis paštas</v>
          </cell>
          <cell r="K81">
            <v>57005</v>
          </cell>
          <cell r="L81" t="str">
            <v>LPKADRKD01</v>
          </cell>
          <cell r="M81" t="str">
            <v>M</v>
          </cell>
          <cell r="N81" t="str">
            <v>KP</v>
          </cell>
          <cell r="O81" t="str">
            <v>II</v>
          </cell>
          <cell r="P81" t="str">
            <v>A</v>
          </cell>
          <cell r="Q81" t="str">
            <v>S</v>
          </cell>
          <cell r="R81"/>
          <cell r="S81">
            <v>4</v>
          </cell>
          <cell r="T81" t="str">
            <v>P-Š</v>
          </cell>
          <cell r="U81" t="str">
            <v>Ashburn</v>
          </cell>
          <cell r="V81" t="str">
            <v>P-Pn 9.00-18.00</v>
          </cell>
          <cell r="W81" t="str">
            <v>Š 9:00-13:00</v>
          </cell>
          <cell r="X81"/>
        </row>
        <row r="82">
          <cell r="J82" t="str">
            <v>Kėdainių paštas</v>
          </cell>
          <cell r="K82">
            <v>57001</v>
          </cell>
          <cell r="L82" t="str">
            <v>LPKADRKD</v>
          </cell>
          <cell r="M82" t="str">
            <v>M</v>
          </cell>
          <cell r="N82" t="str">
            <v>KP</v>
          </cell>
          <cell r="O82" t="str">
            <v>I</v>
          </cell>
          <cell r="P82" t="str">
            <v>A</v>
          </cell>
          <cell r="Q82" t="str">
            <v>S</v>
          </cell>
          <cell r="R82" t="str">
            <v>RJ</v>
          </cell>
          <cell r="S82">
            <v>2</v>
          </cell>
          <cell r="T82" t="str">
            <v>P-Š</v>
          </cell>
          <cell r="U82" t="str">
            <v>Ashburn</v>
          </cell>
          <cell r="V82" t="str">
            <v>P-Pn 9:00-18:00</v>
          </cell>
          <cell r="W82" t="str">
            <v>Š 9:00-13:00</v>
          </cell>
          <cell r="X82"/>
        </row>
        <row r="83">
          <cell r="J83" t="str">
            <v>Kelmės paštas</v>
          </cell>
          <cell r="K83">
            <v>86001</v>
          </cell>
          <cell r="L83" t="str">
            <v>LPSAKRKL</v>
          </cell>
          <cell r="M83" t="str">
            <v>M</v>
          </cell>
          <cell r="N83" t="str">
            <v>KP</v>
          </cell>
          <cell r="O83" t="str">
            <v>II</v>
          </cell>
          <cell r="P83" t="str">
            <v>A</v>
          </cell>
          <cell r="Q83" t="str">
            <v>S</v>
          </cell>
          <cell r="R83" t="str">
            <v>RJ</v>
          </cell>
          <cell r="S83">
            <v>2</v>
          </cell>
          <cell r="T83" t="str">
            <v>P-Š</v>
          </cell>
          <cell r="U83" t="str">
            <v>Ashburn</v>
          </cell>
          <cell r="V83" t="str">
            <v>P-Pn 8:00-17:00</v>
          </cell>
          <cell r="W83" t="str">
            <v>Š 9:00-13:00</v>
          </cell>
          <cell r="X83"/>
        </row>
        <row r="84">
          <cell r="J84" t="str">
            <v>Kybartų paštas</v>
          </cell>
          <cell r="K84">
            <v>70065</v>
          </cell>
          <cell r="L84" t="str">
            <v>LPMAVRKB</v>
          </cell>
          <cell r="M84" t="str">
            <v>M</v>
          </cell>
          <cell r="N84" t="str">
            <v>KP</v>
          </cell>
          <cell r="O84" t="str">
            <v>II</v>
          </cell>
          <cell r="P84" t="str">
            <v>B</v>
          </cell>
          <cell r="Q84" t="str">
            <v>S</v>
          </cell>
          <cell r="R84"/>
          <cell r="S84">
            <v>4</v>
          </cell>
          <cell r="T84" t="str">
            <v>P-Š</v>
          </cell>
          <cell r="U84" t="str">
            <v>Ashburn</v>
          </cell>
          <cell r="V84" t="str">
            <v>P-Pn 8:00-17:00</v>
          </cell>
          <cell r="W84" t="str">
            <v>Š 8.00-12.00</v>
          </cell>
          <cell r="X84"/>
        </row>
        <row r="85">
          <cell r="J85" t="str">
            <v>Klaipėdos 10-asis paštas</v>
          </cell>
          <cell r="K85">
            <v>94001</v>
          </cell>
          <cell r="L85" t="str">
            <v>LPLALM10</v>
          </cell>
          <cell r="M85" t="str">
            <v>M</v>
          </cell>
          <cell r="N85" t="str">
            <v>KP</v>
          </cell>
          <cell r="O85" t="str">
            <v>II</v>
          </cell>
          <cell r="P85" t="str">
            <v>A</v>
          </cell>
          <cell r="Q85" t="str">
            <v>S</v>
          </cell>
          <cell r="R85"/>
          <cell r="S85">
            <v>3</v>
          </cell>
          <cell r="T85" t="str">
            <v>P-Š</v>
          </cell>
          <cell r="U85" t="str">
            <v>Ashburn</v>
          </cell>
          <cell r="V85" t="str">
            <v>P-Pn 10.00-19.00</v>
          </cell>
          <cell r="W85" t="str">
            <v>Š 9.00-14.00</v>
          </cell>
          <cell r="X85"/>
        </row>
        <row r="86">
          <cell r="J86" t="str">
            <v>Klaipėdos 14-asis paštas</v>
          </cell>
          <cell r="K86">
            <v>95001</v>
          </cell>
          <cell r="L86" t="str">
            <v>LPLALM14</v>
          </cell>
          <cell r="M86" t="str">
            <v>M</v>
          </cell>
          <cell r="N86" t="str">
            <v>KP</v>
          </cell>
          <cell r="O86" t="str">
            <v>II</v>
          </cell>
          <cell r="P86" t="str">
            <v>B</v>
          </cell>
          <cell r="Q86" t="str">
            <v>S</v>
          </cell>
          <cell r="R86"/>
          <cell r="S86">
            <v>3</v>
          </cell>
          <cell r="T86" t="str">
            <v>P-Š</v>
          </cell>
          <cell r="U86" t="str">
            <v>Ashburn</v>
          </cell>
          <cell r="V86" t="str">
            <v>P-Pn 10.00-19.00</v>
          </cell>
          <cell r="W86" t="str">
            <v>Š 9.00-14.00</v>
          </cell>
          <cell r="X86"/>
        </row>
        <row r="87">
          <cell r="J87" t="str">
            <v>Klaipėdos 17-asis paštas</v>
          </cell>
          <cell r="K87">
            <v>92030</v>
          </cell>
          <cell r="L87" t="str">
            <v>LPLALM17</v>
          </cell>
          <cell r="M87" t="str">
            <v>K</v>
          </cell>
          <cell r="N87" t="str">
            <v>KP</v>
          </cell>
          <cell r="O87" t="str">
            <v>II</v>
          </cell>
          <cell r="P87" t="str">
            <v>PC</v>
          </cell>
          <cell r="Q87" t="str">
            <v>S</v>
          </cell>
          <cell r="R87"/>
          <cell r="S87">
            <v>3</v>
          </cell>
          <cell r="T87" t="str">
            <v>P-Š</v>
          </cell>
          <cell r="U87" t="str">
            <v>Ashburn</v>
          </cell>
          <cell r="V87" t="str">
            <v>P-Pn 10.00-19.00</v>
          </cell>
          <cell r="W87" t="str">
            <v>Š 8.30-14.00</v>
          </cell>
          <cell r="X87"/>
        </row>
        <row r="88">
          <cell r="J88" t="str">
            <v>Klaipėdos 18-asis paštas</v>
          </cell>
          <cell r="K88">
            <v>91031</v>
          </cell>
          <cell r="L88" t="str">
            <v xml:space="preserve">LPLALM18 </v>
          </cell>
          <cell r="M88" t="str">
            <v>M</v>
          </cell>
          <cell r="N88" t="str">
            <v>KP</v>
          </cell>
          <cell r="O88" t="str">
            <v>II</v>
          </cell>
          <cell r="P88" t="str">
            <v>B</v>
          </cell>
          <cell r="Q88" t="str">
            <v>S</v>
          </cell>
          <cell r="R88"/>
          <cell r="S88">
            <v>3</v>
          </cell>
          <cell r="T88" t="str">
            <v>P-Š</v>
          </cell>
          <cell r="U88" t="str">
            <v>Ashburn</v>
          </cell>
          <cell r="V88" t="str">
            <v>P-Pn 8.00-19.00</v>
          </cell>
          <cell r="W88" t="str">
            <v>Š 9.00-14.00</v>
          </cell>
          <cell r="X88"/>
        </row>
        <row r="89">
          <cell r="J89" t="str">
            <v>Klaipėdos 19-asis paštas</v>
          </cell>
          <cell r="K89">
            <v>94013</v>
          </cell>
          <cell r="L89" t="str">
            <v>LPLALM19</v>
          </cell>
          <cell r="M89" t="str">
            <v>M</v>
          </cell>
          <cell r="N89" t="str">
            <v>KP</v>
          </cell>
          <cell r="O89" t="str">
            <v>II</v>
          </cell>
          <cell r="P89" t="str">
            <v>PC</v>
          </cell>
          <cell r="Q89" t="str">
            <v>S</v>
          </cell>
          <cell r="R89"/>
          <cell r="S89">
            <v>3</v>
          </cell>
          <cell r="T89" t="str">
            <v>P-S</v>
          </cell>
          <cell r="U89" t="str">
            <v>Ashburn</v>
          </cell>
          <cell r="V89" t="str">
            <v>P-Pn 10.00-20.00</v>
          </cell>
          <cell r="W89" t="str">
            <v>Š-S 10.00-15.00</v>
          </cell>
          <cell r="X89"/>
        </row>
        <row r="90">
          <cell r="J90" t="str">
            <v>Klaipėdos 2-asis paštas</v>
          </cell>
          <cell r="K90">
            <v>92001</v>
          </cell>
          <cell r="L90" t="str">
            <v>LPLALM02</v>
          </cell>
          <cell r="M90" t="str">
            <v>M</v>
          </cell>
          <cell r="N90" t="str">
            <v>KP</v>
          </cell>
          <cell r="O90" t="str">
            <v>II</v>
          </cell>
          <cell r="P90" t="str">
            <v>PC</v>
          </cell>
          <cell r="Q90" t="str">
            <v>S</v>
          </cell>
          <cell r="R90"/>
          <cell r="S90">
            <v>3</v>
          </cell>
          <cell r="T90" t="str">
            <v>P-S</v>
          </cell>
          <cell r="U90" t="str">
            <v>Ashburn</v>
          </cell>
          <cell r="V90" t="str">
            <v>P-S 10.00-21.00</v>
          </cell>
          <cell r="W90"/>
          <cell r="X90"/>
        </row>
        <row r="91">
          <cell r="J91" t="str">
            <v>Klaipėdos 8-asis paštas</v>
          </cell>
          <cell r="K91">
            <v>92011</v>
          </cell>
          <cell r="L91" t="str">
            <v>LPLALM08</v>
          </cell>
          <cell r="M91" t="str">
            <v>M</v>
          </cell>
          <cell r="N91" t="str">
            <v>KP</v>
          </cell>
          <cell r="O91" t="str">
            <v>II</v>
          </cell>
          <cell r="P91" t="str">
            <v>PC</v>
          </cell>
          <cell r="Q91" t="str">
            <v>S</v>
          </cell>
          <cell r="R91"/>
          <cell r="S91">
            <v>3</v>
          </cell>
          <cell r="T91" t="str">
            <v>P-S</v>
          </cell>
          <cell r="U91" t="str">
            <v>Ashburn</v>
          </cell>
          <cell r="V91" t="str">
            <v>P-Š 10.00-20.00</v>
          </cell>
          <cell r="W91" t="str">
            <v>S 10.00-18.00</v>
          </cell>
          <cell r="X91"/>
        </row>
        <row r="92">
          <cell r="J92" t="str">
            <v>Kražių paštas</v>
          </cell>
          <cell r="K92">
            <v>86026</v>
          </cell>
          <cell r="L92" t="str">
            <v>LPSAKRKR</v>
          </cell>
          <cell r="M92" t="str">
            <v>K</v>
          </cell>
          <cell r="N92" t="str">
            <v>KP</v>
          </cell>
          <cell r="O92" t="str">
            <v>III</v>
          </cell>
          <cell r="P92" t="str">
            <v>B</v>
          </cell>
          <cell r="Q92" t="str">
            <v>S</v>
          </cell>
          <cell r="R92"/>
          <cell r="S92">
            <v>6</v>
          </cell>
          <cell r="T92" t="str">
            <v>P-Pn</v>
          </cell>
          <cell r="U92" t="str">
            <v>Ashburn</v>
          </cell>
          <cell r="V92" t="str">
            <v>P-Pn 8.30-14.00</v>
          </cell>
          <cell r="W92"/>
          <cell r="X92" t="str">
            <v>P-Pn 11.30-12.00</v>
          </cell>
        </row>
        <row r="93">
          <cell r="J93" t="str">
            <v>Kretingos paštas</v>
          </cell>
          <cell r="K93">
            <v>97001</v>
          </cell>
          <cell r="L93" t="str">
            <v>LPLAKRKR</v>
          </cell>
          <cell r="M93" t="str">
            <v>M</v>
          </cell>
          <cell r="N93" t="str">
            <v>KP</v>
          </cell>
          <cell r="O93" t="str">
            <v>II</v>
          </cell>
          <cell r="P93" t="str">
            <v>A</v>
          </cell>
          <cell r="Q93" t="str">
            <v>S</v>
          </cell>
          <cell r="R93" t="str">
            <v>RJ</v>
          </cell>
          <cell r="S93">
            <v>2</v>
          </cell>
          <cell r="T93" t="str">
            <v>P-Š</v>
          </cell>
          <cell r="U93" t="str">
            <v>Ashburn</v>
          </cell>
          <cell r="V93" t="str">
            <v>P-Pn 9:00-18:00</v>
          </cell>
          <cell r="W93" t="str">
            <v>Š 9:00-13:00</v>
          </cell>
          <cell r="X93"/>
        </row>
        <row r="94">
          <cell r="J94" t="str">
            <v>Kudirkos Naumiesčio paštas</v>
          </cell>
          <cell r="K94">
            <v>71049</v>
          </cell>
          <cell r="L94" t="str">
            <v>LPMASRKN</v>
          </cell>
          <cell r="M94" t="str">
            <v>M</v>
          </cell>
          <cell r="N94" t="str">
            <v>KP</v>
          </cell>
          <cell r="O94" t="str">
            <v>III</v>
          </cell>
          <cell r="P94" t="str">
            <v>C</v>
          </cell>
          <cell r="Q94" t="str">
            <v>S</v>
          </cell>
          <cell r="R94"/>
          <cell r="S94">
            <v>5</v>
          </cell>
          <cell r="T94" t="str">
            <v>A-Š</v>
          </cell>
          <cell r="U94" t="str">
            <v>Ashburn</v>
          </cell>
          <cell r="V94" t="str">
            <v>A-Pn 8.00-14.00</v>
          </cell>
          <cell r="W94" t="str">
            <v>Š 8:00-12:30</v>
          </cell>
          <cell r="X94" t="str">
            <v>A-Pn 11:30-12:00</v>
          </cell>
        </row>
        <row r="95">
          <cell r="J95" t="str">
            <v>Kupiškio paštas</v>
          </cell>
          <cell r="K95">
            <v>40001</v>
          </cell>
          <cell r="L95" t="str">
            <v>LPPAKRKU</v>
          </cell>
          <cell r="M95" t="str">
            <v>M</v>
          </cell>
          <cell r="N95" t="str">
            <v>KP</v>
          </cell>
          <cell r="O95" t="str">
            <v>I</v>
          </cell>
          <cell r="P95" t="str">
            <v>A</v>
          </cell>
          <cell r="Q95" t="str">
            <v>S</v>
          </cell>
          <cell r="R95"/>
          <cell r="S95">
            <v>4</v>
          </cell>
          <cell r="T95" t="str">
            <v>P-Š</v>
          </cell>
          <cell r="U95" t="str">
            <v>Ashburn</v>
          </cell>
          <cell r="V95" t="str">
            <v>P-Pn 8:00-17:00</v>
          </cell>
          <cell r="W95" t="str">
            <v>Š 9:00-13:00</v>
          </cell>
          <cell r="X95"/>
        </row>
        <row r="96">
          <cell r="J96" t="str">
            <v>Kuršėnų paštas</v>
          </cell>
          <cell r="K96">
            <v>81001</v>
          </cell>
          <cell r="L96" t="str">
            <v>LPSASRKS</v>
          </cell>
          <cell r="M96" t="str">
            <v>M</v>
          </cell>
          <cell r="N96" t="str">
            <v>KP</v>
          </cell>
          <cell r="O96" t="str">
            <v>III</v>
          </cell>
          <cell r="P96" t="str">
            <v>A</v>
          </cell>
          <cell r="Q96" t="str">
            <v>S</v>
          </cell>
          <cell r="R96"/>
          <cell r="S96">
            <v>4</v>
          </cell>
          <cell r="T96" t="str">
            <v>P-Š</v>
          </cell>
          <cell r="U96" t="str">
            <v>Ashburn</v>
          </cell>
          <cell r="V96" t="str">
            <v>P-Pn 8.00-18.00</v>
          </cell>
          <cell r="W96" t="str">
            <v>Š 9.00-13.00</v>
          </cell>
          <cell r="X96"/>
        </row>
        <row r="97">
          <cell r="J97" t="str">
            <v>Kvėdarnos paštas</v>
          </cell>
          <cell r="K97">
            <v>75029</v>
          </cell>
          <cell r="L97" t="str">
            <v>LPTASRKV</v>
          </cell>
          <cell r="M97" t="str">
            <v>K</v>
          </cell>
          <cell r="N97" t="str">
            <v>KP</v>
          </cell>
          <cell r="O97" t="str">
            <v>III</v>
          </cell>
          <cell r="P97" t="str">
            <v>C</v>
          </cell>
          <cell r="Q97" t="str">
            <v>S</v>
          </cell>
          <cell r="R97"/>
          <cell r="S97">
            <v>6</v>
          </cell>
          <cell r="T97" t="str">
            <v>A-Š</v>
          </cell>
          <cell r="U97"/>
          <cell r="V97" t="str">
            <v>A-P 8.00-16.30</v>
          </cell>
          <cell r="W97" t="str">
            <v>Š 8.00-14.00</v>
          </cell>
          <cell r="X97" t="str">
            <v>12.00-12.30</v>
          </cell>
        </row>
        <row r="98">
          <cell r="J98" t="str">
            <v>Lapių paštas</v>
          </cell>
          <cell r="K98">
            <v>54078</v>
          </cell>
          <cell r="L98" t="str">
            <v>LPKAKRLP</v>
          </cell>
          <cell r="M98" t="str">
            <v>K</v>
          </cell>
          <cell r="N98" t="str">
            <v>KP</v>
          </cell>
          <cell r="O98" t="str">
            <v>III</v>
          </cell>
          <cell r="P98" t="str">
            <v>C</v>
          </cell>
          <cell r="Q98" t="str">
            <v>S</v>
          </cell>
          <cell r="R98"/>
          <cell r="S98">
            <v>6</v>
          </cell>
          <cell r="T98" t="str">
            <v>A-Š</v>
          </cell>
          <cell r="U98" t="str">
            <v>Ashburn</v>
          </cell>
          <cell r="V98" t="str">
            <v>A-Pn 6.45-13.30</v>
          </cell>
          <cell r="W98" t="str">
            <v>Š 6.45-10.30</v>
          </cell>
          <cell r="X98" t="str">
            <v>A-Pn 9.30-10.00</v>
          </cell>
        </row>
        <row r="99">
          <cell r="J99" t="str">
            <v>Laukuvos paštas</v>
          </cell>
          <cell r="K99">
            <v>75038</v>
          </cell>
          <cell r="L99" t="str">
            <v>LPTASRLK</v>
          </cell>
          <cell r="M99" t="str">
            <v>K</v>
          </cell>
          <cell r="N99" t="str">
            <v>KP</v>
          </cell>
          <cell r="O99" t="str">
            <v>III</v>
          </cell>
          <cell r="P99" t="str">
            <v>C</v>
          </cell>
          <cell r="Q99" t="str">
            <v>S</v>
          </cell>
          <cell r="R99"/>
          <cell r="S99">
            <v>6</v>
          </cell>
          <cell r="T99" t="str">
            <v>A-Š</v>
          </cell>
          <cell r="U99"/>
          <cell r="V99" t="str">
            <v>A-Š 8.00-14.00</v>
          </cell>
          <cell r="W99"/>
          <cell r="X99" t="str">
            <v>12.00-12.30</v>
          </cell>
        </row>
        <row r="100">
          <cell r="J100" t="str">
            <v>Lavoriškių paštas</v>
          </cell>
          <cell r="K100">
            <v>15032</v>
          </cell>
          <cell r="L100" t="str">
            <v>LPVAVRLV</v>
          </cell>
          <cell r="M100" t="str">
            <v>K</v>
          </cell>
          <cell r="N100" t="str">
            <v>KP</v>
          </cell>
          <cell r="O100" t="str">
            <v>III</v>
          </cell>
          <cell r="P100" t="str">
            <v>C</v>
          </cell>
          <cell r="Q100" t="str">
            <v>S</v>
          </cell>
          <cell r="R100"/>
          <cell r="S100">
            <v>6</v>
          </cell>
          <cell r="T100" t="str">
            <v>A-Š</v>
          </cell>
          <cell r="U100" t="str">
            <v>Ashburn</v>
          </cell>
          <cell r="V100" t="str">
            <v>A-Pn 8.00-13.30</v>
          </cell>
          <cell r="W100" t="str">
            <v>Š 8.00-11.00</v>
          </cell>
          <cell r="X100" t="str">
            <v>A-Pn 11.30-12.00</v>
          </cell>
        </row>
        <row r="101">
          <cell r="J101" t="str">
            <v>Lazdijų paštas</v>
          </cell>
          <cell r="K101">
            <v>67001</v>
          </cell>
          <cell r="L101" t="str">
            <v>LPAALRLZ</v>
          </cell>
          <cell r="M101" t="str">
            <v>M</v>
          </cell>
          <cell r="N101" t="str">
            <v>KP</v>
          </cell>
          <cell r="O101" t="str">
            <v>I</v>
          </cell>
          <cell r="P101" t="str">
            <v>B</v>
          </cell>
          <cell r="Q101" t="str">
            <v>S</v>
          </cell>
          <cell r="R101" t="str">
            <v>RJ</v>
          </cell>
          <cell r="S101">
            <v>2</v>
          </cell>
          <cell r="T101" t="str">
            <v>P-Š</v>
          </cell>
          <cell r="U101" t="str">
            <v>Ashburn</v>
          </cell>
          <cell r="V101" t="str">
            <v>P-Pn 9:00-18:00</v>
          </cell>
          <cell r="W101" t="str">
            <v>Š 9:00-14:00</v>
          </cell>
          <cell r="X101"/>
        </row>
        <row r="102">
          <cell r="J102" t="str">
            <v>Leipalingio paštas</v>
          </cell>
          <cell r="K102">
            <v>67027</v>
          </cell>
          <cell r="L102" t="str">
            <v>LPAADMLP</v>
          </cell>
          <cell r="M102" t="str">
            <v>K</v>
          </cell>
          <cell r="N102" t="str">
            <v>KP</v>
          </cell>
          <cell r="O102" t="str">
            <v>III</v>
          </cell>
          <cell r="P102" t="str">
            <v>C</v>
          </cell>
          <cell r="Q102" t="str">
            <v>S</v>
          </cell>
          <cell r="R102"/>
          <cell r="S102">
            <v>6</v>
          </cell>
          <cell r="T102" t="str">
            <v>A-Š</v>
          </cell>
          <cell r="U102"/>
          <cell r="V102" t="str">
            <v>A-Pn 8.00-15.30</v>
          </cell>
          <cell r="W102" t="str">
            <v>Š 8.00-12.00</v>
          </cell>
          <cell r="X102" t="str">
            <v>A-Pn 11.00-12.00</v>
          </cell>
        </row>
        <row r="103">
          <cell r="J103" t="str">
            <v>Lentvario paštas</v>
          </cell>
          <cell r="K103">
            <v>25001</v>
          </cell>
          <cell r="L103" t="str">
            <v>LPVATRLN</v>
          </cell>
          <cell r="M103" t="str">
            <v>M</v>
          </cell>
          <cell r="N103" t="str">
            <v>KP</v>
          </cell>
          <cell r="O103" t="str">
            <v>II</v>
          </cell>
          <cell r="P103" t="str">
            <v>B</v>
          </cell>
          <cell r="Q103" t="str">
            <v>S</v>
          </cell>
          <cell r="R103"/>
          <cell r="S103">
            <v>4</v>
          </cell>
          <cell r="T103" t="str">
            <v>P-Š</v>
          </cell>
          <cell r="U103" t="str">
            <v>Ashburn</v>
          </cell>
          <cell r="V103" t="str">
            <v>P-Pn 8.00-17.30</v>
          </cell>
          <cell r="W103" t="str">
            <v>Š 9.00-13.00</v>
          </cell>
          <cell r="X103"/>
        </row>
        <row r="104">
          <cell r="J104" t="str">
            <v>Linkuvos paštas</v>
          </cell>
          <cell r="K104">
            <v>83046</v>
          </cell>
          <cell r="L104" t="str">
            <v>LPSAPRLN</v>
          </cell>
          <cell r="M104" t="str">
            <v>M</v>
          </cell>
          <cell r="N104" t="str">
            <v>KP</v>
          </cell>
          <cell r="O104" t="str">
            <v>III</v>
          </cell>
          <cell r="P104" t="str">
            <v>C</v>
          </cell>
          <cell r="Q104" t="str">
            <v>S</v>
          </cell>
          <cell r="R104"/>
          <cell r="S104">
            <v>5</v>
          </cell>
          <cell r="T104" t="str">
            <v>A-Š</v>
          </cell>
          <cell r="U104" t="str">
            <v>Ashburn</v>
          </cell>
          <cell r="V104" t="str">
            <v>A-Š 8.00-13.00</v>
          </cell>
          <cell r="W104"/>
          <cell r="X104" t="str">
            <v>11.00-11.30</v>
          </cell>
        </row>
        <row r="105">
          <cell r="J105" t="str">
            <v>Liudvinavo paštas</v>
          </cell>
          <cell r="K105">
            <v>69022</v>
          </cell>
          <cell r="L105" t="str">
            <v>LPMAMMLD</v>
          </cell>
          <cell r="M105" t="str">
            <v>K</v>
          </cell>
          <cell r="N105" t="str">
            <v>KP</v>
          </cell>
          <cell r="O105" t="str">
            <v>III</v>
          </cell>
          <cell r="P105" t="str">
            <v>C</v>
          </cell>
          <cell r="Q105" t="str">
            <v>S</v>
          </cell>
          <cell r="R105"/>
          <cell r="S105">
            <v>6</v>
          </cell>
          <cell r="T105" t="str">
            <v>A-Š</v>
          </cell>
          <cell r="U105"/>
          <cell r="V105" t="str">
            <v>A-Pn 8.00-14.30</v>
          </cell>
          <cell r="W105" t="str">
            <v>Š 8.00-11.00</v>
          </cell>
          <cell r="X105" t="str">
            <v>A-Pn 12.00-12.30</v>
          </cell>
        </row>
        <row r="106">
          <cell r="J106" t="str">
            <v>Lukšių paštas</v>
          </cell>
          <cell r="K106">
            <v>71005</v>
          </cell>
          <cell r="L106" t="str">
            <v>LPMASRLK</v>
          </cell>
          <cell r="M106" t="str">
            <v>K</v>
          </cell>
          <cell r="N106" t="str">
            <v>KP</v>
          </cell>
          <cell r="O106" t="str">
            <v>III</v>
          </cell>
          <cell r="P106" t="str">
            <v>C</v>
          </cell>
          <cell r="Q106" t="str">
            <v>S</v>
          </cell>
          <cell r="R106"/>
          <cell r="S106">
            <v>6</v>
          </cell>
          <cell r="T106" t="str">
            <v>A-Š</v>
          </cell>
          <cell r="U106"/>
          <cell r="V106" t="str">
            <v>A-Pn 8.00- 14.15</v>
          </cell>
          <cell r="W106" t="str">
            <v>Š 8.00-11.00</v>
          </cell>
          <cell r="X106"/>
        </row>
        <row r="107">
          <cell r="J107" t="str">
            <v>Maišiagalos paštas</v>
          </cell>
          <cell r="K107">
            <v>14025</v>
          </cell>
          <cell r="L107" t="str">
            <v>LPVAVRMS</v>
          </cell>
          <cell r="M107" t="str">
            <v>K</v>
          </cell>
          <cell r="N107" t="str">
            <v>KP</v>
          </cell>
          <cell r="O107" t="str">
            <v>III</v>
          </cell>
          <cell r="P107" t="str">
            <v>C</v>
          </cell>
          <cell r="Q107" t="str">
            <v>S</v>
          </cell>
          <cell r="R107"/>
          <cell r="S107">
            <v>6</v>
          </cell>
          <cell r="T107" t="str">
            <v>A-Š</v>
          </cell>
          <cell r="U107"/>
          <cell r="V107" t="str">
            <v>A-Pn 7.30-15.30</v>
          </cell>
          <cell r="W107" t="str">
            <v>Š 7.30-11.30</v>
          </cell>
          <cell r="X107" t="str">
            <v>A-Pn 11.00-12.00</v>
          </cell>
        </row>
        <row r="108">
          <cell r="J108" t="str">
            <v>Marijampolės 2-asis paštas</v>
          </cell>
          <cell r="K108">
            <v>68010</v>
          </cell>
          <cell r="L108" t="str">
            <v>LPMAMM02</v>
          </cell>
          <cell r="M108" t="str">
            <v>M</v>
          </cell>
          <cell r="N108" t="str">
            <v>KP</v>
          </cell>
          <cell r="O108" t="str">
            <v>II</v>
          </cell>
          <cell r="P108" t="str">
            <v>B</v>
          </cell>
          <cell r="Q108" t="str">
            <v>S</v>
          </cell>
          <cell r="R108"/>
          <cell r="S108">
            <v>4</v>
          </cell>
          <cell r="T108" t="str">
            <v>P-Pn</v>
          </cell>
          <cell r="U108" t="str">
            <v>Ashburn</v>
          </cell>
          <cell r="V108" t="str">
            <v>P 8.30-17.30</v>
          </cell>
          <cell r="W108" t="str">
            <v>A-Pn 8.30-17.00</v>
          </cell>
          <cell r="X108" t="str">
            <v>13.00-14.00</v>
          </cell>
        </row>
        <row r="109">
          <cell r="J109" t="str">
            <v>Marijampolės centrinis paštas</v>
          </cell>
          <cell r="K109">
            <v>68001</v>
          </cell>
          <cell r="L109" t="str">
            <v>LPMAMMCP</v>
          </cell>
          <cell r="M109" t="str">
            <v>M</v>
          </cell>
          <cell r="N109" t="str">
            <v>KP</v>
          </cell>
          <cell r="O109" t="str">
            <v>I</v>
          </cell>
          <cell r="P109" t="str">
            <v>A</v>
          </cell>
          <cell r="Q109" t="str">
            <v>S</v>
          </cell>
          <cell r="R109"/>
          <cell r="S109">
            <v>1</v>
          </cell>
          <cell r="T109" t="str">
            <v>P-Š</v>
          </cell>
          <cell r="U109" t="str">
            <v>Ashburn</v>
          </cell>
          <cell r="V109" t="str">
            <v>P-Pn 9:00-19:00</v>
          </cell>
          <cell r="W109" t="str">
            <v>Š 9:00-13:00</v>
          </cell>
          <cell r="X109"/>
        </row>
        <row r="110">
          <cell r="J110" t="str">
            <v>Marijampolio paštas</v>
          </cell>
          <cell r="K110">
            <v>13025</v>
          </cell>
          <cell r="L110" t="str">
            <v>LPVAVRMR</v>
          </cell>
          <cell r="M110" t="str">
            <v>K</v>
          </cell>
          <cell r="N110" t="str">
            <v>KP</v>
          </cell>
          <cell r="O110" t="str">
            <v>III</v>
          </cell>
          <cell r="P110" t="str">
            <v>C</v>
          </cell>
          <cell r="Q110" t="str">
            <v>S</v>
          </cell>
          <cell r="R110"/>
          <cell r="S110">
            <v>6</v>
          </cell>
          <cell r="T110" t="str">
            <v>A-Š</v>
          </cell>
          <cell r="U110"/>
          <cell r="V110" t="str">
            <v>A-Pn 7.30-11.30</v>
          </cell>
          <cell r="W110" t="str">
            <v>Š 7.30-10.30</v>
          </cell>
          <cell r="X110"/>
        </row>
        <row r="111">
          <cell r="J111" t="str">
            <v>Mastaičių paštas</v>
          </cell>
          <cell r="K111">
            <v>53056</v>
          </cell>
          <cell r="L111" t="str">
            <v>LPKAKRMS</v>
          </cell>
          <cell r="M111" t="str">
            <v>K</v>
          </cell>
          <cell r="N111" t="str">
            <v>KP</v>
          </cell>
          <cell r="O111" t="str">
            <v>III</v>
          </cell>
          <cell r="P111" t="str">
            <v>C</v>
          </cell>
          <cell r="Q111" t="str">
            <v>S</v>
          </cell>
          <cell r="R111"/>
          <cell r="S111">
            <v>6</v>
          </cell>
          <cell r="T111" t="str">
            <v>A-Š</v>
          </cell>
          <cell r="U111"/>
          <cell r="V111" t="str">
            <v>A-Pn 8:00-14:00</v>
          </cell>
          <cell r="W111" t="str">
            <v>Š 8:00-11:00</v>
          </cell>
          <cell r="X111" t="str">
            <v>11:30-12:00</v>
          </cell>
        </row>
        <row r="112">
          <cell r="J112" t="str">
            <v>Mažeikių 3-iasis paštas</v>
          </cell>
          <cell r="K112">
            <v>89022</v>
          </cell>
          <cell r="L112" t="str">
            <v>LPEAMRMZ03</v>
          </cell>
          <cell r="M112" t="str">
            <v>M</v>
          </cell>
          <cell r="N112" t="str">
            <v>KP</v>
          </cell>
          <cell r="O112" t="str">
            <v>III</v>
          </cell>
          <cell r="P112" t="str">
            <v>B</v>
          </cell>
          <cell r="Q112" t="str">
            <v>S</v>
          </cell>
          <cell r="R112"/>
          <cell r="S112">
            <v>4</v>
          </cell>
          <cell r="T112" t="str">
            <v>P-Pn</v>
          </cell>
          <cell r="U112" t="str">
            <v>Ashburn</v>
          </cell>
          <cell r="V112" t="str">
            <v>P-Pn 8.00-16.00</v>
          </cell>
          <cell r="W112"/>
          <cell r="X112" t="str">
            <v>12.00-12.30</v>
          </cell>
        </row>
        <row r="113">
          <cell r="J113" t="str">
            <v>Mažeikių paštas</v>
          </cell>
          <cell r="K113">
            <v>89001</v>
          </cell>
          <cell r="L113" t="str">
            <v>LPEAMRMZ</v>
          </cell>
          <cell r="M113" t="str">
            <v>M</v>
          </cell>
          <cell r="N113" t="str">
            <v>KP</v>
          </cell>
          <cell r="O113" t="str">
            <v>II</v>
          </cell>
          <cell r="P113" t="str">
            <v>A</v>
          </cell>
          <cell r="Q113" t="str">
            <v>S</v>
          </cell>
          <cell r="R113" t="str">
            <v>RJ</v>
          </cell>
          <cell r="S113">
            <v>2</v>
          </cell>
          <cell r="T113" t="str">
            <v>P-Š</v>
          </cell>
          <cell r="U113" t="str">
            <v>Ashburn</v>
          </cell>
          <cell r="V113" t="str">
            <v>P-Pn 9:00-18:00</v>
          </cell>
          <cell r="W113" t="str">
            <v>Š 9:00-13:00</v>
          </cell>
          <cell r="X113"/>
        </row>
        <row r="114">
          <cell r="J114" t="str">
            <v>Merkinės paštas</v>
          </cell>
          <cell r="K114">
            <v>65035</v>
          </cell>
          <cell r="L114" t="str">
            <v>LPAAVRMR</v>
          </cell>
          <cell r="M114" t="str">
            <v>K</v>
          </cell>
          <cell r="N114" t="str">
            <v>KP</v>
          </cell>
          <cell r="O114" t="str">
            <v>III</v>
          </cell>
          <cell r="P114" t="str">
            <v>C</v>
          </cell>
          <cell r="Q114" t="str">
            <v>S</v>
          </cell>
          <cell r="R114"/>
          <cell r="S114">
            <v>6</v>
          </cell>
          <cell r="T114" t="str">
            <v>A-Š</v>
          </cell>
          <cell r="U114"/>
          <cell r="V114" t="str">
            <v>A-Pn 7.30–14.30</v>
          </cell>
          <cell r="W114" t="str">
            <v>Š 7.30-11.30</v>
          </cell>
          <cell r="X114" t="str">
            <v>A-Pn 11.30-12.30</v>
          </cell>
        </row>
        <row r="115">
          <cell r="J115" t="str">
            <v>Mickūnų paštas</v>
          </cell>
          <cell r="K115">
            <v>13004</v>
          </cell>
          <cell r="L115" t="str">
            <v>LPVAVRMC</v>
          </cell>
          <cell r="M115" t="str">
            <v>K</v>
          </cell>
          <cell r="N115" t="str">
            <v>KP</v>
          </cell>
          <cell r="O115" t="str">
            <v>III</v>
          </cell>
          <cell r="P115" t="str">
            <v>C</v>
          </cell>
          <cell r="Q115" t="str">
            <v>S</v>
          </cell>
          <cell r="R115"/>
          <cell r="S115">
            <v>6</v>
          </cell>
          <cell r="T115" t="str">
            <v>A-Š</v>
          </cell>
          <cell r="U115"/>
          <cell r="V115" t="str">
            <v>A-Š 08:00-11:00</v>
          </cell>
          <cell r="W115"/>
          <cell r="X115"/>
        </row>
        <row r="116">
          <cell r="J116" t="str">
            <v>Molėtų paštas</v>
          </cell>
          <cell r="K116">
            <v>33001</v>
          </cell>
          <cell r="L116" t="str">
            <v>LPUAMRML</v>
          </cell>
          <cell r="M116" t="str">
            <v>M</v>
          </cell>
          <cell r="N116" t="str">
            <v>KP</v>
          </cell>
          <cell r="O116" t="str">
            <v>I</v>
          </cell>
          <cell r="P116" t="str">
            <v>A</v>
          </cell>
          <cell r="Q116" t="str">
            <v>S</v>
          </cell>
          <cell r="R116" t="str">
            <v>RJ</v>
          </cell>
          <cell r="S116">
            <v>2</v>
          </cell>
          <cell r="T116" t="str">
            <v>P-Š</v>
          </cell>
          <cell r="U116" t="str">
            <v>Ashburn</v>
          </cell>
          <cell r="V116" t="str">
            <v>P-Pn 8:00-17:00</v>
          </cell>
          <cell r="W116" t="str">
            <v>Š 9:00-13:00</v>
          </cell>
          <cell r="X116"/>
        </row>
        <row r="117">
          <cell r="J117" t="str">
            <v>Mosėdžio paštas</v>
          </cell>
          <cell r="K117">
            <v>98026</v>
          </cell>
          <cell r="L117" t="str">
            <v>LPLASRMS</v>
          </cell>
          <cell r="M117" t="str">
            <v>K</v>
          </cell>
          <cell r="N117" t="str">
            <v>KP</v>
          </cell>
          <cell r="O117" t="str">
            <v>III</v>
          </cell>
          <cell r="P117" t="str">
            <v>C</v>
          </cell>
          <cell r="Q117" t="str">
            <v>S</v>
          </cell>
          <cell r="R117"/>
          <cell r="S117">
            <v>6</v>
          </cell>
          <cell r="T117" t="str">
            <v>A-Š</v>
          </cell>
          <cell r="U117"/>
          <cell r="V117" t="str">
            <v>A-Pn 8.00-14.50</v>
          </cell>
          <cell r="W117" t="str">
            <v>Š 8.00-12.40</v>
          </cell>
          <cell r="X117" t="str">
            <v>A-Pn 11.30-12.00</v>
          </cell>
        </row>
        <row r="118">
          <cell r="J118" t="str">
            <v>Naujosios Akmenės paštas</v>
          </cell>
          <cell r="K118">
            <v>85001</v>
          </cell>
          <cell r="L118" t="str">
            <v>LPSAARNA</v>
          </cell>
          <cell r="M118" t="str">
            <v>M</v>
          </cell>
          <cell r="N118" t="str">
            <v>KP</v>
          </cell>
          <cell r="O118" t="str">
            <v>II</v>
          </cell>
          <cell r="P118" t="str">
            <v>A</v>
          </cell>
          <cell r="Q118" t="str">
            <v>S</v>
          </cell>
          <cell r="R118" t="str">
            <v>RJ</v>
          </cell>
          <cell r="S118">
            <v>2</v>
          </cell>
          <cell r="T118" t="str">
            <v>P-Š</v>
          </cell>
          <cell r="U118" t="str">
            <v>Ashburn</v>
          </cell>
          <cell r="V118" t="str">
            <v>P-Pn 9:00-18:00</v>
          </cell>
          <cell r="W118" t="str">
            <v>Š 9:00-13:00</v>
          </cell>
          <cell r="X118"/>
        </row>
        <row r="119">
          <cell r="J119" t="str">
            <v>Nemenčinės paštas</v>
          </cell>
          <cell r="K119">
            <v>15019</v>
          </cell>
          <cell r="L119" t="str">
            <v>LPVAVRNC</v>
          </cell>
          <cell r="M119" t="str">
            <v>M</v>
          </cell>
          <cell r="N119" t="str">
            <v>KP</v>
          </cell>
          <cell r="O119" t="str">
            <v>II</v>
          </cell>
          <cell r="P119" t="str">
            <v>B</v>
          </cell>
          <cell r="Q119" t="str">
            <v>S</v>
          </cell>
          <cell r="R119"/>
          <cell r="S119">
            <v>4</v>
          </cell>
          <cell r="T119" t="str">
            <v>P-Š</v>
          </cell>
          <cell r="U119" t="str">
            <v>Ashburn</v>
          </cell>
          <cell r="V119" t="str">
            <v>P-Pn 10.00-19.00</v>
          </cell>
          <cell r="W119" t="str">
            <v>Š 10.00-14.00</v>
          </cell>
          <cell r="X119"/>
        </row>
        <row r="120">
          <cell r="J120" t="str">
            <v>Nemėžio paštas</v>
          </cell>
          <cell r="K120">
            <v>13034</v>
          </cell>
          <cell r="L120" t="str">
            <v>LPVAVRNM</v>
          </cell>
          <cell r="M120" t="str">
            <v>K</v>
          </cell>
          <cell r="N120" t="str">
            <v>KP</v>
          </cell>
          <cell r="O120" t="str">
            <v>III</v>
          </cell>
          <cell r="P120" t="str">
            <v>B</v>
          </cell>
          <cell r="Q120" t="str">
            <v>S</v>
          </cell>
          <cell r="R120"/>
          <cell r="S120">
            <v>6</v>
          </cell>
          <cell r="T120" t="str">
            <v>P-Pn</v>
          </cell>
          <cell r="U120" t="str">
            <v>Ashburn</v>
          </cell>
          <cell r="V120" t="str">
            <v>P-Pn 8.30-18.30</v>
          </cell>
          <cell r="W120"/>
          <cell r="X120"/>
        </row>
        <row r="121">
          <cell r="J121" t="str">
            <v>Nemunėlio Radviliškio paštas</v>
          </cell>
          <cell r="K121">
            <v>41058</v>
          </cell>
          <cell r="L121" t="str">
            <v>LPPABRNR</v>
          </cell>
          <cell r="M121" t="str">
            <v>K</v>
          </cell>
          <cell r="N121" t="str">
            <v>KP</v>
          </cell>
          <cell r="O121" t="str">
            <v>III</v>
          </cell>
          <cell r="P121" t="str">
            <v>C</v>
          </cell>
          <cell r="Q121" t="str">
            <v>S</v>
          </cell>
          <cell r="R121"/>
          <cell r="S121">
            <v>6</v>
          </cell>
          <cell r="T121" t="str">
            <v>A-Š</v>
          </cell>
          <cell r="U121" t="str">
            <v>Ashburn</v>
          </cell>
          <cell r="V121" t="str">
            <v>A-Š 8:30-11:30</v>
          </cell>
          <cell r="W121"/>
          <cell r="X121"/>
        </row>
        <row r="122">
          <cell r="J122" t="str">
            <v>Neringos 2-asis paštas</v>
          </cell>
          <cell r="K122">
            <v>93017</v>
          </cell>
          <cell r="L122" t="str">
            <v>LPLANR02</v>
          </cell>
          <cell r="M122" t="str">
            <v>M</v>
          </cell>
          <cell r="N122" t="str">
            <v>KP</v>
          </cell>
          <cell r="O122" t="str">
            <v>III</v>
          </cell>
          <cell r="P122" t="str">
            <v>C</v>
          </cell>
          <cell r="Q122" t="str">
            <v>S</v>
          </cell>
          <cell r="R122"/>
          <cell r="S122">
            <v>5</v>
          </cell>
          <cell r="T122" t="str">
            <v>A-Š</v>
          </cell>
          <cell r="U122" t="str">
            <v>Ashburn</v>
          </cell>
          <cell r="V122" t="str">
            <v>A-Š 8:00-10.00</v>
          </cell>
          <cell r="W122"/>
          <cell r="X122"/>
        </row>
        <row r="123">
          <cell r="J123" t="str">
            <v>Neringos paštas</v>
          </cell>
          <cell r="K123">
            <v>93012</v>
          </cell>
          <cell r="L123" t="str">
            <v>LPLANR</v>
          </cell>
          <cell r="M123" t="str">
            <v>M</v>
          </cell>
          <cell r="N123" t="str">
            <v>KP</v>
          </cell>
          <cell r="O123" t="str">
            <v>III</v>
          </cell>
          <cell r="P123" t="str">
            <v>C</v>
          </cell>
          <cell r="Q123" t="str">
            <v>S</v>
          </cell>
          <cell r="R123"/>
          <cell r="S123">
            <v>4</v>
          </cell>
          <cell r="T123" t="str">
            <v>A-Š</v>
          </cell>
          <cell r="U123" t="str">
            <v>Ashburn</v>
          </cell>
          <cell r="V123" t="str">
            <v>A-Pn 8.30-16.30</v>
          </cell>
          <cell r="W123" t="str">
            <v>Š 8.30-15.00</v>
          </cell>
          <cell r="X123" t="str">
            <v>13.00-13.30</v>
          </cell>
        </row>
        <row r="124">
          <cell r="J124" t="str">
            <v>Neveronių paštas</v>
          </cell>
          <cell r="K124">
            <v>54093</v>
          </cell>
          <cell r="L124" t="str">
            <v>LPKAKRNV</v>
          </cell>
          <cell r="M124" t="str">
            <v>K</v>
          </cell>
          <cell r="N124" t="str">
            <v>KP</v>
          </cell>
          <cell r="O124" t="str">
            <v>III</v>
          </cell>
          <cell r="P124" t="str">
            <v>C</v>
          </cell>
          <cell r="Q124" t="str">
            <v>S</v>
          </cell>
          <cell r="R124"/>
          <cell r="S124">
            <v>6</v>
          </cell>
          <cell r="T124" t="str">
            <v>A-Š</v>
          </cell>
          <cell r="U124" t="str">
            <v>Ashburn</v>
          </cell>
          <cell r="V124" t="str">
            <v>A-Pn 7.00-15.30</v>
          </cell>
          <cell r="W124" t="str">
            <v>Š 7:00-12.30</v>
          </cell>
          <cell r="X124" t="str">
            <v>A-Pn 11.00-11.30</v>
          </cell>
        </row>
        <row r="125">
          <cell r="J125" t="str">
            <v>Noriūnų paštas</v>
          </cell>
          <cell r="K125">
            <v>40030</v>
          </cell>
          <cell r="L125" t="str">
            <v>LPPAKRNR</v>
          </cell>
          <cell r="M125" t="str">
            <v>K</v>
          </cell>
          <cell r="N125" t="str">
            <v>KP</v>
          </cell>
          <cell r="O125" t="str">
            <v>III</v>
          </cell>
          <cell r="P125" t="str">
            <v>C</v>
          </cell>
          <cell r="Q125" t="str">
            <v>S</v>
          </cell>
          <cell r="R125"/>
          <cell r="S125">
            <v>6</v>
          </cell>
          <cell r="T125" t="str">
            <v>A-Š</v>
          </cell>
          <cell r="U125"/>
          <cell r="V125" t="str">
            <v>A-Š 8.00-11.15</v>
          </cell>
          <cell r="W125"/>
          <cell r="X125"/>
        </row>
        <row r="126">
          <cell r="J126" t="str">
            <v>Obelių paštas</v>
          </cell>
          <cell r="K126">
            <v>42006</v>
          </cell>
          <cell r="L126" t="str">
            <v>LPPARROB</v>
          </cell>
          <cell r="M126" t="str">
            <v>M</v>
          </cell>
          <cell r="N126" t="str">
            <v>KP</v>
          </cell>
          <cell r="O126" t="str">
            <v>III</v>
          </cell>
          <cell r="P126" t="str">
            <v>C</v>
          </cell>
          <cell r="Q126" t="str">
            <v>S</v>
          </cell>
          <cell r="R126"/>
          <cell r="S126">
            <v>5</v>
          </cell>
          <cell r="T126" t="str">
            <v>P-Pn</v>
          </cell>
          <cell r="U126"/>
          <cell r="V126" t="str">
            <v>P-Pn 8.00-15.30</v>
          </cell>
          <cell r="W126"/>
          <cell r="X126" t="str">
            <v>11:30-12:00</v>
          </cell>
        </row>
        <row r="127">
          <cell r="J127" t="str">
            <v>Paberžės paštas</v>
          </cell>
          <cell r="K127">
            <v>14031</v>
          </cell>
          <cell r="L127" t="str">
            <v>LPVAVRPB</v>
          </cell>
          <cell r="M127" t="str">
            <v>K</v>
          </cell>
          <cell r="N127" t="str">
            <v>KP</v>
          </cell>
          <cell r="O127" t="str">
            <v>III</v>
          </cell>
          <cell r="P127" t="str">
            <v>C</v>
          </cell>
          <cell r="Q127" t="str">
            <v>S</v>
          </cell>
          <cell r="R127"/>
          <cell r="S127">
            <v>6</v>
          </cell>
          <cell r="T127" t="str">
            <v>A-Š</v>
          </cell>
          <cell r="U127"/>
          <cell r="V127" t="str">
            <v>A-PNn8.00-15.00</v>
          </cell>
          <cell r="W127" t="str">
            <v>Š8.00-12.00</v>
          </cell>
          <cell r="X127" t="str">
            <v>P- Pn 12.00-13.00</v>
          </cell>
        </row>
        <row r="128">
          <cell r="J128" t="str">
            <v>Pabradės paštas</v>
          </cell>
          <cell r="K128">
            <v>18017</v>
          </cell>
          <cell r="L128" t="str">
            <v>LPVANRPB</v>
          </cell>
          <cell r="M128" t="str">
            <v>M</v>
          </cell>
          <cell r="N128" t="str">
            <v>KP</v>
          </cell>
          <cell r="O128" t="str">
            <v>II</v>
          </cell>
          <cell r="P128" t="str">
            <v>B</v>
          </cell>
          <cell r="Q128" t="str">
            <v>S</v>
          </cell>
          <cell r="R128"/>
          <cell r="S128">
            <v>5</v>
          </cell>
          <cell r="T128" t="str">
            <v>P-Š</v>
          </cell>
          <cell r="U128" t="str">
            <v>Ashburn</v>
          </cell>
          <cell r="V128" t="str">
            <v>P-Pn 8.00-17.00</v>
          </cell>
          <cell r="W128" t="str">
            <v>Š 8.00-13.00</v>
          </cell>
          <cell r="X128"/>
        </row>
        <row r="129">
          <cell r="J129" t="str">
            <v>Pagėgių paštas</v>
          </cell>
          <cell r="K129">
            <v>99032</v>
          </cell>
          <cell r="L129" t="str">
            <v>LPTAPMPG</v>
          </cell>
          <cell r="M129" t="str">
            <v>M</v>
          </cell>
          <cell r="N129" t="str">
            <v>KP</v>
          </cell>
          <cell r="O129" t="str">
            <v>III</v>
          </cell>
          <cell r="P129" t="str">
            <v>B</v>
          </cell>
          <cell r="Q129" t="str">
            <v>S</v>
          </cell>
          <cell r="R129"/>
          <cell r="S129">
            <v>5</v>
          </cell>
          <cell r="T129" t="str">
            <v>P-Pn</v>
          </cell>
          <cell r="U129" t="str">
            <v>Ashburn</v>
          </cell>
          <cell r="V129" t="str">
            <v>P-Pn 8.00-15.30</v>
          </cell>
          <cell r="W129"/>
          <cell r="X129" t="str">
            <v>12.15-13.00</v>
          </cell>
        </row>
        <row r="130">
          <cell r="J130" t="str">
            <v>Pagirių paštas, Vilniaus r. sav.</v>
          </cell>
          <cell r="K130">
            <v>14004</v>
          </cell>
          <cell r="L130" t="str">
            <v>LPVAVRPG</v>
          </cell>
          <cell r="M130" t="str">
            <v>K</v>
          </cell>
          <cell r="N130" t="str">
            <v>KP</v>
          </cell>
          <cell r="O130" t="str">
            <v>III</v>
          </cell>
          <cell r="P130" t="str">
            <v>B</v>
          </cell>
          <cell r="Q130" t="str">
            <v>S</v>
          </cell>
          <cell r="R130"/>
          <cell r="S130">
            <v>6</v>
          </cell>
          <cell r="T130" t="str">
            <v>P-Pn</v>
          </cell>
          <cell r="U130" t="str">
            <v>Ashburn</v>
          </cell>
          <cell r="V130" t="str">
            <v>P 10.00-18.00, A-Pn 9.00-17.00</v>
          </cell>
          <cell r="W130"/>
          <cell r="X130" t="str">
            <v>13.00-14.00</v>
          </cell>
        </row>
        <row r="131">
          <cell r="J131" t="str">
            <v>Pakruojo paštas</v>
          </cell>
          <cell r="K131">
            <v>83001</v>
          </cell>
          <cell r="L131" t="str">
            <v>LPSAPRPK</v>
          </cell>
          <cell r="M131" t="str">
            <v>M</v>
          </cell>
          <cell r="N131" t="str">
            <v>KP</v>
          </cell>
          <cell r="O131" t="str">
            <v>II</v>
          </cell>
          <cell r="P131" t="str">
            <v>B</v>
          </cell>
          <cell r="Q131" t="str">
            <v>S</v>
          </cell>
          <cell r="R131" t="str">
            <v>RJ</v>
          </cell>
          <cell r="S131">
            <v>2</v>
          </cell>
          <cell r="T131" t="str">
            <v>P-Š</v>
          </cell>
          <cell r="U131" t="str">
            <v>Ashburn</v>
          </cell>
          <cell r="V131" t="str">
            <v>P-Pn 8:00-17:00</v>
          </cell>
          <cell r="W131" t="str">
            <v>Š 9:00-13:00</v>
          </cell>
          <cell r="X131"/>
        </row>
        <row r="132">
          <cell r="J132" t="str">
            <v>Palangos 1-asis paštas</v>
          </cell>
          <cell r="K132">
            <v>6</v>
          </cell>
          <cell r="L132" t="str">
            <v>LPLAPMPL01</v>
          </cell>
          <cell r="M132" t="str">
            <v>M</v>
          </cell>
          <cell r="N132" t="str">
            <v>KP</v>
          </cell>
          <cell r="O132" t="str">
            <v>III</v>
          </cell>
          <cell r="P132" t="str">
            <v>B</v>
          </cell>
          <cell r="Q132" t="str">
            <v>S</v>
          </cell>
          <cell r="R132"/>
          <cell r="S132">
            <v>4</v>
          </cell>
          <cell r="T132" t="str">
            <v>P-Pn</v>
          </cell>
          <cell r="U132" t="str">
            <v>Ashburn</v>
          </cell>
          <cell r="V132" t="str">
            <v>P-Pn 9.00-17.00</v>
          </cell>
          <cell r="W132"/>
          <cell r="X132" t="str">
            <v>13.00-14.00</v>
          </cell>
        </row>
        <row r="133">
          <cell r="J133" t="str">
            <v>Palangos 2-asis paštas</v>
          </cell>
          <cell r="K133">
            <v>9</v>
          </cell>
          <cell r="L133" t="str">
            <v>LPLAPMPL02</v>
          </cell>
          <cell r="M133" t="str">
            <v>M</v>
          </cell>
          <cell r="N133" t="str">
            <v>KP</v>
          </cell>
          <cell r="O133" t="str">
            <v>III</v>
          </cell>
          <cell r="P133" t="str">
            <v>C</v>
          </cell>
          <cell r="Q133" t="str">
            <v>S</v>
          </cell>
          <cell r="R133"/>
          <cell r="S133">
            <v>5</v>
          </cell>
          <cell r="T133" t="str">
            <v>A-Š</v>
          </cell>
          <cell r="U133" t="str">
            <v>Ashburn</v>
          </cell>
          <cell r="V133" t="str">
            <v>A-Pn 9.00-14.30</v>
          </cell>
          <cell r="W133" t="str">
            <v>Š 9.00-14.00</v>
          </cell>
          <cell r="X133" t="str">
            <v>12.30-13.00</v>
          </cell>
        </row>
        <row r="134">
          <cell r="J134" t="str">
            <v>Palangos paštas</v>
          </cell>
          <cell r="K134">
            <v>1</v>
          </cell>
          <cell r="L134" t="str">
            <v>LPLAPMPL</v>
          </cell>
          <cell r="M134" t="str">
            <v>M</v>
          </cell>
          <cell r="N134" t="str">
            <v>KP</v>
          </cell>
          <cell r="O134" t="str">
            <v>II</v>
          </cell>
          <cell r="P134" t="str">
            <v>A</v>
          </cell>
          <cell r="Q134" t="str">
            <v>S</v>
          </cell>
          <cell r="R134"/>
          <cell r="S134">
            <v>4</v>
          </cell>
          <cell r="T134" t="str">
            <v>P-Š</v>
          </cell>
          <cell r="U134" t="str">
            <v>Ashburn</v>
          </cell>
          <cell r="V134" t="str">
            <v>P-Pn 9.00-17.00</v>
          </cell>
          <cell r="W134" t="str">
            <v>Š 9.00-13.00</v>
          </cell>
          <cell r="X134"/>
        </row>
        <row r="135">
          <cell r="J135" t="str">
            <v>Pandėlio paštas</v>
          </cell>
          <cell r="K135">
            <v>42041</v>
          </cell>
          <cell r="L135" t="str">
            <v>LPPARRRD</v>
          </cell>
          <cell r="M135" t="str">
            <v>M</v>
          </cell>
          <cell r="N135" t="str">
            <v>KP</v>
          </cell>
          <cell r="O135" t="str">
            <v>III</v>
          </cell>
          <cell r="P135" t="str">
            <v>C</v>
          </cell>
          <cell r="Q135" t="str">
            <v>S</v>
          </cell>
          <cell r="R135"/>
          <cell r="S135">
            <v>5</v>
          </cell>
          <cell r="T135" t="str">
            <v>A-Š</v>
          </cell>
          <cell r="U135"/>
          <cell r="V135" t="str">
            <v>A-Pn 7.30-15.30</v>
          </cell>
          <cell r="W135" t="str">
            <v>Š 7.30-12.30</v>
          </cell>
          <cell r="X135" t="str">
            <v>A-P 12.00-12.30</v>
          </cell>
        </row>
        <row r="136">
          <cell r="J136" t="str">
            <v>Panevėžio 1-asis paštas</v>
          </cell>
          <cell r="K136">
            <v>36001</v>
          </cell>
          <cell r="L136" t="str">
            <v>LPPAPM01</v>
          </cell>
          <cell r="M136" t="str">
            <v>M</v>
          </cell>
          <cell r="N136" t="str">
            <v>KP</v>
          </cell>
          <cell r="O136" t="str">
            <v>II</v>
          </cell>
          <cell r="P136" t="str">
            <v>B</v>
          </cell>
          <cell r="Q136" t="str">
            <v>S</v>
          </cell>
          <cell r="R136"/>
          <cell r="S136">
            <v>3</v>
          </cell>
          <cell r="T136" t="str">
            <v>P-Š</v>
          </cell>
          <cell r="U136" t="str">
            <v>Ashburn</v>
          </cell>
          <cell r="V136" t="str">
            <v>P-Pn 10.00-19.00</v>
          </cell>
          <cell r="W136" t="str">
            <v>Š 9.00-14.00</v>
          </cell>
          <cell r="X136"/>
        </row>
        <row r="137">
          <cell r="J137" t="str">
            <v>Panevėžio 2-asis paštas</v>
          </cell>
          <cell r="K137">
            <v>36010</v>
          </cell>
          <cell r="L137" t="str">
            <v>LPPAPM02</v>
          </cell>
          <cell r="M137" t="str">
            <v>M</v>
          </cell>
          <cell r="N137" t="str">
            <v>KP</v>
          </cell>
          <cell r="O137" t="str">
            <v>II</v>
          </cell>
          <cell r="P137" t="str">
            <v>B</v>
          </cell>
          <cell r="Q137" t="str">
            <v>S</v>
          </cell>
          <cell r="R137"/>
          <cell r="S137">
            <v>3</v>
          </cell>
          <cell r="T137" t="str">
            <v>P-Š</v>
          </cell>
          <cell r="U137" t="str">
            <v>Ashburn</v>
          </cell>
          <cell r="V137" t="str">
            <v>P-Pn 9.00-18.00</v>
          </cell>
          <cell r="W137" t="str">
            <v>Š 9.00-14.00</v>
          </cell>
          <cell r="X137"/>
        </row>
        <row r="138">
          <cell r="J138" t="str">
            <v>Panevėžio 4-asis paštas</v>
          </cell>
          <cell r="K138">
            <v>37005</v>
          </cell>
          <cell r="L138" t="str">
            <v>LPPAPM04</v>
          </cell>
          <cell r="M138" t="str">
            <v>M</v>
          </cell>
          <cell r="N138" t="str">
            <v>KP</v>
          </cell>
          <cell r="O138" t="str">
            <v>II</v>
          </cell>
          <cell r="P138" t="str">
            <v>A</v>
          </cell>
          <cell r="Q138" t="str">
            <v>S</v>
          </cell>
          <cell r="R138"/>
          <cell r="S138">
            <v>3</v>
          </cell>
          <cell r="T138" t="str">
            <v>P-Š</v>
          </cell>
          <cell r="U138" t="str">
            <v>Ashburn</v>
          </cell>
          <cell r="V138" t="str">
            <v>P-Pn 10.00-19.00</v>
          </cell>
          <cell r="W138" t="str">
            <v>Š 9.00-14.00</v>
          </cell>
          <cell r="X138"/>
        </row>
        <row r="139">
          <cell r="J139" t="str">
            <v>Panevėžio 5-asis paštas</v>
          </cell>
          <cell r="K139">
            <v>37001</v>
          </cell>
          <cell r="L139" t="str">
            <v>LPPAPM05</v>
          </cell>
          <cell r="M139" t="str">
            <v>M</v>
          </cell>
          <cell r="N139" t="str">
            <v>KP</v>
          </cell>
          <cell r="O139" t="str">
            <v>II</v>
          </cell>
          <cell r="P139" t="str">
            <v>PC</v>
          </cell>
          <cell r="Q139" t="str">
            <v>S</v>
          </cell>
          <cell r="R139"/>
          <cell r="S139">
            <v>3</v>
          </cell>
          <cell r="T139" t="str">
            <v>P-Š</v>
          </cell>
          <cell r="U139" t="str">
            <v>Ashburn</v>
          </cell>
          <cell r="V139" t="str">
            <v>P-Pn 9.00-19.00</v>
          </cell>
          <cell r="W139" t="str">
            <v>Š 9.00-17.00</v>
          </cell>
          <cell r="X139"/>
        </row>
        <row r="140">
          <cell r="J140" t="str">
            <v>Panevėžio 6-asis paštas</v>
          </cell>
          <cell r="K140">
            <v>37010</v>
          </cell>
          <cell r="L140" t="str">
            <v>LPPAPM06</v>
          </cell>
          <cell r="M140" t="str">
            <v>M</v>
          </cell>
          <cell r="N140" t="str">
            <v>KP</v>
          </cell>
          <cell r="O140" t="str">
            <v>II</v>
          </cell>
          <cell r="P140" t="str">
            <v>B</v>
          </cell>
          <cell r="Q140" t="str">
            <v>S</v>
          </cell>
          <cell r="R140"/>
          <cell r="S140">
            <v>3</v>
          </cell>
          <cell r="T140" t="str">
            <v>P-Š</v>
          </cell>
          <cell r="U140" t="str">
            <v>Ashburn</v>
          </cell>
          <cell r="V140" t="str">
            <v>P-Pn 9.00-18.00</v>
          </cell>
          <cell r="W140" t="str">
            <v>Š 9.00-14.00</v>
          </cell>
          <cell r="X140"/>
        </row>
        <row r="141">
          <cell r="J141" t="str">
            <v>Panevėžio centrinio pašto pirmasis poskyris</v>
          </cell>
          <cell r="K141">
            <v>36006</v>
          </cell>
          <cell r="L141" t="str">
            <v>LPPAPM03</v>
          </cell>
          <cell r="M141" t="str">
            <v>M</v>
          </cell>
          <cell r="N141" t="str">
            <v>KP</v>
          </cell>
          <cell r="O141" t="str">
            <v>II</v>
          </cell>
          <cell r="P141" t="str">
            <v>PC</v>
          </cell>
          <cell r="Q141" t="str">
            <v>PP</v>
          </cell>
          <cell r="R141"/>
          <cell r="S141">
            <v>3</v>
          </cell>
          <cell r="T141" t="str">
            <v>P-S</v>
          </cell>
          <cell r="U141" t="str">
            <v>Ashburn</v>
          </cell>
          <cell r="V141" t="str">
            <v>P-Š 9.00-19.00</v>
          </cell>
          <cell r="W141" t="str">
            <v>S 9.00-17.00</v>
          </cell>
          <cell r="X141"/>
        </row>
        <row r="142">
          <cell r="J142" t="str">
            <v>Panevėžio centrinis paštas</v>
          </cell>
          <cell r="K142">
            <v>35001</v>
          </cell>
          <cell r="L142" t="str">
            <v>LPPAPMCP</v>
          </cell>
          <cell r="M142" t="str">
            <v>M</v>
          </cell>
          <cell r="N142" t="str">
            <v>KP</v>
          </cell>
          <cell r="O142" t="str">
            <v>II</v>
          </cell>
          <cell r="P142" t="str">
            <v>A</v>
          </cell>
          <cell r="Q142" t="str">
            <v>S</v>
          </cell>
          <cell r="R142"/>
          <cell r="S142">
            <v>1</v>
          </cell>
          <cell r="T142" t="str">
            <v>P-Š</v>
          </cell>
          <cell r="U142" t="str">
            <v>Ashburn</v>
          </cell>
          <cell r="V142" t="str">
            <v>P-Pn 9.00-19.00</v>
          </cell>
          <cell r="W142" t="str">
            <v>Š 9.00-14.00</v>
          </cell>
          <cell r="X142"/>
        </row>
        <row r="143">
          <cell r="J143" t="str">
            <v>Papilės paštas</v>
          </cell>
          <cell r="K143">
            <v>85010</v>
          </cell>
          <cell r="L143" t="str">
            <v>LPSAARPP</v>
          </cell>
          <cell r="M143" t="str">
            <v>K</v>
          </cell>
          <cell r="N143" t="str">
            <v>KP</v>
          </cell>
          <cell r="O143" t="str">
            <v>III</v>
          </cell>
          <cell r="P143" t="str">
            <v>C</v>
          </cell>
          <cell r="Q143" t="str">
            <v>S</v>
          </cell>
          <cell r="R143"/>
          <cell r="S143">
            <v>6</v>
          </cell>
          <cell r="T143" t="str">
            <v>A-Š</v>
          </cell>
          <cell r="U143"/>
          <cell r="V143" t="str">
            <v>A-Š 8.00-12.00</v>
          </cell>
          <cell r="W143"/>
          <cell r="X143"/>
        </row>
        <row r="144">
          <cell r="J144" t="str">
            <v>Pasvalio paštas</v>
          </cell>
          <cell r="K144">
            <v>39001</v>
          </cell>
          <cell r="L144" t="str">
            <v>LPPASRPS</v>
          </cell>
          <cell r="M144" t="str">
            <v>M</v>
          </cell>
          <cell r="N144" t="str">
            <v>KP</v>
          </cell>
          <cell r="O144" t="str">
            <v>I</v>
          </cell>
          <cell r="P144" t="str">
            <v>A</v>
          </cell>
          <cell r="Q144" t="str">
            <v>S</v>
          </cell>
          <cell r="R144" t="str">
            <v>RJ</v>
          </cell>
          <cell r="S144">
            <v>2</v>
          </cell>
          <cell r="T144" t="str">
            <v>P-Š</v>
          </cell>
          <cell r="U144" t="str">
            <v>Ashburn</v>
          </cell>
          <cell r="V144" t="str">
            <v>P-Pn 9:00-18:00</v>
          </cell>
          <cell r="W144" t="str">
            <v>Š 9.00-13.00</v>
          </cell>
          <cell r="X144"/>
        </row>
        <row r="145">
          <cell r="J145" t="str">
            <v>Pilviškių paštas</v>
          </cell>
          <cell r="K145">
            <v>70085</v>
          </cell>
          <cell r="L145" t="str">
            <v>LPMAVRPI</v>
          </cell>
          <cell r="M145" t="str">
            <v>K</v>
          </cell>
          <cell r="N145" t="str">
            <v>KP</v>
          </cell>
          <cell r="O145" t="str">
            <v>III</v>
          </cell>
          <cell r="P145" t="str">
            <v>C</v>
          </cell>
          <cell r="Q145" t="str">
            <v>S</v>
          </cell>
          <cell r="R145"/>
          <cell r="S145">
            <v>6</v>
          </cell>
          <cell r="T145" t="str">
            <v>A-Š</v>
          </cell>
          <cell r="U145"/>
          <cell r="V145" t="str">
            <v>A-Pn 8.00-16.30</v>
          </cell>
          <cell r="W145" t="str">
            <v>Š 9.00-12.00</v>
          </cell>
          <cell r="X145" t="str">
            <v>A-Pn 12.00-12.30</v>
          </cell>
        </row>
        <row r="146">
          <cell r="J146" t="str">
            <v>Plungės paštas</v>
          </cell>
          <cell r="K146">
            <v>90001</v>
          </cell>
          <cell r="L146" t="str">
            <v>LPEAPRPL</v>
          </cell>
          <cell r="M146" t="str">
            <v>M</v>
          </cell>
          <cell r="N146" t="str">
            <v>KP</v>
          </cell>
          <cell r="O146" t="str">
            <v>I</v>
          </cell>
          <cell r="P146" t="str">
            <v>A</v>
          </cell>
          <cell r="Q146" t="str">
            <v>S</v>
          </cell>
          <cell r="R146" t="str">
            <v>RJ</v>
          </cell>
          <cell r="S146">
            <v>2</v>
          </cell>
          <cell r="T146" t="str">
            <v>P-Š</v>
          </cell>
          <cell r="U146" t="str">
            <v>Ashburn</v>
          </cell>
          <cell r="V146" t="str">
            <v>P-Pn 9:00-18:00</v>
          </cell>
          <cell r="W146" t="str">
            <v>Š 9:00-13:00</v>
          </cell>
          <cell r="X146"/>
        </row>
        <row r="147">
          <cell r="J147" t="str">
            <v>Pravieniškių paštas</v>
          </cell>
          <cell r="K147">
            <v>56048</v>
          </cell>
          <cell r="L147" t="str">
            <v>LPKASRPR</v>
          </cell>
          <cell r="M147" t="str">
            <v>K</v>
          </cell>
          <cell r="N147" t="str">
            <v>KP</v>
          </cell>
          <cell r="O147" t="str">
            <v>III</v>
          </cell>
          <cell r="P147" t="str">
            <v>C</v>
          </cell>
          <cell r="Q147" t="str">
            <v>S</v>
          </cell>
          <cell r="R147"/>
          <cell r="S147">
            <v>6</v>
          </cell>
          <cell r="T147" t="str">
            <v>A-Š</v>
          </cell>
          <cell r="U147" t="str">
            <v>Ashburn</v>
          </cell>
          <cell r="V147" t="str">
            <v>A-Š 7.10-15.15</v>
          </cell>
          <cell r="W147"/>
          <cell r="X147" t="str">
            <v>13.00-13.30</v>
          </cell>
        </row>
        <row r="148">
          <cell r="J148" t="str">
            <v>Priekulės paštas</v>
          </cell>
          <cell r="K148">
            <v>96047</v>
          </cell>
          <cell r="L148" t="str">
            <v>LPLALRPR</v>
          </cell>
          <cell r="M148" t="str">
            <v>K</v>
          </cell>
          <cell r="N148" t="str">
            <v>KP</v>
          </cell>
          <cell r="O148" t="str">
            <v>III</v>
          </cell>
          <cell r="P148" t="str">
            <v>C</v>
          </cell>
          <cell r="Q148" t="str">
            <v>S</v>
          </cell>
          <cell r="R148"/>
          <cell r="S148">
            <v>5</v>
          </cell>
          <cell r="T148" t="str">
            <v>A-Š</v>
          </cell>
          <cell r="U148" t="str">
            <v>Ashburn</v>
          </cell>
          <cell r="V148" t="str">
            <v>A-Pn 8.00-16.00</v>
          </cell>
          <cell r="W148" t="str">
            <v>Š 8.00-13.30</v>
          </cell>
          <cell r="X148"/>
        </row>
        <row r="149">
          <cell r="J149" t="str">
            <v>Prienų paštas</v>
          </cell>
          <cell r="K149">
            <v>59001</v>
          </cell>
          <cell r="L149" t="str">
            <v>LPKAPRPR</v>
          </cell>
          <cell r="M149" t="str">
            <v>M</v>
          </cell>
          <cell r="N149" t="str">
            <v>KP</v>
          </cell>
          <cell r="O149" t="str">
            <v>I</v>
          </cell>
          <cell r="P149" t="str">
            <v>A</v>
          </cell>
          <cell r="Q149" t="str">
            <v>S</v>
          </cell>
          <cell r="R149" t="str">
            <v>RJ</v>
          </cell>
          <cell r="S149">
            <v>2</v>
          </cell>
          <cell r="T149" t="str">
            <v>P-Š</v>
          </cell>
          <cell r="U149" t="str">
            <v>Ashburn</v>
          </cell>
          <cell r="V149" t="str">
            <v>P-Pn 9:00-18:00</v>
          </cell>
          <cell r="W149" t="str">
            <v>Š 9:00-13:00</v>
          </cell>
          <cell r="X149"/>
        </row>
        <row r="150">
          <cell r="J150" t="str">
            <v>Radviliškio paštas</v>
          </cell>
          <cell r="K150">
            <v>82001</v>
          </cell>
          <cell r="L150" t="str">
            <v>LPSARRRD</v>
          </cell>
          <cell r="M150" t="str">
            <v>M</v>
          </cell>
          <cell r="N150" t="str">
            <v>KP</v>
          </cell>
          <cell r="O150" t="str">
            <v>II</v>
          </cell>
          <cell r="P150" t="str">
            <v>A</v>
          </cell>
          <cell r="Q150" t="str">
            <v>S</v>
          </cell>
          <cell r="R150" t="str">
            <v>RJ</v>
          </cell>
          <cell r="S150">
            <v>2</v>
          </cell>
          <cell r="T150" t="str">
            <v>P-Š</v>
          </cell>
          <cell r="U150" t="str">
            <v>Ashburn</v>
          </cell>
          <cell r="V150" t="str">
            <v>P-Pn 9:00-18:00</v>
          </cell>
          <cell r="W150" t="str">
            <v>Š 9:00-13:00</v>
          </cell>
          <cell r="X150"/>
        </row>
        <row r="151">
          <cell r="J151" t="str">
            <v>Ramygalos paštas</v>
          </cell>
          <cell r="K151">
            <v>38031</v>
          </cell>
          <cell r="L151" t="str">
            <v>LPPAPRRM</v>
          </cell>
          <cell r="M151" t="str">
            <v>M</v>
          </cell>
          <cell r="N151" t="str">
            <v>KP</v>
          </cell>
          <cell r="O151" t="str">
            <v>III</v>
          </cell>
          <cell r="P151" t="str">
            <v>C</v>
          </cell>
          <cell r="Q151" t="str">
            <v>S</v>
          </cell>
          <cell r="R151"/>
          <cell r="S151">
            <v>5</v>
          </cell>
          <cell r="T151" t="str">
            <v>A-Š</v>
          </cell>
          <cell r="U151"/>
          <cell r="V151" t="str">
            <v>A-Š 7.30-11.00</v>
          </cell>
          <cell r="W151"/>
          <cell r="X151"/>
        </row>
        <row r="152">
          <cell r="J152" t="str">
            <v>Raseinių paštas</v>
          </cell>
          <cell r="K152">
            <v>60001</v>
          </cell>
          <cell r="L152" t="str">
            <v>LPKARRRS</v>
          </cell>
          <cell r="M152" t="str">
            <v>M</v>
          </cell>
          <cell r="N152" t="str">
            <v>KP</v>
          </cell>
          <cell r="O152" t="str">
            <v>I</v>
          </cell>
          <cell r="P152" t="str">
            <v>A</v>
          </cell>
          <cell r="Q152" t="str">
            <v>S</v>
          </cell>
          <cell r="R152" t="str">
            <v>RJ</v>
          </cell>
          <cell r="S152">
            <v>2</v>
          </cell>
          <cell r="T152" t="str">
            <v>P-Š</v>
          </cell>
          <cell r="U152" t="str">
            <v>Ashburn</v>
          </cell>
          <cell r="V152" t="str">
            <v>P-Pn 9:00-18:00</v>
          </cell>
          <cell r="W152" t="str">
            <v>Š 9:00-13:00</v>
          </cell>
          <cell r="X152"/>
        </row>
        <row r="153">
          <cell r="J153" t="str">
            <v>Raudondvario paštas</v>
          </cell>
          <cell r="K153">
            <v>54001</v>
          </cell>
          <cell r="L153" t="str">
            <v>LPKAKRRD</v>
          </cell>
          <cell r="M153" t="str">
            <v>K</v>
          </cell>
          <cell r="N153" t="str">
            <v>KP</v>
          </cell>
          <cell r="O153" t="str">
            <v>II</v>
          </cell>
          <cell r="P153" t="str">
            <v>B</v>
          </cell>
          <cell r="Q153" t="str">
            <v>S</v>
          </cell>
          <cell r="R153"/>
          <cell r="S153">
            <v>6</v>
          </cell>
          <cell r="T153" t="str">
            <v>P-Pn</v>
          </cell>
          <cell r="U153" t="str">
            <v>Ashburn</v>
          </cell>
          <cell r="V153" t="str">
            <v>P-Pn 7.30-16.00</v>
          </cell>
          <cell r="W153"/>
          <cell r="X153" t="str">
            <v>11.30-12.30</v>
          </cell>
        </row>
        <row r="154">
          <cell r="J154" t="str">
            <v>Riešės paštas</v>
          </cell>
          <cell r="K154">
            <v>14028</v>
          </cell>
          <cell r="L154" t="str">
            <v>LPVAVRRS</v>
          </cell>
          <cell r="M154" t="str">
            <v>K</v>
          </cell>
          <cell r="N154" t="str">
            <v>KP</v>
          </cell>
          <cell r="O154" t="str">
            <v>III</v>
          </cell>
          <cell r="P154" t="str">
            <v>PC</v>
          </cell>
          <cell r="Q154" t="str">
            <v>S</v>
          </cell>
          <cell r="R154"/>
          <cell r="S154">
            <v>6</v>
          </cell>
          <cell r="T154" t="str">
            <v>P-Š</v>
          </cell>
          <cell r="U154" t="str">
            <v>Ashburn</v>
          </cell>
          <cell r="V154" t="str">
            <v>P-Pn 10.00-19.00</v>
          </cell>
          <cell r="W154" t="str">
            <v>Š 10.00-16.00</v>
          </cell>
          <cell r="X154"/>
        </row>
        <row r="155">
          <cell r="J155" t="str">
            <v>Rietavo paštas</v>
          </cell>
          <cell r="K155">
            <v>90018</v>
          </cell>
          <cell r="L155" t="str">
            <v>LPEARMRT</v>
          </cell>
          <cell r="M155" t="str">
            <v>M</v>
          </cell>
          <cell r="N155" t="str">
            <v>KP</v>
          </cell>
          <cell r="O155" t="str">
            <v>III</v>
          </cell>
          <cell r="P155" t="str">
            <v>B</v>
          </cell>
          <cell r="Q155" t="str">
            <v>S</v>
          </cell>
          <cell r="R155"/>
          <cell r="S155">
            <v>4</v>
          </cell>
          <cell r="T155" t="str">
            <v>P-Pn</v>
          </cell>
          <cell r="U155" t="str">
            <v>Ashburn</v>
          </cell>
          <cell r="V155" t="str">
            <v>P-Pn 8:00-15:00</v>
          </cell>
          <cell r="W155"/>
          <cell r="X155"/>
        </row>
        <row r="156">
          <cell r="J156" t="str">
            <v>Rokiškio paštas</v>
          </cell>
          <cell r="K156">
            <v>42001</v>
          </cell>
          <cell r="L156" t="str">
            <v>LPPARRRK</v>
          </cell>
          <cell r="M156" t="str">
            <v>M</v>
          </cell>
          <cell r="N156" t="str">
            <v>KP</v>
          </cell>
          <cell r="O156" t="str">
            <v>I</v>
          </cell>
          <cell r="P156" t="str">
            <v>A</v>
          </cell>
          <cell r="Q156" t="str">
            <v>S</v>
          </cell>
          <cell r="R156" t="str">
            <v>RJ</v>
          </cell>
          <cell r="S156">
            <v>2</v>
          </cell>
          <cell r="T156" t="str">
            <v>P-Š</v>
          </cell>
          <cell r="U156" t="str">
            <v>Ashburn</v>
          </cell>
          <cell r="V156" t="str">
            <v xml:space="preserve">P-Pn 8.30-17.30      </v>
          </cell>
          <cell r="W156" t="str">
            <v>Š 9:00-13:00</v>
          </cell>
          <cell r="X156"/>
        </row>
        <row r="157">
          <cell r="J157" t="str">
            <v>Rozalimo paštas</v>
          </cell>
          <cell r="K157">
            <v>83013</v>
          </cell>
          <cell r="L157" t="str">
            <v>LPSAPRRZ</v>
          </cell>
          <cell r="M157" t="str">
            <v>K</v>
          </cell>
          <cell r="N157" t="str">
            <v>KP</v>
          </cell>
          <cell r="O157" t="str">
            <v>III</v>
          </cell>
          <cell r="P157" t="str">
            <v>C</v>
          </cell>
          <cell r="Q157" t="str">
            <v>S</v>
          </cell>
          <cell r="R157"/>
          <cell r="S157">
            <v>6</v>
          </cell>
          <cell r="T157" t="str">
            <v>A-Š</v>
          </cell>
          <cell r="U157"/>
          <cell r="V157" t="str">
            <v>A-Š 8.00-11.30</v>
          </cell>
          <cell r="W157"/>
          <cell r="X157"/>
        </row>
        <row r="158">
          <cell r="J158" t="str">
            <v>Rudaminos paštas, Vilniaus r. sav.</v>
          </cell>
          <cell r="K158">
            <v>13031</v>
          </cell>
          <cell r="L158" t="str">
            <v>LPVAVRRD</v>
          </cell>
          <cell r="M158" t="str">
            <v>K</v>
          </cell>
          <cell r="N158" t="str">
            <v>KP</v>
          </cell>
          <cell r="O158" t="str">
            <v>III</v>
          </cell>
          <cell r="P158" t="str">
            <v>B</v>
          </cell>
          <cell r="Q158" t="str">
            <v>S</v>
          </cell>
          <cell r="R158"/>
          <cell r="S158">
            <v>6</v>
          </cell>
          <cell r="T158" t="str">
            <v>P-Pn</v>
          </cell>
          <cell r="U158" t="str">
            <v>Ashburn</v>
          </cell>
          <cell r="V158" t="str">
            <v>P-K 8.00-17.00</v>
          </cell>
          <cell r="W158" t="str">
            <v>Pn 8.00-18.00</v>
          </cell>
          <cell r="X158"/>
        </row>
        <row r="159">
          <cell r="J159" t="str">
            <v>Rūdiškių paštas, Trakų r. sav.</v>
          </cell>
          <cell r="K159">
            <v>21016</v>
          </cell>
          <cell r="L159" t="str">
            <v>LPVATRRD</v>
          </cell>
          <cell r="M159" t="str">
            <v>M</v>
          </cell>
          <cell r="N159" t="str">
            <v>KP</v>
          </cell>
          <cell r="O159" t="str">
            <v>III</v>
          </cell>
          <cell r="P159" t="str">
            <v>C</v>
          </cell>
          <cell r="Q159" t="str">
            <v>S</v>
          </cell>
          <cell r="R159"/>
          <cell r="S159">
            <v>5</v>
          </cell>
          <cell r="T159" t="str">
            <v>A-Š</v>
          </cell>
          <cell r="U159"/>
          <cell r="V159" t="str">
            <v>A-Pn 8:00-16:00</v>
          </cell>
          <cell r="W159" t="str">
            <v>Š 8:00-12:00</v>
          </cell>
          <cell r="X159" t="str">
            <v>A-Pn 11.30-12.30</v>
          </cell>
        </row>
        <row r="160">
          <cell r="J160" t="str">
            <v>Rukainių paštas</v>
          </cell>
          <cell r="K160">
            <v>13016</v>
          </cell>
          <cell r="L160" t="str">
            <v>LPVAVRRK</v>
          </cell>
          <cell r="M160" t="str">
            <v>K</v>
          </cell>
          <cell r="N160" t="str">
            <v>KP</v>
          </cell>
          <cell r="O160" t="str">
            <v>III</v>
          </cell>
          <cell r="P160" t="str">
            <v>C</v>
          </cell>
          <cell r="Q160" t="str">
            <v>S</v>
          </cell>
          <cell r="R160"/>
          <cell r="S160">
            <v>6</v>
          </cell>
          <cell r="T160" t="str">
            <v>A-Š</v>
          </cell>
          <cell r="U160" t="str">
            <v>Ashburn</v>
          </cell>
          <cell r="V160" t="str">
            <v>A-Pn 7.30-12.30</v>
          </cell>
          <cell r="W160" t="str">
            <v>Š 7.30-11.00</v>
          </cell>
          <cell r="X160" t="str">
            <v>11.00-11.30</v>
          </cell>
        </row>
        <row r="161">
          <cell r="J161" t="str">
            <v>Ruklos paštas</v>
          </cell>
          <cell r="K161">
            <v>55025</v>
          </cell>
          <cell r="L161" t="str">
            <v>LPKAJRRK</v>
          </cell>
          <cell r="M161" t="str">
            <v>K</v>
          </cell>
          <cell r="N161" t="str">
            <v>KP</v>
          </cell>
          <cell r="O161" t="str">
            <v>III</v>
          </cell>
          <cell r="P161" t="str">
            <v>C</v>
          </cell>
          <cell r="Q161" t="str">
            <v>S</v>
          </cell>
          <cell r="R161"/>
          <cell r="S161">
            <v>6</v>
          </cell>
          <cell r="T161" t="str">
            <v>A-Š</v>
          </cell>
          <cell r="U161"/>
          <cell r="V161" t="str">
            <v>A-Pn 7.30-11.00</v>
          </cell>
          <cell r="W161" t="str">
            <v>Š 7.30-10.00</v>
          </cell>
          <cell r="X161"/>
        </row>
        <row r="162">
          <cell r="J162" t="str">
            <v>Rumšiškių paštas</v>
          </cell>
          <cell r="K162">
            <v>56040</v>
          </cell>
          <cell r="L162" t="str">
            <v>LPKASRRM</v>
          </cell>
          <cell r="M162" t="str">
            <v>K</v>
          </cell>
          <cell r="N162" t="str">
            <v>KP</v>
          </cell>
          <cell r="O162" t="str">
            <v>III</v>
          </cell>
          <cell r="P162" t="str">
            <v>C</v>
          </cell>
          <cell r="Q162" t="str">
            <v>S</v>
          </cell>
          <cell r="R162"/>
          <cell r="S162">
            <v>6</v>
          </cell>
          <cell r="T162" t="str">
            <v>A-Š</v>
          </cell>
          <cell r="U162" t="str">
            <v>Ashburn</v>
          </cell>
          <cell r="V162" t="str">
            <v>A-Pn 7.10-16.15</v>
          </cell>
          <cell r="W162" t="str">
            <v>Š 7.30-11.30</v>
          </cell>
          <cell r="X162" t="str">
            <v>11.30-12.00</v>
          </cell>
        </row>
        <row r="163">
          <cell r="J163" t="str">
            <v>Salantų paštas</v>
          </cell>
          <cell r="K163">
            <v>97035</v>
          </cell>
          <cell r="L163" t="str">
            <v>LPLAKRSL</v>
          </cell>
          <cell r="M163" t="str">
            <v>M</v>
          </cell>
          <cell r="N163" t="str">
            <v>KP</v>
          </cell>
          <cell r="O163" t="str">
            <v>III</v>
          </cell>
          <cell r="P163" t="str">
            <v>C</v>
          </cell>
          <cell r="Q163" t="str">
            <v>S</v>
          </cell>
          <cell r="R163"/>
          <cell r="S163">
            <v>5</v>
          </cell>
          <cell r="T163" t="str">
            <v>A-Š</v>
          </cell>
          <cell r="U163" t="str">
            <v>Ashburn</v>
          </cell>
          <cell r="V163" t="str">
            <v>A-Pn 8.00-16.00</v>
          </cell>
          <cell r="W163" t="str">
            <v>Š 8.00-12.00</v>
          </cell>
          <cell r="X163"/>
        </row>
        <row r="164">
          <cell r="J164" t="str">
            <v>Salininkų paštas</v>
          </cell>
          <cell r="K164">
            <v>2017</v>
          </cell>
          <cell r="L164" t="str">
            <v>LPVAVMSL</v>
          </cell>
          <cell r="M164" t="str">
            <v>M</v>
          </cell>
          <cell r="N164" t="str">
            <v>KP</v>
          </cell>
          <cell r="O164" t="str">
            <v>II</v>
          </cell>
          <cell r="P164" t="str">
            <v>B</v>
          </cell>
          <cell r="Q164" t="str">
            <v>S</v>
          </cell>
          <cell r="R164"/>
          <cell r="S164">
            <v>3</v>
          </cell>
          <cell r="T164" t="str">
            <v>P-Š</v>
          </cell>
          <cell r="U164" t="str">
            <v>Ashburn</v>
          </cell>
          <cell r="V164" t="str">
            <v>P-Pn 10.00-19.00</v>
          </cell>
          <cell r="W164" t="str">
            <v>Š 9.00-14.00</v>
          </cell>
          <cell r="X164"/>
        </row>
        <row r="165">
          <cell r="J165" t="str">
            <v>Samylų paštas</v>
          </cell>
          <cell r="K165">
            <v>53015</v>
          </cell>
          <cell r="L165" t="str">
            <v>LPKAKRSM</v>
          </cell>
          <cell r="M165" t="str">
            <v>K</v>
          </cell>
          <cell r="N165" t="str">
            <v>KP</v>
          </cell>
          <cell r="O165" t="str">
            <v>III</v>
          </cell>
          <cell r="P165" t="str">
            <v>C</v>
          </cell>
          <cell r="Q165" t="str">
            <v>S</v>
          </cell>
          <cell r="R165"/>
          <cell r="S165">
            <v>6</v>
          </cell>
          <cell r="T165" t="str">
            <v>A-Š</v>
          </cell>
          <cell r="U165"/>
          <cell r="V165" t="str">
            <v>A-Pn 7.00-14.00</v>
          </cell>
          <cell r="W165" t="str">
            <v>Š 7.00-11.00</v>
          </cell>
          <cell r="X165" t="str">
            <v>A-Pn 11.00-11.30</v>
          </cell>
        </row>
        <row r="166">
          <cell r="J166" t="str">
            <v>Sedos paštas</v>
          </cell>
          <cell r="K166">
            <v>89051</v>
          </cell>
          <cell r="L166" t="str">
            <v>LPEAMRSD</v>
          </cell>
          <cell r="M166" t="str">
            <v>M</v>
          </cell>
          <cell r="N166" t="str">
            <v>KP</v>
          </cell>
          <cell r="O166" t="str">
            <v>III</v>
          </cell>
          <cell r="P166" t="str">
            <v>B</v>
          </cell>
          <cell r="Q166" t="str">
            <v>S</v>
          </cell>
          <cell r="R166"/>
          <cell r="S166">
            <v>5</v>
          </cell>
          <cell r="T166" t="str">
            <v>A-Š</v>
          </cell>
          <cell r="U166" t="str">
            <v>Ashburn</v>
          </cell>
          <cell r="V166" t="str">
            <v>A-Pn 8.00-13.00</v>
          </cell>
          <cell r="W166" t="str">
            <v>Š 8.00-12.00</v>
          </cell>
          <cell r="X166" t="str">
            <v>12.00-12.30</v>
          </cell>
        </row>
        <row r="167">
          <cell r="J167" t="str">
            <v>Seirijų paštas</v>
          </cell>
          <cell r="K167">
            <v>67010</v>
          </cell>
          <cell r="L167" t="str">
            <v>LPAALRSR</v>
          </cell>
          <cell r="M167" t="str">
            <v>K</v>
          </cell>
          <cell r="N167" t="str">
            <v>KP</v>
          </cell>
          <cell r="O167" t="str">
            <v>III</v>
          </cell>
          <cell r="P167" t="str">
            <v>C</v>
          </cell>
          <cell r="Q167" t="str">
            <v>S</v>
          </cell>
          <cell r="R167"/>
          <cell r="S167">
            <v>6</v>
          </cell>
          <cell r="T167" t="str">
            <v>A-Š</v>
          </cell>
          <cell r="U167"/>
          <cell r="V167" t="str">
            <v>A-Pn 7.00–16.00</v>
          </cell>
          <cell r="W167" t="str">
            <v>Š 7.30-13.00</v>
          </cell>
          <cell r="X167" t="str">
            <v>11.30-12.00</v>
          </cell>
        </row>
        <row r="168">
          <cell r="J168" t="str">
            <v>Senųjų Trakų paštas</v>
          </cell>
          <cell r="K168">
            <v>21007</v>
          </cell>
          <cell r="L168" t="str">
            <v>LPVATRST</v>
          </cell>
          <cell r="M168" t="str">
            <v>K</v>
          </cell>
          <cell r="N168" t="str">
            <v>KP</v>
          </cell>
          <cell r="O168" t="str">
            <v>III</v>
          </cell>
          <cell r="P168" t="str">
            <v>C</v>
          </cell>
          <cell r="Q168" t="str">
            <v>S</v>
          </cell>
          <cell r="R168"/>
          <cell r="S168">
            <v>6</v>
          </cell>
          <cell r="T168" t="str">
            <v>A-Š</v>
          </cell>
          <cell r="U168"/>
          <cell r="V168" t="str">
            <v>A-Š 7.00-12.00</v>
          </cell>
          <cell r="W168"/>
          <cell r="X168" t="str">
            <v>10.00-10.30</v>
          </cell>
        </row>
        <row r="169">
          <cell r="J169" t="str">
            <v>Simno paštas</v>
          </cell>
          <cell r="K169">
            <v>64037</v>
          </cell>
          <cell r="L169" t="str">
            <v>LPAAARSM</v>
          </cell>
          <cell r="M169" t="str">
            <v>M</v>
          </cell>
          <cell r="N169" t="str">
            <v>KP</v>
          </cell>
          <cell r="O169" t="str">
            <v>III</v>
          </cell>
          <cell r="P169" t="str">
            <v>B</v>
          </cell>
          <cell r="Q169" t="str">
            <v>S</v>
          </cell>
          <cell r="R169"/>
          <cell r="S169">
            <v>5</v>
          </cell>
          <cell r="T169" t="str">
            <v>A-Š</v>
          </cell>
          <cell r="U169" t="str">
            <v>Ashburn</v>
          </cell>
          <cell r="V169" t="str">
            <v>A-Pn 8.00–16:30</v>
          </cell>
          <cell r="W169" t="str">
            <v>Š 8.00-13.00</v>
          </cell>
          <cell r="X169"/>
        </row>
        <row r="170">
          <cell r="J170" t="str">
            <v>Skaudvilės paštas</v>
          </cell>
          <cell r="K170">
            <v>73028</v>
          </cell>
          <cell r="L170" t="str">
            <v>LPTASK</v>
          </cell>
          <cell r="M170" t="str">
            <v>M</v>
          </cell>
          <cell r="N170" t="str">
            <v>KP</v>
          </cell>
          <cell r="O170" t="str">
            <v>III</v>
          </cell>
          <cell r="P170" t="str">
            <v>C</v>
          </cell>
          <cell r="Q170" t="str">
            <v>S</v>
          </cell>
          <cell r="R170"/>
          <cell r="S170">
            <v>5</v>
          </cell>
          <cell r="T170" t="str">
            <v>A-Š</v>
          </cell>
          <cell r="U170" t="str">
            <v>Ashburn</v>
          </cell>
          <cell r="V170" t="str">
            <v>A-Pn 9.30-16.10</v>
          </cell>
          <cell r="W170" t="str">
            <v>Š 9.30-14.00</v>
          </cell>
          <cell r="X170" t="str">
            <v>12.00-12.30</v>
          </cell>
        </row>
        <row r="171">
          <cell r="J171" t="str">
            <v>Skuodo paštas</v>
          </cell>
          <cell r="K171">
            <v>98001</v>
          </cell>
          <cell r="L171" t="str">
            <v>LPLASRSK</v>
          </cell>
          <cell r="M171" t="str">
            <v>M</v>
          </cell>
          <cell r="N171" t="str">
            <v>KP</v>
          </cell>
          <cell r="O171" t="str">
            <v>II</v>
          </cell>
          <cell r="P171" t="str">
            <v>B</v>
          </cell>
          <cell r="Q171" t="str">
            <v>S</v>
          </cell>
          <cell r="R171" t="str">
            <v>RJ</v>
          </cell>
          <cell r="S171">
            <v>2</v>
          </cell>
          <cell r="T171" t="str">
            <v>P-Š</v>
          </cell>
          <cell r="U171" t="str">
            <v>Ashburn</v>
          </cell>
          <cell r="V171" t="str">
            <v>P-Pn 8:00-17:00</v>
          </cell>
          <cell r="W171" t="str">
            <v>Š 9:00-13:00</v>
          </cell>
          <cell r="X171"/>
        </row>
        <row r="172">
          <cell r="J172" t="str">
            <v>Smalininkų paštas</v>
          </cell>
          <cell r="K172">
            <v>74009</v>
          </cell>
          <cell r="L172" t="str">
            <v>LPTAJRSM</v>
          </cell>
          <cell r="M172" t="str">
            <v>M</v>
          </cell>
          <cell r="N172" t="str">
            <v>KP</v>
          </cell>
          <cell r="O172" t="str">
            <v>III</v>
          </cell>
          <cell r="P172" t="str">
            <v>C</v>
          </cell>
          <cell r="Q172" t="str">
            <v>S</v>
          </cell>
          <cell r="R172"/>
          <cell r="S172">
            <v>5</v>
          </cell>
          <cell r="T172" t="str">
            <v>A-Š</v>
          </cell>
          <cell r="U172"/>
          <cell r="V172" t="str">
            <v>A-Š 8.00-11.00</v>
          </cell>
          <cell r="W172"/>
          <cell r="X172"/>
        </row>
        <row r="173">
          <cell r="J173" t="str">
            <v>Subačiaus paštas</v>
          </cell>
          <cell r="K173">
            <v>40033</v>
          </cell>
          <cell r="L173" t="str">
            <v>LPPAKRSC</v>
          </cell>
          <cell r="M173" t="str">
            <v>M</v>
          </cell>
          <cell r="N173" t="str">
            <v>KP</v>
          </cell>
          <cell r="O173" t="str">
            <v>III</v>
          </cell>
          <cell r="P173" t="str">
            <v>C</v>
          </cell>
          <cell r="Q173" t="str">
            <v>S</v>
          </cell>
          <cell r="R173"/>
          <cell r="S173">
            <v>5</v>
          </cell>
          <cell r="T173" t="str">
            <v>P-Pn</v>
          </cell>
          <cell r="U173"/>
          <cell r="V173" t="str">
            <v>P-Pn 8.00-11:15</v>
          </cell>
          <cell r="W173"/>
          <cell r="X173"/>
        </row>
        <row r="174">
          <cell r="J174" t="str">
            <v>Svėdasų paštas</v>
          </cell>
          <cell r="K174">
            <v>29048</v>
          </cell>
          <cell r="L174" t="str">
            <v>LPUAARSV</v>
          </cell>
          <cell r="M174" t="str">
            <v>K</v>
          </cell>
          <cell r="N174" t="str">
            <v>KP</v>
          </cell>
          <cell r="O174" t="str">
            <v>III</v>
          </cell>
          <cell r="P174" t="str">
            <v>C</v>
          </cell>
          <cell r="Q174" t="str">
            <v>S</v>
          </cell>
          <cell r="R174"/>
          <cell r="S174">
            <v>6</v>
          </cell>
          <cell r="T174" t="str">
            <v>P-Š</v>
          </cell>
          <cell r="U174"/>
          <cell r="V174" t="str">
            <v>A-Pn 8.00-11.30</v>
          </cell>
          <cell r="W174" t="str">
            <v>Š 8.00-10.30</v>
          </cell>
          <cell r="X174"/>
        </row>
        <row r="175">
          <cell r="J175" t="str">
            <v>Šakių paštas</v>
          </cell>
          <cell r="K175">
            <v>71001</v>
          </cell>
          <cell r="L175" t="str">
            <v>LPMASRSK</v>
          </cell>
          <cell r="M175" t="str">
            <v>M</v>
          </cell>
          <cell r="N175" t="str">
            <v>KP</v>
          </cell>
          <cell r="O175" t="str">
            <v>I</v>
          </cell>
          <cell r="P175" t="str">
            <v>A</v>
          </cell>
          <cell r="Q175" t="str">
            <v>S</v>
          </cell>
          <cell r="R175" t="str">
            <v>RJ</v>
          </cell>
          <cell r="S175">
            <v>2</v>
          </cell>
          <cell r="T175" t="str">
            <v>P-Š</v>
          </cell>
          <cell r="U175" t="str">
            <v>Ashburn</v>
          </cell>
          <cell r="V175" t="str">
            <v>P-Pn 9.00-18.00</v>
          </cell>
          <cell r="W175" t="str">
            <v>Š 9.00-13.00</v>
          </cell>
          <cell r="X175"/>
        </row>
        <row r="176">
          <cell r="J176" t="str">
            <v>Šalčininkų paštas</v>
          </cell>
          <cell r="K176">
            <v>17001</v>
          </cell>
          <cell r="L176" t="str">
            <v>LPVASRSL</v>
          </cell>
          <cell r="M176" t="str">
            <v>M</v>
          </cell>
          <cell r="N176" t="str">
            <v>KP</v>
          </cell>
          <cell r="O176" t="str">
            <v>I</v>
          </cell>
          <cell r="P176" t="str">
            <v>A</v>
          </cell>
          <cell r="Q176" t="str">
            <v>S</v>
          </cell>
          <cell r="R176" t="str">
            <v>RJ</v>
          </cell>
          <cell r="S176">
            <v>2</v>
          </cell>
          <cell r="T176" t="str">
            <v>P-Š</v>
          </cell>
          <cell r="U176" t="str">
            <v>Ashburn</v>
          </cell>
          <cell r="V176" t="str">
            <v>P-Pn 8:00-17:00</v>
          </cell>
          <cell r="W176" t="str">
            <v>Š 9:00-13:00</v>
          </cell>
          <cell r="X176"/>
        </row>
        <row r="177">
          <cell r="J177" t="str">
            <v>Šeduvos paštas</v>
          </cell>
          <cell r="K177">
            <v>82007</v>
          </cell>
          <cell r="L177" t="str">
            <v>LPSARRSE</v>
          </cell>
          <cell r="M177" t="str">
            <v>M</v>
          </cell>
          <cell r="N177" t="str">
            <v>KP</v>
          </cell>
          <cell r="O177" t="str">
            <v>II</v>
          </cell>
          <cell r="P177" t="str">
            <v>B</v>
          </cell>
          <cell r="Q177" t="str">
            <v>S</v>
          </cell>
          <cell r="R177"/>
          <cell r="S177">
            <v>4</v>
          </cell>
          <cell r="T177" t="str">
            <v>A-Š</v>
          </cell>
          <cell r="U177" t="str">
            <v>Ashburn</v>
          </cell>
          <cell r="V177" t="str">
            <v>A-Pn  7.30-14.00</v>
          </cell>
          <cell r="W177" t="str">
            <v>Š 7.30-13.00</v>
          </cell>
          <cell r="X177"/>
        </row>
        <row r="178">
          <cell r="J178" t="str">
            <v>Šiaulių 13-asis paštas</v>
          </cell>
          <cell r="K178">
            <v>76022</v>
          </cell>
          <cell r="L178" t="str">
            <v>LPSASMSL13</v>
          </cell>
          <cell r="M178" t="str">
            <v>M</v>
          </cell>
          <cell r="N178" t="str">
            <v>KP</v>
          </cell>
          <cell r="O178" t="str">
            <v>III</v>
          </cell>
          <cell r="P178" t="str">
            <v>C</v>
          </cell>
          <cell r="Q178" t="str">
            <v>S</v>
          </cell>
          <cell r="R178"/>
          <cell r="S178">
            <v>3</v>
          </cell>
          <cell r="T178" t="str">
            <v>P-Pn</v>
          </cell>
          <cell r="U178" t="str">
            <v>Ashburn</v>
          </cell>
          <cell r="V178" t="str">
            <v>P-Pn 12.00-15.15</v>
          </cell>
          <cell r="W178"/>
          <cell r="X178"/>
        </row>
        <row r="179">
          <cell r="J179" t="str">
            <v>Šiaulių 15-asis paštas</v>
          </cell>
          <cell r="K179">
            <v>76028</v>
          </cell>
          <cell r="L179" t="str">
            <v>LPSASMSL15</v>
          </cell>
          <cell r="M179" t="str">
            <v>M</v>
          </cell>
          <cell r="N179" t="str">
            <v>KP</v>
          </cell>
          <cell r="O179" t="str">
            <v>II</v>
          </cell>
          <cell r="P179" t="str">
            <v>PC</v>
          </cell>
          <cell r="Q179" t="str">
            <v>S</v>
          </cell>
          <cell r="R179"/>
          <cell r="S179">
            <v>3</v>
          </cell>
          <cell r="T179" t="str">
            <v>P-S</v>
          </cell>
          <cell r="U179" t="str">
            <v>Ashburn</v>
          </cell>
          <cell r="V179" t="str">
            <v>P-Š 9.00-20.00</v>
          </cell>
          <cell r="W179" t="str">
            <v>S 10.00-15.00</v>
          </cell>
          <cell r="X179"/>
        </row>
        <row r="180">
          <cell r="J180" t="str">
            <v>Šiaulių 16-asis paštas</v>
          </cell>
          <cell r="K180">
            <v>78014</v>
          </cell>
          <cell r="L180" t="str">
            <v>LPSASMSL16</v>
          </cell>
          <cell r="M180" t="str">
            <v>M</v>
          </cell>
          <cell r="N180" t="str">
            <v>KP</v>
          </cell>
          <cell r="O180" t="str">
            <v>II</v>
          </cell>
          <cell r="P180" t="str">
            <v>PC</v>
          </cell>
          <cell r="Q180" t="str">
            <v>S</v>
          </cell>
          <cell r="R180"/>
          <cell r="S180">
            <v>3</v>
          </cell>
          <cell r="T180" t="str">
            <v>P-S</v>
          </cell>
          <cell r="U180" t="str">
            <v>Ashburn</v>
          </cell>
          <cell r="V180" t="str">
            <v>P-S 10.00-22.00</v>
          </cell>
          <cell r="W180"/>
          <cell r="X180"/>
        </row>
        <row r="181">
          <cell r="J181" t="str">
            <v>Šiaulių 5-asis paštas</v>
          </cell>
          <cell r="K181">
            <v>79001</v>
          </cell>
          <cell r="L181" t="str">
            <v>LPSASMSL05</v>
          </cell>
          <cell r="M181" t="str">
            <v>M</v>
          </cell>
          <cell r="N181" t="str">
            <v>KP</v>
          </cell>
          <cell r="O181" t="str">
            <v>III</v>
          </cell>
          <cell r="P181" t="str">
            <v>C</v>
          </cell>
          <cell r="Q181" t="str">
            <v>S</v>
          </cell>
          <cell r="R181"/>
          <cell r="S181">
            <v>3</v>
          </cell>
          <cell r="T181" t="str">
            <v>P-Š</v>
          </cell>
          <cell r="U181" t="str">
            <v>Ashburn</v>
          </cell>
          <cell r="V181" t="str">
            <v>P-Š 8.00-11.30</v>
          </cell>
          <cell r="W181"/>
          <cell r="X181"/>
        </row>
        <row r="182">
          <cell r="J182" t="str">
            <v>Šiaulių centrinis paštas</v>
          </cell>
          <cell r="K182">
            <v>76001</v>
          </cell>
          <cell r="L182" t="str">
            <v>LPSASMCP</v>
          </cell>
          <cell r="M182" t="str">
            <v>M</v>
          </cell>
          <cell r="N182" t="str">
            <v>KP</v>
          </cell>
          <cell r="O182" t="str">
            <v>II</v>
          </cell>
          <cell r="P182" t="str">
            <v>A</v>
          </cell>
          <cell r="Q182" t="str">
            <v>S</v>
          </cell>
          <cell r="R182"/>
          <cell r="S182">
            <v>1</v>
          </cell>
          <cell r="T182" t="str">
            <v>P-Š</v>
          </cell>
          <cell r="U182" t="str">
            <v>Ashburn</v>
          </cell>
          <cell r="V182" t="str">
            <v>P-Pn 9.00-19.00</v>
          </cell>
          <cell r="W182" t="str">
            <v>Š 9.00-14.00</v>
          </cell>
          <cell r="X182"/>
        </row>
        <row r="183">
          <cell r="J183" t="str">
            <v>Šilalės paštas</v>
          </cell>
          <cell r="K183">
            <v>75001</v>
          </cell>
          <cell r="L183" t="str">
            <v>LPTASRSL</v>
          </cell>
          <cell r="M183" t="str">
            <v>M</v>
          </cell>
          <cell r="N183" t="str">
            <v>KP</v>
          </cell>
          <cell r="O183" t="str">
            <v>I</v>
          </cell>
          <cell r="P183" t="str">
            <v>A</v>
          </cell>
          <cell r="Q183" t="str">
            <v>S</v>
          </cell>
          <cell r="R183" t="str">
            <v>RJ</v>
          </cell>
          <cell r="S183">
            <v>2</v>
          </cell>
          <cell r="T183" t="str">
            <v>P-Š</v>
          </cell>
          <cell r="U183" t="str">
            <v>Ashburn</v>
          </cell>
          <cell r="V183" t="str">
            <v>P-Pn 8:00-17:00</v>
          </cell>
          <cell r="W183" t="str">
            <v>Š 9:00-13:00</v>
          </cell>
          <cell r="X183"/>
        </row>
        <row r="184">
          <cell r="J184" t="str">
            <v>Šilutės paštas</v>
          </cell>
          <cell r="K184">
            <v>99001</v>
          </cell>
          <cell r="L184" t="str">
            <v>LPLATRSI</v>
          </cell>
          <cell r="M184" t="str">
            <v>M</v>
          </cell>
          <cell r="N184" t="str">
            <v>KP</v>
          </cell>
          <cell r="O184" t="str">
            <v>II</v>
          </cell>
          <cell r="P184" t="str">
            <v>A</v>
          </cell>
          <cell r="Q184" t="str">
            <v>S</v>
          </cell>
          <cell r="R184" t="str">
            <v>RJ</v>
          </cell>
          <cell r="S184">
            <v>2</v>
          </cell>
          <cell r="T184" t="str">
            <v>P-Š</v>
          </cell>
          <cell r="U184" t="str">
            <v>Ashburn</v>
          </cell>
          <cell r="V184" t="str">
            <v>P-Pn 9:00-18:00</v>
          </cell>
          <cell r="W184" t="str">
            <v>Š 9:00-13:00</v>
          </cell>
          <cell r="X184"/>
        </row>
        <row r="185">
          <cell r="J185" t="str">
            <v>Širvintų paštas</v>
          </cell>
          <cell r="K185">
            <v>19001</v>
          </cell>
          <cell r="L185" t="str">
            <v>LPVAPRSR</v>
          </cell>
          <cell r="M185" t="str">
            <v>M</v>
          </cell>
          <cell r="N185" t="str">
            <v>KP</v>
          </cell>
          <cell r="O185" t="str">
            <v>I</v>
          </cell>
          <cell r="P185" t="str">
            <v>A</v>
          </cell>
          <cell r="Q185" t="str">
            <v>S</v>
          </cell>
          <cell r="R185" t="str">
            <v>RJ</v>
          </cell>
          <cell r="S185">
            <v>2</v>
          </cell>
          <cell r="T185" t="str">
            <v>P-Š</v>
          </cell>
          <cell r="U185" t="str">
            <v>Ashburn</v>
          </cell>
          <cell r="V185" t="str">
            <v>P-Pn 8:00-17:00</v>
          </cell>
          <cell r="W185" t="str">
            <v>Š 9:00-13:00</v>
          </cell>
          <cell r="X185"/>
        </row>
        <row r="186">
          <cell r="J186" t="str">
            <v>Švėkšnos paštas</v>
          </cell>
          <cell r="K186">
            <v>99056</v>
          </cell>
          <cell r="L186" t="str">
            <v>LPLATRSV</v>
          </cell>
          <cell r="M186" t="str">
            <v>K</v>
          </cell>
          <cell r="N186" t="str">
            <v>KP</v>
          </cell>
          <cell r="O186" t="str">
            <v>III</v>
          </cell>
          <cell r="P186" t="str">
            <v>B</v>
          </cell>
          <cell r="Q186" t="str">
            <v>S</v>
          </cell>
          <cell r="R186"/>
          <cell r="S186">
            <v>6</v>
          </cell>
          <cell r="T186" t="str">
            <v>A-Š</v>
          </cell>
          <cell r="U186" t="str">
            <v>Ashburn</v>
          </cell>
          <cell r="V186" t="str">
            <v>A-Pn 8:00-14:30</v>
          </cell>
          <cell r="W186" t="str">
            <v>Š 8:00-13:00</v>
          </cell>
          <cell r="X186" t="str">
            <v>A-Pn 11:30-12:00</v>
          </cell>
        </row>
        <row r="187">
          <cell r="J187" t="str">
            <v>Švenčionėlių paštas</v>
          </cell>
          <cell r="K187">
            <v>18022</v>
          </cell>
          <cell r="L187" t="str">
            <v>LPVANRSN</v>
          </cell>
          <cell r="M187" t="str">
            <v>M</v>
          </cell>
          <cell r="N187" t="str">
            <v>KP</v>
          </cell>
          <cell r="O187" t="str">
            <v>II</v>
          </cell>
          <cell r="P187" t="str">
            <v>B</v>
          </cell>
          <cell r="Q187" t="str">
            <v>S</v>
          </cell>
          <cell r="R187"/>
          <cell r="S187">
            <v>4</v>
          </cell>
          <cell r="T187" t="str">
            <v>P-Š</v>
          </cell>
          <cell r="U187" t="str">
            <v>Ashburn</v>
          </cell>
          <cell r="V187" t="str">
            <v>P-Pn 8:00-17:00</v>
          </cell>
          <cell r="W187" t="str">
            <v>Š 8:00-13:00</v>
          </cell>
          <cell r="X187"/>
        </row>
        <row r="188">
          <cell r="J188" t="str">
            <v>Švenčionių paštas</v>
          </cell>
          <cell r="K188">
            <v>18001</v>
          </cell>
          <cell r="L188" t="str">
            <v>LPVANRSS</v>
          </cell>
          <cell r="M188" t="str">
            <v>M</v>
          </cell>
          <cell r="N188" t="str">
            <v>KP</v>
          </cell>
          <cell r="O188" t="str">
            <v>I</v>
          </cell>
          <cell r="P188" t="str">
            <v>A</v>
          </cell>
          <cell r="Q188" t="str">
            <v>S</v>
          </cell>
          <cell r="R188" t="str">
            <v>RJ</v>
          </cell>
          <cell r="S188">
            <v>2</v>
          </cell>
          <cell r="T188" t="str">
            <v>P-Š</v>
          </cell>
          <cell r="U188" t="str">
            <v>Ashburn</v>
          </cell>
          <cell r="V188" t="str">
            <v>P-Pn 8:00-17.00</v>
          </cell>
          <cell r="W188" t="str">
            <v>Š 9.00-13.00</v>
          </cell>
          <cell r="X188"/>
        </row>
        <row r="189">
          <cell r="J189" t="str">
            <v>Tauragės 1-asis paštas</v>
          </cell>
          <cell r="K189">
            <v>72021</v>
          </cell>
          <cell r="L189" t="str">
            <v>LPTATM01</v>
          </cell>
          <cell r="M189" t="str">
            <v>M</v>
          </cell>
          <cell r="N189" t="str">
            <v>KP</v>
          </cell>
          <cell r="O189" t="str">
            <v>III</v>
          </cell>
          <cell r="P189" t="str">
            <v>B</v>
          </cell>
          <cell r="Q189" t="str">
            <v>S</v>
          </cell>
          <cell r="R189"/>
          <cell r="S189">
            <v>4</v>
          </cell>
          <cell r="T189" t="str">
            <v>P-Pn</v>
          </cell>
          <cell r="U189" t="str">
            <v>Ashburn</v>
          </cell>
          <cell r="V189" t="str">
            <v xml:space="preserve">P-Pn 8.30-15.00       </v>
          </cell>
          <cell r="W189"/>
          <cell r="X189" t="str">
            <v>12.00-13.00</v>
          </cell>
        </row>
        <row r="190">
          <cell r="J190" t="str">
            <v>Tauragės centrinis paštas</v>
          </cell>
          <cell r="K190">
            <v>72001</v>
          </cell>
          <cell r="L190" t="str">
            <v>LPTATMCP</v>
          </cell>
          <cell r="M190" t="str">
            <v>M</v>
          </cell>
          <cell r="N190" t="str">
            <v>KP</v>
          </cell>
          <cell r="O190" t="str">
            <v>I</v>
          </cell>
          <cell r="P190" t="str">
            <v>A</v>
          </cell>
          <cell r="Q190" t="str">
            <v>S</v>
          </cell>
          <cell r="R190"/>
          <cell r="S190">
            <v>1</v>
          </cell>
          <cell r="T190" t="str">
            <v>P-Š</v>
          </cell>
          <cell r="U190" t="str">
            <v>Ashburn</v>
          </cell>
          <cell r="V190" t="str">
            <v>P-Pn 9:00-18:00</v>
          </cell>
          <cell r="W190" t="str">
            <v>Š 9:00-13:00</v>
          </cell>
          <cell r="X190"/>
        </row>
        <row r="191">
          <cell r="J191" t="str">
            <v>Telšių paštas</v>
          </cell>
          <cell r="K191">
            <v>87001</v>
          </cell>
          <cell r="L191" t="str">
            <v>LPEATMCP</v>
          </cell>
          <cell r="M191" t="str">
            <v>M</v>
          </cell>
          <cell r="N191" t="str">
            <v>KP</v>
          </cell>
          <cell r="O191" t="str">
            <v>I</v>
          </cell>
          <cell r="P191" t="str">
            <v>A</v>
          </cell>
          <cell r="Q191" t="str">
            <v>S</v>
          </cell>
          <cell r="R191"/>
          <cell r="S191">
            <v>1</v>
          </cell>
          <cell r="T191" t="str">
            <v>P-Š</v>
          </cell>
          <cell r="U191" t="str">
            <v>Ashburn</v>
          </cell>
          <cell r="V191" t="str">
            <v>P-Pn 9:00-18:00</v>
          </cell>
          <cell r="W191" t="str">
            <v>Š 9:00-13:00</v>
          </cell>
          <cell r="X191"/>
        </row>
        <row r="192">
          <cell r="J192" t="str">
            <v>Tirkšlių paštas</v>
          </cell>
          <cell r="K192">
            <v>89031</v>
          </cell>
          <cell r="L192" t="str">
            <v>LPEAMRTR</v>
          </cell>
          <cell r="M192" t="str">
            <v>K</v>
          </cell>
          <cell r="N192" t="str">
            <v>KP</v>
          </cell>
          <cell r="O192" t="str">
            <v>III</v>
          </cell>
          <cell r="P192" t="str">
            <v>C</v>
          </cell>
          <cell r="Q192" t="str">
            <v>S</v>
          </cell>
          <cell r="R192"/>
          <cell r="S192">
            <v>6</v>
          </cell>
          <cell r="T192" t="str">
            <v>A-Š</v>
          </cell>
          <cell r="U192"/>
          <cell r="V192" t="str">
            <v>A-Š 8.00-12.30</v>
          </cell>
          <cell r="W192"/>
          <cell r="X192" t="str">
            <v>11.30-12.00</v>
          </cell>
        </row>
        <row r="193">
          <cell r="J193" t="str">
            <v>Tytuvėnų paštas</v>
          </cell>
          <cell r="K193">
            <v>86061</v>
          </cell>
          <cell r="L193" t="str">
            <v>LPSAKRTT</v>
          </cell>
          <cell r="M193" t="str">
            <v>M</v>
          </cell>
          <cell r="N193" t="str">
            <v>KP</v>
          </cell>
          <cell r="O193" t="str">
            <v>II</v>
          </cell>
          <cell r="P193" t="str">
            <v>C</v>
          </cell>
          <cell r="Q193" t="str">
            <v>S</v>
          </cell>
          <cell r="R193"/>
          <cell r="S193">
            <v>5</v>
          </cell>
          <cell r="T193" t="str">
            <v>A-Š</v>
          </cell>
          <cell r="U193" t="str">
            <v>Ashburn</v>
          </cell>
          <cell r="V193" t="str">
            <v>A-Pn 8.00-15.30</v>
          </cell>
          <cell r="W193" t="str">
            <v>Š 8.00-13.00</v>
          </cell>
          <cell r="X193"/>
        </row>
        <row r="194">
          <cell r="J194" t="str">
            <v>Trakų paštas</v>
          </cell>
          <cell r="K194">
            <v>21001</v>
          </cell>
          <cell r="L194" t="str">
            <v>LPVATRTR</v>
          </cell>
          <cell r="M194" t="str">
            <v>M</v>
          </cell>
          <cell r="N194" t="str">
            <v>KP</v>
          </cell>
          <cell r="O194" t="str">
            <v>I</v>
          </cell>
          <cell r="P194" t="str">
            <v>A</v>
          </cell>
          <cell r="Q194" t="str">
            <v>S</v>
          </cell>
          <cell r="R194" t="str">
            <v>RJ</v>
          </cell>
          <cell r="S194">
            <v>2</v>
          </cell>
          <cell r="T194" t="str">
            <v>P-Š</v>
          </cell>
          <cell r="U194" t="str">
            <v>Ashburn</v>
          </cell>
          <cell r="V194" t="str">
            <v>P-Pn 8:00-17:00</v>
          </cell>
          <cell r="W194" t="str">
            <v>Š 9:00-13:00</v>
          </cell>
          <cell r="X194"/>
        </row>
        <row r="195">
          <cell r="J195" t="str">
            <v>Trakų Vokės paštas</v>
          </cell>
          <cell r="K195">
            <v>2021</v>
          </cell>
          <cell r="L195" t="str">
            <v>LPVAVMRV</v>
          </cell>
          <cell r="M195" t="str">
            <v>M</v>
          </cell>
          <cell r="N195" t="str">
            <v>KP</v>
          </cell>
          <cell r="O195" t="str">
            <v>III</v>
          </cell>
          <cell r="P195" t="str">
            <v>C</v>
          </cell>
          <cell r="Q195" t="str">
            <v>S</v>
          </cell>
          <cell r="R195"/>
          <cell r="S195">
            <v>3</v>
          </cell>
          <cell r="T195" t="str">
            <v>P-Pn</v>
          </cell>
          <cell r="U195" t="str">
            <v>Ashburn</v>
          </cell>
          <cell r="V195" t="str">
            <v>P-Pn 10:00- 19:00</v>
          </cell>
          <cell r="W195"/>
          <cell r="X195" t="str">
            <v>13.00-14.00</v>
          </cell>
        </row>
        <row r="196">
          <cell r="J196" t="str">
            <v>Troškūnų paštas</v>
          </cell>
          <cell r="K196">
            <v>29033</v>
          </cell>
          <cell r="L196" t="str">
            <v>LPUAARTS</v>
          </cell>
          <cell r="M196" t="str">
            <v>M</v>
          </cell>
          <cell r="N196" t="str">
            <v>KP</v>
          </cell>
          <cell r="O196" t="str">
            <v>III</v>
          </cell>
          <cell r="P196" t="str">
            <v>C</v>
          </cell>
          <cell r="Q196" t="str">
            <v>S</v>
          </cell>
          <cell r="R196"/>
          <cell r="S196">
            <v>5</v>
          </cell>
          <cell r="T196" t="str">
            <v>P-Pn</v>
          </cell>
          <cell r="U196"/>
          <cell r="V196" t="str">
            <v>P-Pn 8.00-12.00</v>
          </cell>
          <cell r="W196"/>
          <cell r="X196"/>
        </row>
        <row r="197">
          <cell r="J197" t="str">
            <v>Ukmergės 2-asis paštas</v>
          </cell>
          <cell r="K197">
            <v>20006</v>
          </cell>
          <cell r="L197" t="str">
            <v>LPVAURUK02</v>
          </cell>
          <cell r="M197" t="str">
            <v>M</v>
          </cell>
          <cell r="N197" t="str">
            <v>KP</v>
          </cell>
          <cell r="O197" t="str">
            <v>II</v>
          </cell>
          <cell r="P197" t="str">
            <v>B</v>
          </cell>
          <cell r="Q197" t="str">
            <v>S</v>
          </cell>
          <cell r="R197"/>
          <cell r="S197">
            <v>4</v>
          </cell>
          <cell r="T197" t="str">
            <v>P-Š</v>
          </cell>
          <cell r="U197" t="str">
            <v>Ashburn</v>
          </cell>
          <cell r="V197" t="str">
            <v>P-Pn 9.00-18.00</v>
          </cell>
          <cell r="W197" t="str">
            <v>Š 9.00-13.00</v>
          </cell>
          <cell r="X197" t="str">
            <v>P-Pn 13.00-14.00</v>
          </cell>
        </row>
        <row r="198">
          <cell r="J198" t="str">
            <v>Ukmergės 4-asis paštas</v>
          </cell>
          <cell r="K198">
            <v>20009</v>
          </cell>
          <cell r="L198" t="str">
            <v>LPVAURUK04</v>
          </cell>
          <cell r="M198" t="str">
            <v>M</v>
          </cell>
          <cell r="N198" t="str">
            <v>KP</v>
          </cell>
          <cell r="O198" t="str">
            <v>II</v>
          </cell>
          <cell r="P198" t="str">
            <v>B</v>
          </cell>
          <cell r="Q198" t="str">
            <v>S</v>
          </cell>
          <cell r="R198"/>
          <cell r="S198">
            <v>4</v>
          </cell>
          <cell r="T198" t="str">
            <v>P-Pn</v>
          </cell>
          <cell r="U198" t="str">
            <v>Ashburn</v>
          </cell>
          <cell r="V198" t="str">
            <v>A-Pn 8.00-16.00</v>
          </cell>
          <cell r="W198" t="str">
            <v>P 10.00-18.00</v>
          </cell>
          <cell r="X198" t="str">
            <v>11.30-12.00</v>
          </cell>
        </row>
        <row r="199">
          <cell r="J199" t="str">
            <v>Ukmergės paštas</v>
          </cell>
          <cell r="K199">
            <v>20001</v>
          </cell>
          <cell r="L199" t="str">
            <v>LPVAURUK</v>
          </cell>
          <cell r="M199" t="str">
            <v>M</v>
          </cell>
          <cell r="N199" t="str">
            <v>KP</v>
          </cell>
          <cell r="O199" t="str">
            <v>I</v>
          </cell>
          <cell r="P199" t="str">
            <v>A</v>
          </cell>
          <cell r="Q199" t="str">
            <v>S</v>
          </cell>
          <cell r="R199" t="str">
            <v>RJ</v>
          </cell>
          <cell r="S199">
            <v>2</v>
          </cell>
          <cell r="T199" t="str">
            <v>P-Š</v>
          </cell>
          <cell r="U199" t="str">
            <v>Ashburn</v>
          </cell>
          <cell r="V199" t="str">
            <v>P-Pn 9:00-18:00</v>
          </cell>
          <cell r="W199" t="str">
            <v>Š 9:00-13:00</v>
          </cell>
          <cell r="X199"/>
        </row>
        <row r="200">
          <cell r="J200" t="str">
            <v>Utenos centrinio pašto poskyris</v>
          </cell>
          <cell r="K200">
            <v>28006</v>
          </cell>
          <cell r="L200" t="str">
            <v>LPUAUM02</v>
          </cell>
          <cell r="M200" t="str">
            <v>M</v>
          </cell>
          <cell r="N200" t="str">
            <v>KP</v>
          </cell>
          <cell r="O200" t="str">
            <v>III</v>
          </cell>
          <cell r="P200" t="str">
            <v>B</v>
          </cell>
          <cell r="Q200" t="str">
            <v>PP</v>
          </cell>
          <cell r="R200"/>
          <cell r="S200">
            <v>4</v>
          </cell>
          <cell r="T200" t="str">
            <v>P-Pn</v>
          </cell>
          <cell r="U200" t="str">
            <v>Ashburn</v>
          </cell>
          <cell r="V200" t="str">
            <v>P-Pn 8.30-16.00</v>
          </cell>
          <cell r="W200"/>
          <cell r="X200" t="str">
            <v>13.00 - 14.00</v>
          </cell>
        </row>
        <row r="201">
          <cell r="J201" t="str">
            <v>Utenos centrinis paštas</v>
          </cell>
          <cell r="K201">
            <v>28001</v>
          </cell>
          <cell r="L201" t="str">
            <v>LPUAUMCP</v>
          </cell>
          <cell r="M201" t="str">
            <v>M</v>
          </cell>
          <cell r="N201" t="str">
            <v>KP</v>
          </cell>
          <cell r="O201" t="str">
            <v>I</v>
          </cell>
          <cell r="P201" t="str">
            <v>A</v>
          </cell>
          <cell r="Q201" t="str">
            <v>S</v>
          </cell>
          <cell r="R201"/>
          <cell r="S201">
            <v>1</v>
          </cell>
          <cell r="T201" t="str">
            <v>P-Š</v>
          </cell>
          <cell r="U201" t="str">
            <v>Ashburn</v>
          </cell>
          <cell r="V201" t="str">
            <v>P-Pn 9:00-18:00</v>
          </cell>
          <cell r="W201" t="str">
            <v>Š 9:00-13:00</v>
          </cell>
          <cell r="X201"/>
        </row>
        <row r="202">
          <cell r="J202" t="str">
            <v>Užpalių paštas</v>
          </cell>
          <cell r="K202">
            <v>28033</v>
          </cell>
          <cell r="L202" t="str">
            <v>LPUAUMUZ</v>
          </cell>
          <cell r="M202" t="str">
            <v>K</v>
          </cell>
          <cell r="N202" t="str">
            <v>KP</v>
          </cell>
          <cell r="O202" t="str">
            <v>III</v>
          </cell>
          <cell r="P202" t="str">
            <v>C</v>
          </cell>
          <cell r="Q202" t="str">
            <v>S</v>
          </cell>
          <cell r="R202"/>
          <cell r="S202">
            <v>6</v>
          </cell>
          <cell r="T202" t="str">
            <v>A-Š</v>
          </cell>
          <cell r="U202" t="str">
            <v>Ashburn</v>
          </cell>
          <cell r="V202" t="str">
            <v>A-Š 8:00-12:00</v>
          </cell>
          <cell r="W202"/>
          <cell r="X202"/>
        </row>
        <row r="203">
          <cell r="J203" t="str">
            <v>Užvenčio paštas</v>
          </cell>
          <cell r="K203">
            <v>86036</v>
          </cell>
          <cell r="L203" t="str">
            <v>LPSAKRUZ</v>
          </cell>
          <cell r="M203" t="str">
            <v>M</v>
          </cell>
          <cell r="N203" t="str">
            <v>KP</v>
          </cell>
          <cell r="O203" t="str">
            <v>III</v>
          </cell>
          <cell r="P203" t="str">
            <v>C</v>
          </cell>
          <cell r="Q203" t="str">
            <v>S</v>
          </cell>
          <cell r="R203"/>
          <cell r="S203">
            <v>5</v>
          </cell>
          <cell r="T203" t="str">
            <v>A-Š</v>
          </cell>
          <cell r="U203" t="str">
            <v>Ashburn</v>
          </cell>
          <cell r="V203" t="str">
            <v xml:space="preserve">A-Š 8.30-14.00    </v>
          </cell>
          <cell r="W203"/>
          <cell r="X203" t="str">
            <v>11.30-12.00</v>
          </cell>
        </row>
        <row r="204">
          <cell r="J204" t="str">
            <v>Vabalninko paštas</v>
          </cell>
          <cell r="K204">
            <v>41033</v>
          </cell>
          <cell r="L204" t="str">
            <v>LPPABRVB</v>
          </cell>
          <cell r="M204" t="str">
            <v>M</v>
          </cell>
          <cell r="N204" t="str">
            <v>KP</v>
          </cell>
          <cell r="O204" t="str">
            <v>II</v>
          </cell>
          <cell r="P204" t="str">
            <v>C</v>
          </cell>
          <cell r="Q204" t="str">
            <v>S</v>
          </cell>
          <cell r="R204"/>
          <cell r="S204">
            <v>5</v>
          </cell>
          <cell r="T204" t="str">
            <v>P-Pn</v>
          </cell>
          <cell r="U204" t="str">
            <v>Ashburn</v>
          </cell>
          <cell r="V204" t="str">
            <v>P-Pn 8.00-14.00</v>
          </cell>
          <cell r="W204"/>
          <cell r="X204" t="str">
            <v>10.30-11.30</v>
          </cell>
        </row>
        <row r="205">
          <cell r="J205" t="str">
            <v>Varėnos paštas</v>
          </cell>
          <cell r="K205">
            <v>65001</v>
          </cell>
          <cell r="L205" t="str">
            <v>LPAAVRVR</v>
          </cell>
          <cell r="M205" t="str">
            <v>M</v>
          </cell>
          <cell r="N205" t="str">
            <v>KP</v>
          </cell>
          <cell r="O205" t="str">
            <v>I</v>
          </cell>
          <cell r="P205" t="str">
            <v>A</v>
          </cell>
          <cell r="Q205" t="str">
            <v>S</v>
          </cell>
          <cell r="R205" t="str">
            <v>RJ</v>
          </cell>
          <cell r="S205">
            <v>2</v>
          </cell>
          <cell r="T205" t="str">
            <v>P-Š</v>
          </cell>
          <cell r="U205" t="str">
            <v>Ashburn</v>
          </cell>
          <cell r="V205" t="str">
            <v>P-Pn 9:00-18:00</v>
          </cell>
          <cell r="W205" t="str">
            <v>Š 9:00-14:00</v>
          </cell>
          <cell r="X205"/>
        </row>
        <row r="206">
          <cell r="J206" t="str">
            <v>Varnių paštas</v>
          </cell>
          <cell r="K206">
            <v>88050</v>
          </cell>
          <cell r="L206" t="str">
            <v>LPEATMVR</v>
          </cell>
          <cell r="M206" t="str">
            <v>M</v>
          </cell>
          <cell r="N206" t="str">
            <v>KP</v>
          </cell>
          <cell r="O206" t="str">
            <v>III</v>
          </cell>
          <cell r="P206" t="str">
            <v>C</v>
          </cell>
          <cell r="Q206" t="str">
            <v>S</v>
          </cell>
          <cell r="R206"/>
          <cell r="S206">
            <v>5</v>
          </cell>
          <cell r="T206" t="str">
            <v>P-Pn</v>
          </cell>
          <cell r="U206" t="str">
            <v>Ashburn</v>
          </cell>
          <cell r="V206" t="str">
            <v xml:space="preserve">P-Pn 8.00-13.00        </v>
          </cell>
          <cell r="W206"/>
          <cell r="X206" t="str">
            <v>11.00-11.30</v>
          </cell>
        </row>
        <row r="207">
          <cell r="J207" t="str">
            <v>Veisiejų paštas</v>
          </cell>
          <cell r="K207">
            <v>67043</v>
          </cell>
          <cell r="L207" t="str">
            <v>LPAALRVS</v>
          </cell>
          <cell r="M207" t="str">
            <v>M</v>
          </cell>
          <cell r="N207" t="str">
            <v>KP</v>
          </cell>
          <cell r="O207" t="str">
            <v>III</v>
          </cell>
          <cell r="P207" t="str">
            <v>B</v>
          </cell>
          <cell r="Q207" t="str">
            <v>S</v>
          </cell>
          <cell r="R207"/>
          <cell r="S207">
            <v>5</v>
          </cell>
          <cell r="T207" t="str">
            <v>A-Š</v>
          </cell>
          <cell r="U207" t="str">
            <v>Ashburn</v>
          </cell>
          <cell r="V207" t="str">
            <v>A-Pn 8:00-16:30</v>
          </cell>
          <cell r="W207" t="str">
            <v>Š 8:00-13:00</v>
          </cell>
          <cell r="X207" t="str">
            <v>A-Pn 11:30-12:00</v>
          </cell>
        </row>
        <row r="208">
          <cell r="J208" t="str">
            <v>Veiverių paštas</v>
          </cell>
          <cell r="K208">
            <v>59033</v>
          </cell>
          <cell r="L208" t="str">
            <v>LPKAPRVE</v>
          </cell>
          <cell r="M208" t="str">
            <v>K</v>
          </cell>
          <cell r="N208" t="str">
            <v>KP</v>
          </cell>
          <cell r="O208" t="str">
            <v>III</v>
          </cell>
          <cell r="P208" t="str">
            <v>C</v>
          </cell>
          <cell r="Q208" t="str">
            <v>S</v>
          </cell>
          <cell r="R208"/>
          <cell r="S208">
            <v>6</v>
          </cell>
          <cell r="T208" t="str">
            <v>A-Š</v>
          </cell>
          <cell r="U208" t="str">
            <v>Ashburn</v>
          </cell>
          <cell r="V208" t="str">
            <v>A-Pn 7.30-14.15</v>
          </cell>
          <cell r="W208" t="str">
            <v>Š 7.30-11.15</v>
          </cell>
          <cell r="X208" t="str">
            <v>A-Pn 11.30-12.00</v>
          </cell>
        </row>
        <row r="209">
          <cell r="J209" t="str">
            <v>Vėliučionių paštas</v>
          </cell>
          <cell r="K209">
            <v>13007</v>
          </cell>
          <cell r="L209" t="str">
            <v>LPVAVRVL</v>
          </cell>
          <cell r="M209" t="str">
            <v>K</v>
          </cell>
          <cell r="N209" t="str">
            <v>KP</v>
          </cell>
          <cell r="O209" t="str">
            <v>III</v>
          </cell>
          <cell r="P209" t="str">
            <v>C</v>
          </cell>
          <cell r="Q209" t="str">
            <v>S</v>
          </cell>
          <cell r="R209"/>
          <cell r="S209">
            <v>6</v>
          </cell>
          <cell r="T209" t="str">
            <v>A-Š</v>
          </cell>
          <cell r="U209"/>
          <cell r="V209" t="str">
            <v>laikinai nedirba</v>
          </cell>
          <cell r="W209"/>
          <cell r="X209"/>
        </row>
        <row r="210">
          <cell r="J210" t="str">
            <v>Veliuonos paštas</v>
          </cell>
          <cell r="K210">
            <v>74054</v>
          </cell>
          <cell r="L210" t="str">
            <v>LPTAJRVE</v>
          </cell>
          <cell r="M210" t="str">
            <v>K</v>
          </cell>
          <cell r="N210" t="str">
            <v>KP</v>
          </cell>
          <cell r="O210" t="str">
            <v>III</v>
          </cell>
          <cell r="P210" t="str">
            <v>C</v>
          </cell>
          <cell r="Q210" t="str">
            <v>S</v>
          </cell>
          <cell r="R210"/>
          <cell r="S210">
            <v>6</v>
          </cell>
          <cell r="T210" t="str">
            <v>A-Š</v>
          </cell>
          <cell r="U210"/>
          <cell r="V210" t="str">
            <v>A-Š 8.00-13.30</v>
          </cell>
          <cell r="W210"/>
          <cell r="X210" t="str">
            <v>11.00-11-30</v>
          </cell>
        </row>
        <row r="211">
          <cell r="J211" t="str">
            <v>Velžio paštas</v>
          </cell>
          <cell r="K211">
            <v>38007</v>
          </cell>
          <cell r="L211" t="str">
            <v>LPPAPRVL</v>
          </cell>
          <cell r="M211" t="str">
            <v>K</v>
          </cell>
          <cell r="N211" t="str">
            <v>KP</v>
          </cell>
          <cell r="O211" t="str">
            <v>III</v>
          </cell>
          <cell r="P211" t="str">
            <v>C</v>
          </cell>
          <cell r="Q211" t="str">
            <v>S</v>
          </cell>
          <cell r="R211"/>
          <cell r="S211">
            <v>6</v>
          </cell>
          <cell r="T211" t="str">
            <v>A-Š</v>
          </cell>
          <cell r="U211"/>
          <cell r="V211" t="str">
            <v>A-Pn 7.30-13.30</v>
          </cell>
          <cell r="W211" t="str">
            <v>Š 7.30-12.00</v>
          </cell>
          <cell r="X211"/>
        </row>
        <row r="212">
          <cell r="J212" t="str">
            <v>Ventos paštas</v>
          </cell>
          <cell r="K212">
            <v>85019</v>
          </cell>
          <cell r="L212" t="str">
            <v>LPSAARVN</v>
          </cell>
          <cell r="M212" t="str">
            <v>M</v>
          </cell>
          <cell r="N212" t="str">
            <v>KP</v>
          </cell>
          <cell r="O212" t="str">
            <v>III</v>
          </cell>
          <cell r="P212" t="str">
            <v>B</v>
          </cell>
          <cell r="Q212" t="str">
            <v>S</v>
          </cell>
          <cell r="R212"/>
          <cell r="S212">
            <v>5</v>
          </cell>
          <cell r="T212" t="str">
            <v>A-Š</v>
          </cell>
          <cell r="U212" t="str">
            <v>Ashburn</v>
          </cell>
          <cell r="V212" t="str">
            <v>A-Pn 7.30-15.00</v>
          </cell>
          <cell r="W212" t="str">
            <v>Š 7.30-14.00</v>
          </cell>
          <cell r="X212"/>
        </row>
        <row r="213">
          <cell r="J213" t="str">
            <v>Viduklės paštas</v>
          </cell>
          <cell r="K213">
            <v>60037</v>
          </cell>
          <cell r="L213" t="str">
            <v>LPKARRVD</v>
          </cell>
          <cell r="M213" t="str">
            <v>K</v>
          </cell>
          <cell r="N213" t="str">
            <v>KP</v>
          </cell>
          <cell r="O213" t="str">
            <v>III</v>
          </cell>
          <cell r="P213" t="str">
            <v>C</v>
          </cell>
          <cell r="Q213" t="str">
            <v>S</v>
          </cell>
          <cell r="R213"/>
          <cell r="S213">
            <v>6</v>
          </cell>
          <cell r="T213" t="str">
            <v>A-Š</v>
          </cell>
          <cell r="U213"/>
          <cell r="V213" t="str">
            <v>A-Pn 8.00-15.00</v>
          </cell>
          <cell r="W213" t="str">
            <v>Š 8.00-12.00</v>
          </cell>
          <cell r="X213" t="str">
            <v>A-Š 11.30-12.00</v>
          </cell>
        </row>
        <row r="214">
          <cell r="J214" t="str">
            <v>Viekšnių paštas</v>
          </cell>
          <cell r="K214">
            <v>89094</v>
          </cell>
          <cell r="L214" t="str">
            <v>LPEAMRVK</v>
          </cell>
          <cell r="M214" t="str">
            <v>M</v>
          </cell>
          <cell r="N214" t="str">
            <v>KP</v>
          </cell>
          <cell r="O214" t="str">
            <v>III</v>
          </cell>
          <cell r="P214" t="str">
            <v>C</v>
          </cell>
          <cell r="Q214" t="str">
            <v>S</v>
          </cell>
          <cell r="R214"/>
          <cell r="S214">
            <v>5</v>
          </cell>
          <cell r="T214" t="str">
            <v>P-Pn</v>
          </cell>
          <cell r="U214" t="str">
            <v>Ashburn</v>
          </cell>
          <cell r="V214" t="str">
            <v>P-Pn 7.30-14.00</v>
          </cell>
          <cell r="W214"/>
          <cell r="X214" t="str">
            <v>10.00-10.45</v>
          </cell>
        </row>
        <row r="215">
          <cell r="J215" t="str">
            <v>Vievio paštas</v>
          </cell>
          <cell r="K215">
            <v>21058</v>
          </cell>
          <cell r="L215" t="str">
            <v>LPVAEMVI</v>
          </cell>
          <cell r="M215" t="str">
            <v>M</v>
          </cell>
          <cell r="N215" t="str">
            <v>KP</v>
          </cell>
          <cell r="O215" t="str">
            <v>II</v>
          </cell>
          <cell r="P215" t="str">
            <v>B</v>
          </cell>
          <cell r="Q215" t="str">
            <v>S</v>
          </cell>
          <cell r="R215"/>
          <cell r="S215">
            <v>4</v>
          </cell>
          <cell r="T215" t="str">
            <v>P-Š</v>
          </cell>
          <cell r="U215" t="str">
            <v>Ashburn</v>
          </cell>
          <cell r="V215" t="str">
            <v>P-Pn 8.00-17.00</v>
          </cell>
          <cell r="W215" t="str">
            <v>Š 9.00-13.00</v>
          </cell>
          <cell r="X215"/>
        </row>
        <row r="216">
          <cell r="J216" t="str">
            <v>Vilkaviškio paštas</v>
          </cell>
          <cell r="K216">
            <v>70001</v>
          </cell>
          <cell r="L216" t="str">
            <v>LPMAVRVL</v>
          </cell>
          <cell r="M216" t="str">
            <v>M</v>
          </cell>
          <cell r="N216" t="str">
            <v>KP</v>
          </cell>
          <cell r="O216" t="str">
            <v>I</v>
          </cell>
          <cell r="P216" t="str">
            <v>A</v>
          </cell>
          <cell r="Q216" t="str">
            <v>S</v>
          </cell>
          <cell r="R216" t="str">
            <v>RJ</v>
          </cell>
          <cell r="S216">
            <v>2</v>
          </cell>
          <cell r="T216" t="str">
            <v>P-Š</v>
          </cell>
          <cell r="U216" t="str">
            <v>Ashburn</v>
          </cell>
          <cell r="V216" t="str">
            <v>P-Pn 9:00-18:00</v>
          </cell>
          <cell r="W216" t="str">
            <v>Š 9:00-13:00</v>
          </cell>
          <cell r="X216"/>
        </row>
        <row r="217">
          <cell r="J217" t="str">
            <v>Vilkijos paštas</v>
          </cell>
          <cell r="K217">
            <v>54015</v>
          </cell>
          <cell r="L217" t="str">
            <v>LPKAKRVL</v>
          </cell>
          <cell r="M217" t="str">
            <v>M</v>
          </cell>
          <cell r="N217" t="str">
            <v>KP</v>
          </cell>
          <cell r="O217" t="str">
            <v>II</v>
          </cell>
          <cell r="P217" t="str">
            <v>B</v>
          </cell>
          <cell r="Q217" t="str">
            <v>S</v>
          </cell>
          <cell r="R217"/>
          <cell r="S217">
            <v>5</v>
          </cell>
          <cell r="T217" t="str">
            <v>A-Š</v>
          </cell>
          <cell r="U217" t="str">
            <v>Ashburn</v>
          </cell>
          <cell r="V217" t="str">
            <v>A-Pn 7.30–17.00</v>
          </cell>
          <cell r="W217" t="str">
            <v>Š 7.30-13.00</v>
          </cell>
          <cell r="X217"/>
        </row>
        <row r="218">
          <cell r="J218" t="str">
            <v>Vilniaus 11-asis paštas</v>
          </cell>
          <cell r="K218">
            <v>7016</v>
          </cell>
          <cell r="L218" t="str">
            <v>LPVAVM1001</v>
          </cell>
          <cell r="M218" t="str">
            <v>M</v>
          </cell>
          <cell r="N218" t="str">
            <v>KP</v>
          </cell>
          <cell r="O218" t="str">
            <v>II</v>
          </cell>
          <cell r="P218" t="str">
            <v>PC</v>
          </cell>
          <cell r="Q218" t="str">
            <v>S</v>
          </cell>
          <cell r="R218"/>
          <cell r="S218">
            <v>3</v>
          </cell>
          <cell r="T218" t="str">
            <v>P-S</v>
          </cell>
          <cell r="U218" t="str">
            <v>Ashburn</v>
          </cell>
          <cell r="V218" t="str">
            <v>P-S 10.00- 22.00</v>
          </cell>
          <cell r="W218"/>
          <cell r="X218"/>
        </row>
        <row r="219">
          <cell r="J219" t="str">
            <v>Vilniaus 16-asis paštas</v>
          </cell>
          <cell r="K219">
            <v>10001</v>
          </cell>
          <cell r="L219" t="str">
            <v>LPVAVM16</v>
          </cell>
          <cell r="M219" t="str">
            <v>M</v>
          </cell>
          <cell r="N219" t="str">
            <v>KP</v>
          </cell>
          <cell r="O219" t="str">
            <v>III</v>
          </cell>
          <cell r="P219" t="str">
            <v>PC</v>
          </cell>
          <cell r="Q219" t="str">
            <v>S</v>
          </cell>
          <cell r="R219"/>
          <cell r="S219">
            <v>3</v>
          </cell>
          <cell r="T219" t="str">
            <v>P-Š</v>
          </cell>
          <cell r="U219" t="str">
            <v>Ashburn</v>
          </cell>
          <cell r="V219" t="str">
            <v>P-Pn 10.00-19.00</v>
          </cell>
          <cell r="W219" t="str">
            <v>Š 10.00-16.00</v>
          </cell>
          <cell r="X219" t="str">
            <v>Š 12.00-12.30</v>
          </cell>
        </row>
        <row r="220">
          <cell r="J220" t="str">
            <v>Vilniaus 17-asis paštas</v>
          </cell>
          <cell r="K220">
            <v>5009</v>
          </cell>
          <cell r="L220" t="str">
            <v>LPVAVM17</v>
          </cell>
          <cell r="M220" t="str">
            <v>M</v>
          </cell>
          <cell r="N220" t="str">
            <v>KP</v>
          </cell>
          <cell r="O220" t="str">
            <v>II</v>
          </cell>
          <cell r="P220" t="str">
            <v>PC</v>
          </cell>
          <cell r="Q220" t="str">
            <v>S</v>
          </cell>
          <cell r="R220"/>
          <cell r="S220">
            <v>3</v>
          </cell>
          <cell r="T220" t="str">
            <v>P-Š</v>
          </cell>
          <cell r="U220" t="str">
            <v>Ashburn</v>
          </cell>
          <cell r="V220" t="str">
            <v>P-Pn 9.00-19.00</v>
          </cell>
          <cell r="W220" t="str">
            <v>Š 9.00-17.00</v>
          </cell>
          <cell r="X220"/>
        </row>
        <row r="221">
          <cell r="J221" t="str">
            <v>Vilniaus 1-asis paštas</v>
          </cell>
          <cell r="K221">
            <v>1013</v>
          </cell>
          <cell r="L221" t="str">
            <v>LPVAVM01</v>
          </cell>
          <cell r="M221" t="str">
            <v>M</v>
          </cell>
          <cell r="N221" t="str">
            <v>KP</v>
          </cell>
          <cell r="O221" t="str">
            <v>II</v>
          </cell>
          <cell r="P221" t="str">
            <v>B</v>
          </cell>
          <cell r="Q221" t="str">
            <v>S</v>
          </cell>
          <cell r="R221"/>
          <cell r="S221">
            <v>3</v>
          </cell>
          <cell r="T221" t="str">
            <v>P-Pn</v>
          </cell>
          <cell r="U221" t="str">
            <v>Ashburn</v>
          </cell>
          <cell r="V221" t="str">
            <v>P-Pn 10.00-19.00</v>
          </cell>
          <cell r="W221"/>
          <cell r="X221"/>
        </row>
        <row r="222">
          <cell r="J222" t="str">
            <v>Vilniaus 1-ojo pašto antrasis poskyris</v>
          </cell>
          <cell r="K222">
            <v>1065</v>
          </cell>
          <cell r="L222" t="str">
            <v>LPVAVM0102</v>
          </cell>
          <cell r="M222" t="str">
            <v>M</v>
          </cell>
          <cell r="N222" t="str">
            <v>KP</v>
          </cell>
          <cell r="O222" t="str">
            <v>II</v>
          </cell>
          <cell r="P222" t="str">
            <v>B</v>
          </cell>
          <cell r="Q222" t="str">
            <v>PP</v>
          </cell>
          <cell r="R222"/>
          <cell r="S222">
            <v>3</v>
          </cell>
          <cell r="T222" t="str">
            <v>P-Š</v>
          </cell>
          <cell r="U222" t="str">
            <v>Ashburn</v>
          </cell>
          <cell r="V222" t="str">
            <v>P-Pn 10.00-19.00</v>
          </cell>
          <cell r="W222" t="str">
            <v>Š 10.00-14.00</v>
          </cell>
          <cell r="X222"/>
        </row>
        <row r="223">
          <cell r="J223" t="str">
            <v>Vilniaus 20-asis paštas</v>
          </cell>
          <cell r="K223">
            <v>11010</v>
          </cell>
          <cell r="L223" t="str">
            <v>LPVAVM20</v>
          </cell>
          <cell r="M223" t="str">
            <v>M</v>
          </cell>
          <cell r="N223" t="str">
            <v>KP</v>
          </cell>
          <cell r="O223" t="str">
            <v>III</v>
          </cell>
          <cell r="P223" t="str">
            <v>B</v>
          </cell>
          <cell r="Q223" t="str">
            <v>S</v>
          </cell>
          <cell r="R223"/>
          <cell r="S223">
            <v>3</v>
          </cell>
          <cell r="T223" t="str">
            <v>P-Pn</v>
          </cell>
          <cell r="U223" t="str">
            <v>Ashburn</v>
          </cell>
          <cell r="V223" t="str">
            <v>P-Pn 8.00-18.30</v>
          </cell>
          <cell r="W223"/>
          <cell r="X223" t="str">
            <v>P-Pn 11.00-12.00</v>
          </cell>
        </row>
        <row r="224">
          <cell r="J224" t="str">
            <v>Vilniaus 21-asis paštas</v>
          </cell>
          <cell r="K224">
            <v>8018</v>
          </cell>
          <cell r="L224" t="str">
            <v>LPVAVM21</v>
          </cell>
          <cell r="M224" t="str">
            <v>M</v>
          </cell>
          <cell r="N224" t="str">
            <v>KP</v>
          </cell>
          <cell r="O224" t="str">
            <v>II</v>
          </cell>
          <cell r="P224" t="str">
            <v>PC</v>
          </cell>
          <cell r="Q224" t="str">
            <v>S</v>
          </cell>
          <cell r="R224"/>
          <cell r="S224">
            <v>3</v>
          </cell>
          <cell r="T224" t="str">
            <v>P-Š</v>
          </cell>
          <cell r="U224" t="str">
            <v>Ashburn</v>
          </cell>
          <cell r="V224" t="str">
            <v>P-Pn 10.00-19.00</v>
          </cell>
          <cell r="W224" t="str">
            <v>Š 10.00-15.00</v>
          </cell>
          <cell r="X224"/>
        </row>
        <row r="225">
          <cell r="J225" t="str">
            <v>Vilniaus 22-asis paštas</v>
          </cell>
          <cell r="K225">
            <v>6001</v>
          </cell>
          <cell r="L225" t="str">
            <v>LPVAVM22</v>
          </cell>
          <cell r="M225" t="str">
            <v>M</v>
          </cell>
          <cell r="N225" t="str">
            <v>KP</v>
          </cell>
          <cell r="O225" t="str">
            <v>II</v>
          </cell>
          <cell r="P225" t="str">
            <v>PC</v>
          </cell>
          <cell r="Q225" t="str">
            <v>S</v>
          </cell>
          <cell r="R225"/>
          <cell r="S225">
            <v>3</v>
          </cell>
          <cell r="T225" t="str">
            <v>P-Š</v>
          </cell>
          <cell r="U225" t="str">
            <v>Ashburn</v>
          </cell>
          <cell r="V225" t="str">
            <v>P-Pn 9.00-19.00</v>
          </cell>
          <cell r="W225" t="str">
            <v>Š 9.00-17.00</v>
          </cell>
          <cell r="X225"/>
        </row>
        <row r="226">
          <cell r="J226" t="str">
            <v>Vilniaus 26-asis paštas</v>
          </cell>
          <cell r="K226">
            <v>12001</v>
          </cell>
          <cell r="L226" t="str">
            <v>LPVAVM26</v>
          </cell>
          <cell r="M226" t="str">
            <v>M</v>
          </cell>
          <cell r="N226" t="str">
            <v>KP</v>
          </cell>
          <cell r="O226" t="str">
            <v>II</v>
          </cell>
          <cell r="P226" t="str">
            <v>PC</v>
          </cell>
          <cell r="Q226" t="str">
            <v>S</v>
          </cell>
          <cell r="R226"/>
          <cell r="S226">
            <v>3</v>
          </cell>
          <cell r="T226" t="str">
            <v>P-S</v>
          </cell>
          <cell r="U226" t="str">
            <v>Ashburn</v>
          </cell>
          <cell r="V226" t="str">
            <v>P-Š 10.00-21.00</v>
          </cell>
          <cell r="W226" t="str">
            <v>S 10.00-20.00</v>
          </cell>
          <cell r="X226"/>
        </row>
        <row r="227">
          <cell r="J227" t="str">
            <v>Vilniaus 28-asis paštas</v>
          </cell>
          <cell r="K227">
            <v>2025</v>
          </cell>
          <cell r="L227" t="str">
            <v>LPVAVM28</v>
          </cell>
          <cell r="M227" t="str">
            <v>M</v>
          </cell>
          <cell r="N227" t="str">
            <v>KP</v>
          </cell>
          <cell r="O227" t="str">
            <v>II</v>
          </cell>
          <cell r="P227" t="str">
            <v>C</v>
          </cell>
          <cell r="Q227" t="str">
            <v>S</v>
          </cell>
          <cell r="R227"/>
          <cell r="S227">
            <v>3</v>
          </cell>
          <cell r="T227" t="str">
            <v>P-Pn</v>
          </cell>
          <cell r="U227" t="str">
            <v>Ashburn</v>
          </cell>
          <cell r="V227" t="str">
            <v>P-Pn 8.00-16.30</v>
          </cell>
          <cell r="W227"/>
          <cell r="X227" t="str">
            <v>11.30-12.00</v>
          </cell>
        </row>
        <row r="228">
          <cell r="J228" t="str">
            <v>Vilniaus 2-asis paštas</v>
          </cell>
          <cell r="K228">
            <v>1028</v>
          </cell>
          <cell r="L228" t="str">
            <v>LPVAVM02</v>
          </cell>
          <cell r="M228" t="str">
            <v>M</v>
          </cell>
          <cell r="N228" t="str">
            <v>KP</v>
          </cell>
          <cell r="O228" t="str">
            <v>III</v>
          </cell>
          <cell r="P228" t="str">
            <v>C</v>
          </cell>
          <cell r="Q228" t="str">
            <v>S</v>
          </cell>
          <cell r="R228"/>
          <cell r="S228">
            <v>3</v>
          </cell>
          <cell r="T228" t="str">
            <v>P-Pn</v>
          </cell>
          <cell r="U228" t="str">
            <v>Ashburn</v>
          </cell>
          <cell r="V228" t="str">
            <v>P-K 6.30-15.30</v>
          </cell>
          <cell r="W228" t="str">
            <v>Pn 6.30-15.00</v>
          </cell>
          <cell r="X228" t="str">
            <v>11.00-12.00</v>
          </cell>
        </row>
        <row r="229">
          <cell r="J229" t="str">
            <v>Vilniaus 30-asis paštas</v>
          </cell>
          <cell r="K229">
            <v>2007</v>
          </cell>
          <cell r="L229" t="str">
            <v>LPVAVM30</v>
          </cell>
          <cell r="M229" t="str">
            <v>M</v>
          </cell>
          <cell r="N229" t="str">
            <v>KP</v>
          </cell>
          <cell r="O229" t="str">
            <v>II</v>
          </cell>
          <cell r="P229" t="str">
            <v>B</v>
          </cell>
          <cell r="Q229" t="str">
            <v>S</v>
          </cell>
          <cell r="R229"/>
          <cell r="S229">
            <v>3</v>
          </cell>
          <cell r="T229" t="str">
            <v>P-Š</v>
          </cell>
          <cell r="U229" t="str">
            <v>Ashburn</v>
          </cell>
          <cell r="V229" t="str">
            <v>P-Pn 10.00-19.00</v>
          </cell>
          <cell r="W229" t="str">
            <v>Š 9.00-13.00</v>
          </cell>
          <cell r="X229"/>
        </row>
        <row r="230">
          <cell r="J230" t="str">
            <v>Vilniaus 38-asis paštas</v>
          </cell>
          <cell r="K230">
            <v>2011</v>
          </cell>
          <cell r="L230" t="str">
            <v>LPVAVM38</v>
          </cell>
          <cell r="M230" t="str">
            <v>M</v>
          </cell>
          <cell r="N230" t="str">
            <v>KP</v>
          </cell>
          <cell r="O230" t="str">
            <v>II</v>
          </cell>
          <cell r="P230" t="str">
            <v>A</v>
          </cell>
          <cell r="Q230" t="str">
            <v>S</v>
          </cell>
          <cell r="R230"/>
          <cell r="S230">
            <v>3</v>
          </cell>
          <cell r="T230" t="str">
            <v>P-Š</v>
          </cell>
          <cell r="U230" t="str">
            <v>Ashburn</v>
          </cell>
          <cell r="V230" t="str">
            <v>P-Pn 9.00-19.00</v>
          </cell>
          <cell r="W230" t="str">
            <v>Š 9.00-14.00</v>
          </cell>
          <cell r="X230"/>
        </row>
        <row r="231">
          <cell r="J231" t="str">
            <v>Vilniaus 3-asis paštas</v>
          </cell>
          <cell r="K231">
            <v>6005</v>
          </cell>
          <cell r="L231" t="str">
            <v>LPVAVM03</v>
          </cell>
          <cell r="M231" t="str">
            <v>M</v>
          </cell>
          <cell r="N231" t="str">
            <v>KP</v>
          </cell>
          <cell r="O231" t="str">
            <v>II</v>
          </cell>
          <cell r="P231" t="str">
            <v>PC</v>
          </cell>
          <cell r="Q231" t="str">
            <v>S</v>
          </cell>
          <cell r="R231"/>
          <cell r="S231">
            <v>3</v>
          </cell>
          <cell r="T231" t="str">
            <v>P-S</v>
          </cell>
          <cell r="U231" t="str">
            <v>Ashburn</v>
          </cell>
          <cell r="V231" t="str">
            <v xml:space="preserve">P-Pn 10.00-20.00  </v>
          </cell>
          <cell r="W231" t="str">
            <v>Š 10.00-19.00 S 10.00 – 18.00</v>
          </cell>
          <cell r="X231"/>
        </row>
        <row r="232">
          <cell r="J232" t="str">
            <v>Vilniaus 40-asis paštas</v>
          </cell>
          <cell r="K232">
            <v>10007</v>
          </cell>
          <cell r="L232" t="str">
            <v>LPVAVM40</v>
          </cell>
          <cell r="M232" t="str">
            <v>M</v>
          </cell>
          <cell r="N232" t="str">
            <v>KP</v>
          </cell>
          <cell r="O232" t="str">
            <v>II</v>
          </cell>
          <cell r="P232" t="str">
            <v>A</v>
          </cell>
          <cell r="Q232" t="str">
            <v>S</v>
          </cell>
          <cell r="R232"/>
          <cell r="S232">
            <v>3</v>
          </cell>
          <cell r="T232" t="str">
            <v>P-Š</v>
          </cell>
          <cell r="U232" t="str">
            <v>Ashburn</v>
          </cell>
          <cell r="V232" t="str">
            <v>P-Pn 9.00-19.00</v>
          </cell>
          <cell r="W232" t="str">
            <v>Š 9.00-14.00</v>
          </cell>
          <cell r="X232"/>
        </row>
        <row r="233">
          <cell r="J233" t="str">
            <v>Vilniaus 41-asis paštas</v>
          </cell>
          <cell r="K233">
            <v>11005</v>
          </cell>
          <cell r="L233" t="str">
            <v>LPVAVM41</v>
          </cell>
          <cell r="M233" t="str">
            <v>M</v>
          </cell>
          <cell r="N233" t="str">
            <v>KP</v>
          </cell>
          <cell r="O233" t="str">
            <v>II</v>
          </cell>
          <cell r="P233" t="str">
            <v>A</v>
          </cell>
          <cell r="Q233" t="str">
            <v>S</v>
          </cell>
          <cell r="R233"/>
          <cell r="S233">
            <v>3</v>
          </cell>
          <cell r="T233" t="str">
            <v>P-Š</v>
          </cell>
          <cell r="U233" t="str">
            <v>Ashburn</v>
          </cell>
          <cell r="V233" t="str">
            <v>P-Pn 9.00-19.00</v>
          </cell>
          <cell r="W233" t="str">
            <v>Š 9.00-14.00</v>
          </cell>
          <cell r="X233"/>
        </row>
        <row r="234">
          <cell r="J234" t="str">
            <v>Vilniaus 42-asis paštas</v>
          </cell>
          <cell r="K234">
            <v>8009</v>
          </cell>
          <cell r="L234" t="str">
            <v>LPVAVM42</v>
          </cell>
          <cell r="M234" t="str">
            <v>M</v>
          </cell>
          <cell r="N234" t="str">
            <v>KP</v>
          </cell>
          <cell r="O234" t="str">
            <v>II</v>
          </cell>
          <cell r="P234" t="str">
            <v>A</v>
          </cell>
          <cell r="Q234" t="str">
            <v>S</v>
          </cell>
          <cell r="R234"/>
          <cell r="S234">
            <v>3</v>
          </cell>
          <cell r="T234" t="str">
            <v>P-Š</v>
          </cell>
          <cell r="U234" t="str">
            <v>Ashburn</v>
          </cell>
          <cell r="V234" t="str">
            <v>P-Pn 10.00-19.00</v>
          </cell>
          <cell r="W234" t="str">
            <v>Š 9.00-14.00</v>
          </cell>
          <cell r="X234"/>
        </row>
        <row r="235">
          <cell r="J235" t="str">
            <v>Vilniaus 43-asis paštas</v>
          </cell>
          <cell r="K235">
            <v>4001</v>
          </cell>
          <cell r="L235" t="str">
            <v>LPVAVM43</v>
          </cell>
          <cell r="M235" t="str">
            <v>M</v>
          </cell>
          <cell r="N235" t="str">
            <v>KP</v>
          </cell>
          <cell r="O235" t="str">
            <v>II</v>
          </cell>
          <cell r="P235" t="str">
            <v>A</v>
          </cell>
          <cell r="Q235" t="str">
            <v>S</v>
          </cell>
          <cell r="R235"/>
          <cell r="S235">
            <v>3</v>
          </cell>
          <cell r="T235" t="str">
            <v>P-Š</v>
          </cell>
          <cell r="U235" t="str">
            <v>Ashburn</v>
          </cell>
          <cell r="V235" t="str">
            <v>P-Pn 9.00-19.00</v>
          </cell>
          <cell r="W235" t="str">
            <v>Š 9.00-14.00</v>
          </cell>
          <cell r="X235"/>
        </row>
        <row r="236">
          <cell r="J236" t="str">
            <v>Vilniaus 4-asis paštas</v>
          </cell>
          <cell r="K236">
            <v>8001</v>
          </cell>
          <cell r="L236" t="str">
            <v>LPVAVM04</v>
          </cell>
          <cell r="M236" t="str">
            <v>M</v>
          </cell>
          <cell r="N236" t="str">
            <v>KP</v>
          </cell>
          <cell r="O236" t="str">
            <v>II</v>
          </cell>
          <cell r="P236" t="str">
            <v>PC</v>
          </cell>
          <cell r="Q236" t="str">
            <v>S</v>
          </cell>
          <cell r="R236"/>
          <cell r="S236">
            <v>3</v>
          </cell>
          <cell r="T236" t="str">
            <v>P-S</v>
          </cell>
          <cell r="U236" t="str">
            <v>Ashburn</v>
          </cell>
          <cell r="V236" t="str">
            <v>P-S 8.00-22.00</v>
          </cell>
          <cell r="W236"/>
          <cell r="X236"/>
        </row>
        <row r="237">
          <cell r="J237" t="str">
            <v>Vilniaus 50-asis paštas</v>
          </cell>
          <cell r="K237">
            <v>4013</v>
          </cell>
          <cell r="L237" t="str">
            <v>LPVAVM50</v>
          </cell>
          <cell r="M237" t="str">
            <v>M</v>
          </cell>
          <cell r="N237" t="str">
            <v>KP</v>
          </cell>
          <cell r="O237" t="str">
            <v>II</v>
          </cell>
          <cell r="P237" t="str">
            <v>A</v>
          </cell>
          <cell r="Q237" t="str">
            <v>S</v>
          </cell>
          <cell r="R237"/>
          <cell r="S237">
            <v>3</v>
          </cell>
          <cell r="T237" t="str">
            <v>P-Š</v>
          </cell>
          <cell r="U237" t="str">
            <v>Ashburn</v>
          </cell>
          <cell r="V237" t="str">
            <v>P-Pn 10.00-19.00</v>
          </cell>
          <cell r="W237" t="str">
            <v>Š 9.00-14.00</v>
          </cell>
          <cell r="X237"/>
        </row>
        <row r="238">
          <cell r="J238" t="str">
            <v>Vilniaus 51-asis paštas</v>
          </cell>
          <cell r="K238">
            <v>9008</v>
          </cell>
          <cell r="L238" t="str">
            <v>LPVAVM51</v>
          </cell>
          <cell r="M238" t="str">
            <v>M</v>
          </cell>
          <cell r="N238" t="str">
            <v>KP</v>
          </cell>
          <cell r="O238" t="str">
            <v>II</v>
          </cell>
          <cell r="P238" t="str">
            <v>PC</v>
          </cell>
          <cell r="Q238" t="str">
            <v>S</v>
          </cell>
          <cell r="R238"/>
          <cell r="S238">
            <v>3</v>
          </cell>
          <cell r="T238" t="str">
            <v>P-Š</v>
          </cell>
          <cell r="U238" t="str">
            <v>Ashburn</v>
          </cell>
          <cell r="V238" t="str">
            <v>P-Š 10.00-19.00</v>
          </cell>
          <cell r="W238"/>
          <cell r="X238"/>
        </row>
        <row r="239">
          <cell r="J239" t="str">
            <v>Vilniaus 53-iasis paštas</v>
          </cell>
          <cell r="K239">
            <v>2029</v>
          </cell>
          <cell r="L239" t="str">
            <v>LPVAVM53</v>
          </cell>
          <cell r="M239" t="str">
            <v>M</v>
          </cell>
          <cell r="N239" t="str">
            <v>KP</v>
          </cell>
          <cell r="O239" t="str">
            <v>II</v>
          </cell>
          <cell r="P239" t="str">
            <v>A</v>
          </cell>
          <cell r="Q239" t="str">
            <v>S</v>
          </cell>
          <cell r="R239"/>
          <cell r="S239">
            <v>3</v>
          </cell>
          <cell r="T239" t="str">
            <v>P-Š</v>
          </cell>
          <cell r="U239" t="str">
            <v>Ashburn</v>
          </cell>
          <cell r="V239" t="str">
            <v>P-Pn 10.00-19.00</v>
          </cell>
          <cell r="W239" t="str">
            <v>Š 9.00-14.00</v>
          </cell>
          <cell r="X239"/>
        </row>
        <row r="240">
          <cell r="J240" t="str">
            <v>Vilniaus 57-asis paštas</v>
          </cell>
          <cell r="K240">
            <v>8013</v>
          </cell>
          <cell r="L240" t="str">
            <v>LPVAVM57</v>
          </cell>
          <cell r="M240" t="str">
            <v>M</v>
          </cell>
          <cell r="N240" t="str">
            <v>KP</v>
          </cell>
          <cell r="O240" t="str">
            <v>II</v>
          </cell>
          <cell r="P240" t="str">
            <v>PC</v>
          </cell>
          <cell r="Q240" t="str">
            <v>S</v>
          </cell>
          <cell r="R240"/>
          <cell r="S240">
            <v>3</v>
          </cell>
          <cell r="T240" t="str">
            <v>P-S</v>
          </cell>
          <cell r="U240" t="str">
            <v>Ashburn</v>
          </cell>
          <cell r="V240" t="str">
            <v>P-Š 10.00-22.00</v>
          </cell>
          <cell r="W240" t="str">
            <v>S 10.00-21.00</v>
          </cell>
          <cell r="X240"/>
        </row>
        <row r="241">
          <cell r="J241" t="str">
            <v>Vilniaus 58-asis paštas</v>
          </cell>
          <cell r="K241">
            <v>12011</v>
          </cell>
          <cell r="L241" t="str">
            <v>LPVAVM58</v>
          </cell>
          <cell r="M241" t="str">
            <v>M</v>
          </cell>
          <cell r="N241" t="str">
            <v>KP</v>
          </cell>
          <cell r="O241" t="str">
            <v>II</v>
          </cell>
          <cell r="P241" t="str">
            <v>PC</v>
          </cell>
          <cell r="Q241" t="str">
            <v>S</v>
          </cell>
          <cell r="R241"/>
          <cell r="S241"/>
          <cell r="T241" t="str">
            <v>P-Š</v>
          </cell>
          <cell r="U241" t="str">
            <v>Ashburn</v>
          </cell>
          <cell r="V241" t="str">
            <v>P-Pn 10.00-19.00</v>
          </cell>
          <cell r="W241" t="str">
            <v>Š 10.00-14.00</v>
          </cell>
          <cell r="X241"/>
        </row>
        <row r="242">
          <cell r="J242" t="str">
            <v>Vilniaus 59-asis paštas</v>
          </cell>
          <cell r="K242">
            <v>3023</v>
          </cell>
          <cell r="L242" t="str">
            <v>LPVAVM59</v>
          </cell>
          <cell r="M242" t="str">
            <v>M</v>
          </cell>
          <cell r="N242" t="str">
            <v>KP</v>
          </cell>
          <cell r="O242" t="str">
            <v>II</v>
          </cell>
          <cell r="P242" t="str">
            <v>PC</v>
          </cell>
          <cell r="Q242" t="str">
            <v>S</v>
          </cell>
          <cell r="R242"/>
          <cell r="S242">
            <v>3</v>
          </cell>
          <cell r="T242" t="str">
            <v>P-Š</v>
          </cell>
          <cell r="U242" t="str">
            <v>Ashburn</v>
          </cell>
          <cell r="V242" t="str">
            <v>P-Pn 9.00-19.00</v>
          </cell>
          <cell r="W242" t="str">
            <v>Š 9.00-17.00</v>
          </cell>
          <cell r="X242"/>
        </row>
        <row r="243">
          <cell r="J243" t="str">
            <v>Vilniaus 60-asis paštas</v>
          </cell>
          <cell r="K243">
            <v>7018</v>
          </cell>
          <cell r="L243" t="str">
            <v>LPVAVM60</v>
          </cell>
          <cell r="M243" t="str">
            <v>M</v>
          </cell>
          <cell r="N243" t="str">
            <v>KP</v>
          </cell>
          <cell r="O243" t="str">
            <v>II</v>
          </cell>
          <cell r="P243" t="str">
            <v>PC</v>
          </cell>
          <cell r="Q243" t="str">
            <v>S</v>
          </cell>
          <cell r="R243"/>
          <cell r="S243">
            <v>3</v>
          </cell>
          <cell r="T243" t="str">
            <v>P-Š</v>
          </cell>
          <cell r="U243" t="str">
            <v>Ashburn</v>
          </cell>
          <cell r="V243" t="str">
            <v>P-Pn 9.00-19.00</v>
          </cell>
          <cell r="W243" t="str">
            <v>Š 9.00-15.00</v>
          </cell>
          <cell r="X243"/>
        </row>
        <row r="244">
          <cell r="J244" t="str">
            <v>Vilniaus 6-asis paštas</v>
          </cell>
          <cell r="K244">
            <v>3011</v>
          </cell>
          <cell r="L244" t="str">
            <v>LPVAVM06</v>
          </cell>
          <cell r="M244" t="str">
            <v>M</v>
          </cell>
          <cell r="N244" t="str">
            <v>KP</v>
          </cell>
          <cell r="O244" t="str">
            <v>II</v>
          </cell>
          <cell r="P244" t="str">
            <v>PC</v>
          </cell>
          <cell r="Q244" t="str">
            <v>S</v>
          </cell>
          <cell r="R244"/>
          <cell r="S244">
            <v>3</v>
          </cell>
          <cell r="T244" t="str">
            <v>P-S</v>
          </cell>
          <cell r="U244" t="str">
            <v>Ashburn</v>
          </cell>
          <cell r="V244" t="str">
            <v>P-Pn 9.00-20.00</v>
          </cell>
          <cell r="W244" t="str">
            <v>Š-S 9.00-17.00</v>
          </cell>
          <cell r="X244"/>
        </row>
        <row r="245">
          <cell r="J245" t="str">
            <v>Vilniaus 7-asis paštas</v>
          </cell>
          <cell r="K245">
            <v>1025</v>
          </cell>
          <cell r="L245" t="str">
            <v>LPVAVM07</v>
          </cell>
          <cell r="M245" t="str">
            <v>M</v>
          </cell>
          <cell r="N245" t="str">
            <v>KP</v>
          </cell>
          <cell r="O245" t="str">
            <v>II</v>
          </cell>
          <cell r="P245" t="str">
            <v>B</v>
          </cell>
          <cell r="Q245" t="str">
            <v>S</v>
          </cell>
          <cell r="R245"/>
          <cell r="S245">
            <v>3</v>
          </cell>
          <cell r="T245" t="str">
            <v>P-Š</v>
          </cell>
          <cell r="U245" t="str">
            <v>Ashburn</v>
          </cell>
          <cell r="V245" t="str">
            <v>P-Pn 10.00-19.00</v>
          </cell>
          <cell r="W245" t="str">
            <v>Š 10.00-14.00</v>
          </cell>
          <cell r="X245" t="str">
            <v>P-Pn 14.00-15.00</v>
          </cell>
        </row>
        <row r="246">
          <cell r="J246" t="str">
            <v>Vilniaus 8-asis paštas</v>
          </cell>
          <cell r="K246">
            <v>9023</v>
          </cell>
          <cell r="L246" t="str">
            <v>LPVAVM08</v>
          </cell>
          <cell r="M246" t="str">
            <v>M</v>
          </cell>
          <cell r="N246" t="str">
            <v>KP</v>
          </cell>
          <cell r="O246" t="str">
            <v>II</v>
          </cell>
          <cell r="P246" t="str">
            <v>PC</v>
          </cell>
          <cell r="Q246" t="str">
            <v>S</v>
          </cell>
          <cell r="R246"/>
          <cell r="S246">
            <v>3</v>
          </cell>
          <cell r="T246" t="str">
            <v>P-S</v>
          </cell>
          <cell r="U246" t="str">
            <v>Ashburn</v>
          </cell>
          <cell r="V246" t="str">
            <v>P-Pn 9.00-21.00</v>
          </cell>
          <cell r="W246" t="str">
            <v>Š-S 10.00-19.00</v>
          </cell>
          <cell r="X246"/>
        </row>
        <row r="247">
          <cell r="J247" t="str">
            <v>Vilniaus 8-ojo pašto pirmasis poskyris</v>
          </cell>
          <cell r="K247">
            <v>9026</v>
          </cell>
          <cell r="L247" t="str">
            <v>LPVAVM0801</v>
          </cell>
          <cell r="M247" t="str">
            <v>M</v>
          </cell>
          <cell r="N247" t="str">
            <v>KP</v>
          </cell>
          <cell r="O247" t="str">
            <v>II</v>
          </cell>
          <cell r="P247" t="str">
            <v>PC</v>
          </cell>
          <cell r="Q247" t="str">
            <v>PP</v>
          </cell>
          <cell r="R247"/>
          <cell r="S247">
            <v>3</v>
          </cell>
          <cell r="T247" t="str">
            <v>P-Š</v>
          </cell>
          <cell r="U247" t="str">
            <v>Ashburn</v>
          </cell>
          <cell r="V247" t="str">
            <v>P-Pn 10.00-19.00</v>
          </cell>
          <cell r="W247" t="str">
            <v>Š 10.00-17.00</v>
          </cell>
          <cell r="X247"/>
        </row>
        <row r="248">
          <cell r="J248" t="str">
            <v>Vilniaus centrinio pašto poskyris</v>
          </cell>
          <cell r="K248">
            <v>1051</v>
          </cell>
          <cell r="L248" t="str">
            <v>LPVAVMCP01</v>
          </cell>
          <cell r="M248" t="str">
            <v>M</v>
          </cell>
          <cell r="N248" t="str">
            <v>KP</v>
          </cell>
          <cell r="O248" t="str">
            <v>III</v>
          </cell>
          <cell r="P248" t="str">
            <v>B</v>
          </cell>
          <cell r="Q248" t="str">
            <v>PP</v>
          </cell>
          <cell r="R248"/>
          <cell r="S248">
            <v>3</v>
          </cell>
          <cell r="T248" t="str">
            <v>P-S</v>
          </cell>
          <cell r="U248"/>
          <cell r="V248" t="str">
            <v>laikinai nedirba</v>
          </cell>
          <cell r="W248"/>
          <cell r="X248"/>
        </row>
        <row r="249">
          <cell r="J249" t="str">
            <v>Vilniaus 61-asis paštas</v>
          </cell>
          <cell r="K249">
            <v>1068</v>
          </cell>
          <cell r="L249" t="str">
            <v>LPVAVM61</v>
          </cell>
          <cell r="M249" t="str">
            <v>M</v>
          </cell>
          <cell r="N249" t="str">
            <v>KP</v>
          </cell>
          <cell r="O249" t="str">
            <v>II</v>
          </cell>
          <cell r="P249" t="str">
            <v>A</v>
          </cell>
          <cell r="Q249" t="str">
            <v>S</v>
          </cell>
          <cell r="R249"/>
          <cell r="S249">
            <v>1</v>
          </cell>
          <cell r="T249" t="str">
            <v>P-Š</v>
          </cell>
          <cell r="U249" t="str">
            <v>Ashburn</v>
          </cell>
          <cell r="V249" t="str">
            <v>P-Pn 9.00-19.00</v>
          </cell>
          <cell r="W249" t="str">
            <v>Š 9.00-14.00</v>
          </cell>
          <cell r="X249"/>
        </row>
        <row r="250">
          <cell r="J250" t="str">
            <v>Virbalio paštas</v>
          </cell>
          <cell r="K250">
            <v>70061</v>
          </cell>
          <cell r="L250" t="str">
            <v>LPMAVRVR</v>
          </cell>
          <cell r="M250" t="str">
            <v>M</v>
          </cell>
          <cell r="N250" t="str">
            <v>KP</v>
          </cell>
          <cell r="O250" t="str">
            <v>III</v>
          </cell>
          <cell r="P250" t="str">
            <v>C</v>
          </cell>
          <cell r="Q250" t="str">
            <v>S</v>
          </cell>
          <cell r="R250"/>
          <cell r="S250">
            <v>5</v>
          </cell>
          <cell r="T250" t="str">
            <v>A-Š</v>
          </cell>
          <cell r="U250"/>
          <cell r="V250" t="str">
            <v>A-Pn 8:00-13:0</v>
          </cell>
          <cell r="W250" t="str">
            <v>Š 8.00-11.00</v>
          </cell>
          <cell r="X250"/>
        </row>
        <row r="251">
          <cell r="J251" t="str">
            <v>Visagino paštas</v>
          </cell>
          <cell r="K251">
            <v>31001</v>
          </cell>
          <cell r="L251" t="str">
            <v>LPUAVMVS</v>
          </cell>
          <cell r="M251" t="str">
            <v>M</v>
          </cell>
          <cell r="N251" t="str">
            <v>KP</v>
          </cell>
          <cell r="O251" t="str">
            <v>I</v>
          </cell>
          <cell r="P251" t="str">
            <v>A</v>
          </cell>
          <cell r="Q251" t="str">
            <v>S</v>
          </cell>
          <cell r="R251"/>
          <cell r="S251">
            <v>4</v>
          </cell>
          <cell r="T251" t="str">
            <v>P-Š</v>
          </cell>
          <cell r="U251" t="str">
            <v>Ashburn</v>
          </cell>
          <cell r="V251" t="str">
            <v>P-Pn 9:00-18:00</v>
          </cell>
          <cell r="W251" t="str">
            <v>Š 9:00-13:00</v>
          </cell>
          <cell r="X251"/>
        </row>
        <row r="252">
          <cell r="J252" t="str">
            <v>Visagino pašto poskyris</v>
          </cell>
          <cell r="K252">
            <v>31007</v>
          </cell>
          <cell r="L252" t="str">
            <v>LPUAVMVS01</v>
          </cell>
          <cell r="M252" t="str">
            <v>M</v>
          </cell>
          <cell r="N252" t="str">
            <v>KP</v>
          </cell>
          <cell r="O252" t="str">
            <v>III</v>
          </cell>
          <cell r="P252" t="str">
            <v>C</v>
          </cell>
          <cell r="Q252" t="str">
            <v>PP</v>
          </cell>
          <cell r="R252"/>
          <cell r="S252">
            <v>4</v>
          </cell>
          <cell r="T252" t="str">
            <v>P-Pn</v>
          </cell>
          <cell r="U252"/>
          <cell r="V252" t="str">
            <v>laikinai nedirba</v>
          </cell>
          <cell r="W252"/>
          <cell r="X252"/>
        </row>
        <row r="253">
          <cell r="J253" t="str">
            <v>Zapyškio paštas</v>
          </cell>
          <cell r="K253">
            <v>53083</v>
          </cell>
          <cell r="L253" t="str">
            <v>LPKAKRZP</v>
          </cell>
          <cell r="M253" t="str">
            <v>K</v>
          </cell>
          <cell r="N253" t="str">
            <v>KP</v>
          </cell>
          <cell r="O253" t="str">
            <v>III</v>
          </cell>
          <cell r="P253" t="str">
            <v>C</v>
          </cell>
          <cell r="Q253" t="str">
            <v>S</v>
          </cell>
          <cell r="R253"/>
          <cell r="S253">
            <v>6</v>
          </cell>
          <cell r="T253" t="str">
            <v>A-Š</v>
          </cell>
          <cell r="U253"/>
          <cell r="V253" t="str">
            <v>A-Pn 8.15-14.30</v>
          </cell>
          <cell r="W253" t="str">
            <v>Š 8.15-11.45</v>
          </cell>
          <cell r="X253" t="str">
            <v>11.15-11.45</v>
          </cell>
        </row>
        <row r="254">
          <cell r="J254" t="str">
            <v>Zarasų paštas</v>
          </cell>
          <cell r="K254">
            <v>32001</v>
          </cell>
          <cell r="L254" t="str">
            <v>LPUAZRZR</v>
          </cell>
          <cell r="M254" t="str">
            <v>M</v>
          </cell>
          <cell r="N254" t="str">
            <v>KP</v>
          </cell>
          <cell r="O254" t="str">
            <v>I</v>
          </cell>
          <cell r="P254" t="str">
            <v>B</v>
          </cell>
          <cell r="Q254" t="str">
            <v>S</v>
          </cell>
          <cell r="R254" t="str">
            <v>RJ</v>
          </cell>
          <cell r="S254">
            <v>2</v>
          </cell>
          <cell r="T254" t="str">
            <v>P-Š</v>
          </cell>
          <cell r="U254" t="str">
            <v>Ashburn</v>
          </cell>
          <cell r="V254" t="str">
            <v>P-Pn 8:00-17:00</v>
          </cell>
          <cell r="W254" t="str">
            <v>Š 9:00-13:00</v>
          </cell>
          <cell r="X254"/>
        </row>
        <row r="255">
          <cell r="J255" t="str">
            <v>Žagarės paštas</v>
          </cell>
          <cell r="K255">
            <v>84019</v>
          </cell>
          <cell r="L255" t="str">
            <v>LPSAJRZG</v>
          </cell>
          <cell r="M255" t="str">
            <v>M</v>
          </cell>
          <cell r="N255" t="str">
            <v>KP</v>
          </cell>
          <cell r="O255" t="str">
            <v>III</v>
          </cell>
          <cell r="P255" t="str">
            <v>B</v>
          </cell>
          <cell r="Q255" t="str">
            <v>S</v>
          </cell>
          <cell r="R255"/>
          <cell r="S255">
            <v>5</v>
          </cell>
          <cell r="T255" t="str">
            <v>P-Pn</v>
          </cell>
          <cell r="U255" t="str">
            <v>Ashburn</v>
          </cell>
          <cell r="V255" t="str">
            <v>P-Pn 8.00-13.30</v>
          </cell>
          <cell r="W255"/>
          <cell r="X255"/>
        </row>
        <row r="256">
          <cell r="J256" t="str">
            <v>Žeimelio paštas</v>
          </cell>
          <cell r="K256">
            <v>83034</v>
          </cell>
          <cell r="L256" t="str">
            <v>LPSAPRZM</v>
          </cell>
          <cell r="M256" t="str">
            <v>K</v>
          </cell>
          <cell r="N256" t="str">
            <v>KP</v>
          </cell>
          <cell r="O256" t="str">
            <v>III</v>
          </cell>
          <cell r="P256" t="str">
            <v>C</v>
          </cell>
          <cell r="Q256" t="str">
            <v>S</v>
          </cell>
          <cell r="R256"/>
          <cell r="S256">
            <v>6</v>
          </cell>
          <cell r="T256" t="str">
            <v>A-Š</v>
          </cell>
          <cell r="U256"/>
          <cell r="V256" t="str">
            <v>A-Š 8.00-11.30</v>
          </cell>
          <cell r="W256"/>
          <cell r="X256"/>
        </row>
        <row r="257">
          <cell r="J257" t="str">
            <v>Žeimių paštas</v>
          </cell>
          <cell r="K257">
            <v>55066</v>
          </cell>
          <cell r="L257" t="str">
            <v>LPKAJRZM</v>
          </cell>
          <cell r="M257" t="str">
            <v>K</v>
          </cell>
          <cell r="N257" t="str">
            <v>KP</v>
          </cell>
          <cell r="O257" t="str">
            <v>III</v>
          </cell>
          <cell r="P257" t="str">
            <v>C</v>
          </cell>
          <cell r="Q257" t="str">
            <v>S</v>
          </cell>
          <cell r="R257"/>
          <cell r="S257">
            <v>6</v>
          </cell>
          <cell r="T257" t="str">
            <v>P-Pn</v>
          </cell>
          <cell r="U257"/>
          <cell r="V257" t="str">
            <v>P-Pn 8.30-14.00</v>
          </cell>
          <cell r="W257"/>
          <cell r="X257" t="str">
            <v>11.30-12.00</v>
          </cell>
        </row>
        <row r="258">
          <cell r="J258" t="str">
            <v>Žiežmarių paštas</v>
          </cell>
          <cell r="K258">
            <v>56017</v>
          </cell>
          <cell r="L258" t="str">
            <v>LPKASRZM</v>
          </cell>
          <cell r="M258" t="str">
            <v>M</v>
          </cell>
          <cell r="N258" t="str">
            <v>KP</v>
          </cell>
          <cell r="O258" t="str">
            <v>III</v>
          </cell>
          <cell r="P258" t="str">
            <v>B</v>
          </cell>
          <cell r="Q258" t="str">
            <v>S</v>
          </cell>
          <cell r="R258"/>
          <cell r="S258">
            <v>5</v>
          </cell>
          <cell r="T258" t="str">
            <v>A-Š</v>
          </cell>
          <cell r="U258" t="str">
            <v>Ashburn</v>
          </cell>
          <cell r="V258" t="str">
            <v>A-Pn 7.00–17.00</v>
          </cell>
          <cell r="W258" t="str">
            <v xml:space="preserve">Š 8.00-13.00 </v>
          </cell>
          <cell r="X258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BDE4-5B01-4A18-BBEB-0A55913D5F89}">
  <dimension ref="B1:AC248"/>
  <sheetViews>
    <sheetView tabSelected="1" zoomScale="80" zoomScaleNormal="80" workbookViewId="0">
      <selection activeCell="H214" sqref="H213:I214"/>
    </sheetView>
  </sheetViews>
  <sheetFormatPr defaultRowHeight="15" x14ac:dyDescent="0.25"/>
  <cols>
    <col min="3" max="3" width="10.140625" customWidth="1"/>
    <col min="4" max="4" width="33.28515625" customWidth="1"/>
    <col min="5" max="5" width="59.28515625" customWidth="1"/>
    <col min="6" max="6" width="28.7109375" customWidth="1"/>
    <col min="7" max="7" width="17.5703125" customWidth="1"/>
    <col min="8" max="8" width="40.140625" customWidth="1"/>
    <col min="9" max="9" width="20.85546875" customWidth="1"/>
    <col min="11" max="11" width="19.140625" customWidth="1"/>
    <col min="12" max="12" width="11.140625" customWidth="1"/>
    <col min="13" max="13" width="13.28515625" customWidth="1"/>
    <col min="14" max="14" width="22.42578125" customWidth="1"/>
    <col min="15" max="15" width="19.28515625" customWidth="1"/>
    <col min="16" max="16" width="13.28515625" customWidth="1"/>
    <col min="17" max="17" width="13.5703125" customWidth="1"/>
    <col min="18" max="18" width="14.140625" customWidth="1"/>
    <col min="19" max="19" width="17.42578125" customWidth="1"/>
    <col min="20" max="20" width="11.7109375" customWidth="1"/>
    <col min="21" max="21" width="15" customWidth="1"/>
    <col min="22" max="22" width="12.42578125" customWidth="1"/>
    <col min="23" max="23" width="12" customWidth="1"/>
    <col min="24" max="24" width="11.7109375" bestFit="1" customWidth="1"/>
    <col min="25" max="25" width="13.42578125" style="3" customWidth="1"/>
    <col min="26" max="26" width="12" customWidth="1"/>
  </cols>
  <sheetData>
    <row r="1" spans="2:29" x14ac:dyDescent="0.25">
      <c r="B1" s="31"/>
      <c r="C1" s="31"/>
      <c r="D1" s="31"/>
      <c r="E1" s="31"/>
      <c r="F1" s="31"/>
      <c r="N1" s="57"/>
      <c r="O1" s="57"/>
      <c r="P1" s="57"/>
      <c r="Q1" s="57"/>
      <c r="R1" s="57"/>
    </row>
    <row r="2" spans="2:29" s="3" customFormat="1" ht="20.25" x14ac:dyDescent="0.25">
      <c r="B2" s="13"/>
      <c r="C2" s="13"/>
      <c r="D2" s="75"/>
      <c r="E2" s="76"/>
      <c r="F2" s="76"/>
      <c r="G2" s="76"/>
      <c r="H2" s="76"/>
      <c r="I2" s="12"/>
      <c r="J2" s="12"/>
      <c r="K2" s="12"/>
      <c r="L2" s="12"/>
      <c r="M2" s="12"/>
      <c r="N2" s="123"/>
      <c r="O2" s="123"/>
      <c r="P2" s="119" t="s">
        <v>550</v>
      </c>
      <c r="Q2" s="119"/>
      <c r="R2" s="119"/>
      <c r="S2" s="119"/>
      <c r="T2" s="58"/>
      <c r="U2"/>
      <c r="V2"/>
      <c r="W2"/>
      <c r="X2"/>
      <c r="Z2"/>
      <c r="AA2"/>
      <c r="AB2"/>
      <c r="AC2"/>
    </row>
    <row r="3" spans="2:29" s="3" customFormat="1" x14ac:dyDescent="0.25">
      <c r="B3" s="15"/>
      <c r="C3" s="15"/>
      <c r="D3" s="15"/>
      <c r="E3" s="15"/>
      <c r="F3" s="15"/>
      <c r="G3" s="15"/>
      <c r="H3" s="15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/>
      <c r="V3"/>
      <c r="W3"/>
      <c r="X3"/>
      <c r="Z3"/>
      <c r="AA3"/>
      <c r="AB3"/>
      <c r="AC3"/>
    </row>
    <row r="4" spans="2:29" s="4" customFormat="1" x14ac:dyDescent="0.25">
      <c r="B4" s="17"/>
      <c r="C4" s="18"/>
      <c r="D4" s="17"/>
      <c r="E4" s="19"/>
      <c r="F4" s="19"/>
      <c r="G4" s="19"/>
      <c r="H4" s="20"/>
      <c r="I4" s="20"/>
      <c r="J4" s="20"/>
      <c r="K4" s="20"/>
      <c r="L4" s="20"/>
      <c r="M4" s="21"/>
      <c r="N4" s="21"/>
      <c r="O4" s="21"/>
      <c r="P4" s="21"/>
      <c r="Q4" s="20"/>
      <c r="R4" s="20"/>
      <c r="S4" s="20"/>
      <c r="T4" s="20"/>
      <c r="U4" s="20"/>
      <c r="V4" s="22"/>
      <c r="W4" s="19"/>
      <c r="X4" s="23"/>
      <c r="Y4" s="3"/>
      <c r="Z4" s="23"/>
    </row>
    <row r="5" spans="2:29" s="4" customFormat="1" ht="27" x14ac:dyDescent="0.45">
      <c r="B5" s="120" t="s">
        <v>561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30"/>
      <c r="U5" s="30"/>
      <c r="V5" s="30"/>
      <c r="W5" s="30"/>
      <c r="X5" s="30"/>
      <c r="Y5" s="30"/>
      <c r="Z5" s="30"/>
    </row>
    <row r="6" spans="2:29" s="4" customFormat="1" ht="27" x14ac:dyDescent="0.4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3"/>
      <c r="Z6" s="23"/>
    </row>
    <row r="7" spans="2:29" s="4" customFormat="1" ht="72" x14ac:dyDescent="0.25">
      <c r="B7" s="46" t="s">
        <v>0</v>
      </c>
      <c r="C7" s="47" t="s">
        <v>1</v>
      </c>
      <c r="D7" s="48" t="s">
        <v>2</v>
      </c>
      <c r="E7" s="47" t="s">
        <v>3</v>
      </c>
      <c r="F7" s="122" t="s">
        <v>4</v>
      </c>
      <c r="G7" s="122"/>
      <c r="H7" s="85" t="s">
        <v>5</v>
      </c>
      <c r="I7" s="49" t="s">
        <v>541</v>
      </c>
      <c r="J7" s="49" t="s">
        <v>554</v>
      </c>
      <c r="K7" s="49" t="s">
        <v>541</v>
      </c>
      <c r="L7" s="49" t="s">
        <v>556</v>
      </c>
      <c r="M7" s="49" t="s">
        <v>541</v>
      </c>
      <c r="N7" s="49" t="s">
        <v>557</v>
      </c>
      <c r="O7" s="49" t="s">
        <v>227</v>
      </c>
      <c r="P7" s="49" t="s">
        <v>553</v>
      </c>
      <c r="Q7" s="49" t="s">
        <v>228</v>
      </c>
      <c r="R7" s="49" t="s">
        <v>8</v>
      </c>
      <c r="S7" s="85" t="s">
        <v>10</v>
      </c>
      <c r="T7" s="3"/>
      <c r="U7"/>
      <c r="V7" s="23"/>
    </row>
    <row r="8" spans="2:29" s="4" customFormat="1" ht="15" customHeight="1" x14ac:dyDescent="0.25">
      <c r="B8" s="40">
        <v>1</v>
      </c>
      <c r="C8" s="44" t="s">
        <v>477</v>
      </c>
      <c r="D8" s="42" t="s">
        <v>544</v>
      </c>
      <c r="E8" s="43" t="s">
        <v>216</v>
      </c>
      <c r="F8" s="44" t="s">
        <v>217</v>
      </c>
      <c r="G8" s="44"/>
      <c r="H8" s="44"/>
      <c r="I8" s="40">
        <v>2</v>
      </c>
      <c r="J8" s="40">
        <v>485.50000000000011</v>
      </c>
      <c r="K8" s="40"/>
      <c r="L8" s="40"/>
      <c r="M8" s="40"/>
      <c r="N8" s="40"/>
      <c r="O8" s="54" t="s">
        <v>472</v>
      </c>
      <c r="P8" s="40">
        <v>176</v>
      </c>
      <c r="Q8" s="54" t="s">
        <v>472</v>
      </c>
      <c r="R8" s="88">
        <v>15</v>
      </c>
      <c r="S8" s="88" t="s">
        <v>540</v>
      </c>
      <c r="T8" s="3"/>
      <c r="U8"/>
      <c r="V8" s="23"/>
    </row>
    <row r="9" spans="2:29" s="4" customFormat="1" ht="15" customHeight="1" x14ac:dyDescent="0.25">
      <c r="B9" s="40">
        <v>2</v>
      </c>
      <c r="C9" s="44" t="s">
        <v>469</v>
      </c>
      <c r="D9" s="42" t="s">
        <v>452</v>
      </c>
      <c r="E9" s="43" t="s">
        <v>219</v>
      </c>
      <c r="F9" s="44" t="s">
        <v>220</v>
      </c>
      <c r="G9" s="44" t="s">
        <v>221</v>
      </c>
      <c r="H9" s="44"/>
      <c r="I9" s="40">
        <v>3</v>
      </c>
      <c r="J9" s="40">
        <v>96</v>
      </c>
      <c r="K9" s="40"/>
      <c r="L9" s="40"/>
      <c r="M9" s="40"/>
      <c r="N9" s="40"/>
      <c r="O9" s="54" t="s">
        <v>472</v>
      </c>
      <c r="P9" s="40">
        <v>590</v>
      </c>
      <c r="Q9" s="54" t="s">
        <v>472</v>
      </c>
      <c r="R9" s="88">
        <v>19</v>
      </c>
      <c r="S9" s="88" t="s">
        <v>540</v>
      </c>
      <c r="T9" s="3"/>
      <c r="U9"/>
      <c r="V9" s="23"/>
    </row>
    <row r="10" spans="2:29" s="4" customFormat="1" ht="15" customHeight="1" x14ac:dyDescent="0.25">
      <c r="B10" s="40">
        <v>3</v>
      </c>
      <c r="C10" s="44" t="s">
        <v>469</v>
      </c>
      <c r="D10" s="42" t="s">
        <v>453</v>
      </c>
      <c r="E10" s="43" t="s">
        <v>218</v>
      </c>
      <c r="F10" s="44" t="s">
        <v>20</v>
      </c>
      <c r="G10" s="44" t="s">
        <v>214</v>
      </c>
      <c r="H10" s="44"/>
      <c r="I10" s="40">
        <v>3</v>
      </c>
      <c r="J10" s="40">
        <v>115.74999999999999</v>
      </c>
      <c r="K10" s="40"/>
      <c r="L10" s="40"/>
      <c r="M10" s="40"/>
      <c r="N10" s="40"/>
      <c r="O10" s="54" t="s">
        <v>472</v>
      </c>
      <c r="P10" s="40">
        <f>VLOOKUP(D10,[1]Objektai!$C$32:$L$48,10,0)</f>
        <v>2385</v>
      </c>
      <c r="Q10" s="54" t="s">
        <v>472</v>
      </c>
      <c r="R10" s="88">
        <v>22</v>
      </c>
      <c r="S10" s="88" t="s">
        <v>540</v>
      </c>
      <c r="T10" s="3"/>
      <c r="U10"/>
      <c r="V10" s="23"/>
    </row>
    <row r="11" spans="2:29" s="4" customFormat="1" ht="15" customHeight="1" x14ac:dyDescent="0.25">
      <c r="B11" s="40">
        <v>4</v>
      </c>
      <c r="C11" s="44" t="s">
        <v>470</v>
      </c>
      <c r="D11" s="52" t="s">
        <v>545</v>
      </c>
      <c r="E11" s="113" t="s">
        <v>222</v>
      </c>
      <c r="F11" s="42" t="s">
        <v>220</v>
      </c>
      <c r="G11" s="114" t="s">
        <v>223</v>
      </c>
      <c r="H11" s="115"/>
      <c r="I11" s="40">
        <v>2</v>
      </c>
      <c r="J11" s="40">
        <v>475.42</v>
      </c>
      <c r="K11" s="40"/>
      <c r="L11" s="40"/>
      <c r="M11" s="40"/>
      <c r="N11" s="40"/>
      <c r="O11" s="54" t="s">
        <v>472</v>
      </c>
      <c r="P11" s="40">
        <f>1570/2</f>
        <v>785</v>
      </c>
      <c r="Q11" s="54" t="s">
        <v>472</v>
      </c>
      <c r="R11" s="88">
        <v>22</v>
      </c>
      <c r="S11" s="88" t="s">
        <v>540</v>
      </c>
      <c r="T11" s="3"/>
      <c r="U11"/>
      <c r="V11" s="23"/>
    </row>
    <row r="12" spans="2:29" s="4" customFormat="1" ht="15" customHeight="1" x14ac:dyDescent="0.25">
      <c r="B12" s="40">
        <v>5</v>
      </c>
      <c r="C12" s="44" t="s">
        <v>469</v>
      </c>
      <c r="D12" s="42" t="s">
        <v>546</v>
      </c>
      <c r="E12" s="43" t="s">
        <v>225</v>
      </c>
      <c r="F12" s="44" t="s">
        <v>220</v>
      </c>
      <c r="G12" s="44" t="s">
        <v>226</v>
      </c>
      <c r="H12" s="44"/>
      <c r="I12" s="40">
        <v>2</v>
      </c>
      <c r="J12" s="40">
        <f>557.88+630</f>
        <v>1187.8800000000001</v>
      </c>
      <c r="K12" s="40"/>
      <c r="L12" s="40"/>
      <c r="M12" s="40"/>
      <c r="N12" s="40"/>
      <c r="O12" s="54" t="s">
        <v>472</v>
      </c>
      <c r="P12" s="40">
        <v>200</v>
      </c>
      <c r="Q12" s="54" t="s">
        <v>472</v>
      </c>
      <c r="R12" s="88">
        <v>28</v>
      </c>
      <c r="S12" s="88" t="s">
        <v>540</v>
      </c>
      <c r="T12" s="3"/>
      <c r="U12"/>
      <c r="V12" s="23"/>
    </row>
    <row r="13" spans="2:29" s="4" customFormat="1" ht="15" customHeight="1" x14ac:dyDescent="0.25">
      <c r="B13" s="40">
        <v>6</v>
      </c>
      <c r="C13" s="44" t="s">
        <v>469</v>
      </c>
      <c r="D13" s="42" t="s">
        <v>547</v>
      </c>
      <c r="E13" s="43" t="s">
        <v>213</v>
      </c>
      <c r="F13" s="44" t="s">
        <v>20</v>
      </c>
      <c r="G13" s="44" t="s">
        <v>214</v>
      </c>
      <c r="H13" s="44"/>
      <c r="I13" s="40">
        <v>2</v>
      </c>
      <c r="J13" s="40">
        <v>401.59</v>
      </c>
      <c r="K13" s="40"/>
      <c r="L13" s="40"/>
      <c r="M13" s="40"/>
      <c r="N13" s="40"/>
      <c r="O13" s="54" t="s">
        <v>472</v>
      </c>
      <c r="P13" s="40">
        <v>856</v>
      </c>
      <c r="Q13" s="54" t="s">
        <v>472</v>
      </c>
      <c r="R13" s="88">
        <v>36</v>
      </c>
      <c r="S13" s="88" t="s">
        <v>540</v>
      </c>
      <c r="T13" s="3"/>
      <c r="U13"/>
      <c r="V13" s="23"/>
    </row>
    <row r="14" spans="2:29" s="4" customFormat="1" ht="15" customHeight="1" x14ac:dyDescent="0.25">
      <c r="B14" s="40">
        <v>7</v>
      </c>
      <c r="C14" s="44" t="s">
        <v>477</v>
      </c>
      <c r="D14" s="42" t="s">
        <v>548</v>
      </c>
      <c r="E14" s="43" t="s">
        <v>215</v>
      </c>
      <c r="F14" s="44" t="s">
        <v>455</v>
      </c>
      <c r="G14" s="44"/>
      <c r="H14" s="44"/>
      <c r="I14" s="40" t="s">
        <v>514</v>
      </c>
      <c r="J14" s="40">
        <v>4703.01</v>
      </c>
      <c r="K14" s="40"/>
      <c r="L14" s="40"/>
      <c r="M14" s="40">
        <v>1</v>
      </c>
      <c r="N14" s="40">
        <v>741.28</v>
      </c>
      <c r="O14" s="54" t="s">
        <v>471</v>
      </c>
      <c r="P14" s="40">
        <v>4528</v>
      </c>
      <c r="Q14" s="54" t="s">
        <v>472</v>
      </c>
      <c r="R14" s="88">
        <v>44</v>
      </c>
      <c r="S14" s="88" t="s">
        <v>540</v>
      </c>
      <c r="T14" s="3"/>
      <c r="U14"/>
      <c r="V14" s="23"/>
    </row>
    <row r="15" spans="2:29" s="4" customFormat="1" ht="15" customHeight="1" x14ac:dyDescent="0.25">
      <c r="B15" s="40">
        <v>8</v>
      </c>
      <c r="C15" s="44" t="s">
        <v>470</v>
      </c>
      <c r="D15" s="52" t="s">
        <v>454</v>
      </c>
      <c r="E15" s="113" t="s">
        <v>224</v>
      </c>
      <c r="F15" s="42" t="s">
        <v>459</v>
      </c>
      <c r="G15" s="114"/>
      <c r="H15" s="115"/>
      <c r="I15" s="40">
        <v>3</v>
      </c>
      <c r="J15" s="40">
        <v>1874</v>
      </c>
      <c r="K15" s="40"/>
      <c r="L15" s="40"/>
      <c r="M15" s="40"/>
      <c r="N15" s="40"/>
      <c r="O15" s="54" t="s">
        <v>472</v>
      </c>
      <c r="P15" s="40" t="s">
        <v>14</v>
      </c>
      <c r="Q15" s="40" t="s">
        <v>549</v>
      </c>
      <c r="R15" s="88">
        <v>43</v>
      </c>
      <c r="S15" s="88" t="s">
        <v>540</v>
      </c>
      <c r="T15" s="3"/>
      <c r="U15"/>
      <c r="V15" s="23"/>
    </row>
    <row r="16" spans="2:29" s="4" customFormat="1" ht="15" customHeight="1" x14ac:dyDescent="0.25">
      <c r="B16" s="40">
        <v>9</v>
      </c>
      <c r="C16" s="44" t="s">
        <v>470</v>
      </c>
      <c r="D16" s="52" t="s">
        <v>454</v>
      </c>
      <c r="E16" s="113" t="s">
        <v>511</v>
      </c>
      <c r="F16" s="44" t="s">
        <v>512</v>
      </c>
      <c r="G16" s="114"/>
      <c r="H16" s="115"/>
      <c r="I16" s="40" t="s">
        <v>514</v>
      </c>
      <c r="J16" s="40">
        <v>13702.54</v>
      </c>
      <c r="K16" s="40">
        <v>5</v>
      </c>
      <c r="L16" s="40">
        <v>297.27</v>
      </c>
      <c r="M16" s="40">
        <v>1</v>
      </c>
      <c r="N16" s="40">
        <v>119.81</v>
      </c>
      <c r="O16" s="54" t="s">
        <v>471</v>
      </c>
      <c r="P16" s="40">
        <v>10550.34</v>
      </c>
      <c r="Q16" s="54" t="s">
        <v>472</v>
      </c>
      <c r="R16" s="88">
        <v>262</v>
      </c>
      <c r="S16" s="88" t="s">
        <v>540</v>
      </c>
      <c r="T16" s="3"/>
      <c r="U16"/>
      <c r="V16" s="23"/>
    </row>
    <row r="17" spans="2:27" s="4" customFormat="1" ht="15" customHeight="1" x14ac:dyDescent="0.25">
      <c r="B17" s="40">
        <v>10</v>
      </c>
      <c r="C17" s="44" t="s">
        <v>477</v>
      </c>
      <c r="D17" s="42" t="s">
        <v>456</v>
      </c>
      <c r="E17" s="43" t="s">
        <v>457</v>
      </c>
      <c r="F17" s="44" t="s">
        <v>458</v>
      </c>
      <c r="G17" s="44"/>
      <c r="H17" s="44"/>
      <c r="I17" s="40">
        <v>2</v>
      </c>
      <c r="J17" s="40">
        <v>620.57999999999993</v>
      </c>
      <c r="K17" s="40"/>
      <c r="L17" s="40"/>
      <c r="M17" s="40"/>
      <c r="N17" s="40"/>
      <c r="O17" s="54" t="s">
        <v>472</v>
      </c>
      <c r="P17" s="40" t="s">
        <v>14</v>
      </c>
      <c r="Q17" s="54" t="s">
        <v>549</v>
      </c>
      <c r="R17" s="88">
        <v>2</v>
      </c>
      <c r="S17" s="88" t="s">
        <v>540</v>
      </c>
      <c r="T17" s="3"/>
      <c r="U17"/>
      <c r="V17" s="23"/>
    </row>
    <row r="18" spans="2:27" s="4" customFormat="1" ht="15" customHeight="1" x14ac:dyDescent="0.25">
      <c r="B18" s="40">
        <v>11</v>
      </c>
      <c r="C18" s="44" t="s">
        <v>470</v>
      </c>
      <c r="D18" s="52" t="s">
        <v>460</v>
      </c>
      <c r="E18" s="113" t="s">
        <v>461</v>
      </c>
      <c r="F18" s="44" t="s">
        <v>458</v>
      </c>
      <c r="G18" s="114"/>
      <c r="H18" s="115"/>
      <c r="I18" s="40">
        <v>2</v>
      </c>
      <c r="J18" s="40">
        <v>441</v>
      </c>
      <c r="K18" s="40"/>
      <c r="L18" s="40"/>
      <c r="M18" s="40"/>
      <c r="N18" s="40"/>
      <c r="O18" s="54" t="s">
        <v>472</v>
      </c>
      <c r="P18" s="40" t="s">
        <v>14</v>
      </c>
      <c r="Q18" s="54" t="s">
        <v>549</v>
      </c>
      <c r="R18" s="88">
        <v>1</v>
      </c>
      <c r="S18" s="88" t="s">
        <v>540</v>
      </c>
      <c r="T18" s="3"/>
      <c r="U18"/>
      <c r="V18" s="23"/>
    </row>
    <row r="19" spans="2:27" s="4" customFormat="1" ht="15" customHeight="1" x14ac:dyDescent="0.25">
      <c r="B19" s="40">
        <v>12</v>
      </c>
      <c r="C19" s="44" t="s">
        <v>469</v>
      </c>
      <c r="D19" s="42" t="s">
        <v>462</v>
      </c>
      <c r="E19" s="43" t="s">
        <v>463</v>
      </c>
      <c r="F19" s="44" t="s">
        <v>464</v>
      </c>
      <c r="G19" s="44"/>
      <c r="H19" s="44"/>
      <c r="I19" s="40">
        <v>2</v>
      </c>
      <c r="J19" s="40">
        <v>582</v>
      </c>
      <c r="K19" s="40"/>
      <c r="L19" s="40"/>
      <c r="M19" s="40"/>
      <c r="N19" s="40"/>
      <c r="O19" s="54" t="s">
        <v>472</v>
      </c>
      <c r="P19" s="40" t="s">
        <v>14</v>
      </c>
      <c r="Q19" s="54" t="s">
        <v>549</v>
      </c>
      <c r="R19" s="88">
        <v>3</v>
      </c>
      <c r="S19" s="88" t="s">
        <v>540</v>
      </c>
      <c r="T19" s="3"/>
      <c r="U19"/>
      <c r="V19" s="23"/>
    </row>
    <row r="20" spans="2:27" s="4" customFormat="1" ht="15" customHeight="1" x14ac:dyDescent="0.25">
      <c r="B20" s="40">
        <v>13</v>
      </c>
      <c r="C20" s="44" t="s">
        <v>469</v>
      </c>
      <c r="D20" s="42" t="s">
        <v>465</v>
      </c>
      <c r="E20" s="43" t="s">
        <v>466</v>
      </c>
      <c r="F20" s="44" t="s">
        <v>467</v>
      </c>
      <c r="G20" s="44"/>
      <c r="H20" s="44"/>
      <c r="I20" s="40">
        <v>2</v>
      </c>
      <c r="J20" s="40">
        <v>482.71000000000004</v>
      </c>
      <c r="K20" s="40"/>
      <c r="L20" s="40"/>
      <c r="M20" s="40"/>
      <c r="N20" s="40"/>
      <c r="O20" s="54" t="s">
        <v>472</v>
      </c>
      <c r="P20" s="40" t="s">
        <v>14</v>
      </c>
      <c r="Q20" s="54" t="s">
        <v>549</v>
      </c>
      <c r="R20" s="88">
        <v>1</v>
      </c>
      <c r="S20" s="88" t="s">
        <v>540</v>
      </c>
      <c r="T20" s="3"/>
      <c r="U20"/>
      <c r="V20" s="23"/>
    </row>
    <row r="21" spans="2:27" s="4" customFormat="1" ht="15" customHeight="1" x14ac:dyDescent="0.25">
      <c r="B21" s="40">
        <v>14</v>
      </c>
      <c r="C21" s="44" t="s">
        <v>477</v>
      </c>
      <c r="D21" s="52" t="s">
        <v>536</v>
      </c>
      <c r="E21" s="113" t="s">
        <v>468</v>
      </c>
      <c r="F21" s="44" t="s">
        <v>458</v>
      </c>
      <c r="G21" s="114"/>
      <c r="H21" s="115"/>
      <c r="I21" s="40">
        <v>2</v>
      </c>
      <c r="J21" s="40">
        <v>500</v>
      </c>
      <c r="K21" s="40"/>
      <c r="L21" s="40"/>
      <c r="M21" s="40"/>
      <c r="N21" s="40"/>
      <c r="O21" s="54" t="s">
        <v>472</v>
      </c>
      <c r="P21" s="40" t="s">
        <v>14</v>
      </c>
      <c r="Q21" s="54" t="s">
        <v>549</v>
      </c>
      <c r="R21" s="88">
        <v>3</v>
      </c>
      <c r="S21" s="88" t="s">
        <v>540</v>
      </c>
      <c r="T21" s="3"/>
      <c r="U21"/>
      <c r="V21" s="23"/>
    </row>
    <row r="22" spans="2:27" s="4" customFormat="1" ht="15" customHeight="1" x14ac:dyDescent="0.25">
      <c r="B22" s="40">
        <v>15</v>
      </c>
      <c r="C22" s="44" t="s">
        <v>469</v>
      </c>
      <c r="D22" s="52" t="s">
        <v>521</v>
      </c>
      <c r="E22" s="113" t="s">
        <v>212</v>
      </c>
      <c r="F22" s="42" t="s">
        <v>523</v>
      </c>
      <c r="G22" s="114" t="s">
        <v>524</v>
      </c>
      <c r="H22" s="115"/>
      <c r="I22" s="40" t="s">
        <v>514</v>
      </c>
      <c r="J22" s="40">
        <v>223.17</v>
      </c>
      <c r="K22" s="40"/>
      <c r="L22" s="40"/>
      <c r="M22" s="40"/>
      <c r="N22" s="40"/>
      <c r="O22" s="54" t="s">
        <v>471</v>
      </c>
      <c r="P22" s="40" t="s">
        <v>14</v>
      </c>
      <c r="Q22" s="54" t="s">
        <v>549</v>
      </c>
      <c r="R22" s="88">
        <v>46</v>
      </c>
      <c r="S22" s="88" t="s">
        <v>540</v>
      </c>
      <c r="T22" s="3"/>
      <c r="U22"/>
      <c r="V22" s="23"/>
    </row>
    <row r="23" spans="2:27" s="3" customFormat="1" ht="15" customHeight="1" x14ac:dyDescent="0.25">
      <c r="B23" s="40">
        <v>16</v>
      </c>
      <c r="C23" s="44" t="s">
        <v>469</v>
      </c>
      <c r="D23" s="42" t="s">
        <v>505</v>
      </c>
      <c r="E23" s="55" t="s">
        <v>564</v>
      </c>
      <c r="F23" s="55" t="s">
        <v>562</v>
      </c>
      <c r="G23" s="55" t="s">
        <v>563</v>
      </c>
      <c r="H23" s="55"/>
      <c r="I23" s="40" t="s">
        <v>514</v>
      </c>
      <c r="J23" s="40">
        <v>308.99</v>
      </c>
      <c r="K23" s="40"/>
      <c r="L23" s="40"/>
      <c r="M23" s="40"/>
      <c r="N23" s="54"/>
      <c r="O23" s="54" t="s">
        <v>471</v>
      </c>
      <c r="P23" s="40" t="s">
        <v>14</v>
      </c>
      <c r="Q23" s="54" t="s">
        <v>549</v>
      </c>
      <c r="R23" s="88">
        <v>26</v>
      </c>
      <c r="S23" s="88" t="s">
        <v>540</v>
      </c>
      <c r="T23"/>
    </row>
    <row r="24" spans="2:27" s="3" customFormat="1" ht="15" customHeight="1" x14ac:dyDescent="0.25">
      <c r="B24" s="40">
        <v>17</v>
      </c>
      <c r="C24" s="44" t="s">
        <v>469</v>
      </c>
      <c r="D24" s="42" t="s">
        <v>506</v>
      </c>
      <c r="E24" s="55" t="s">
        <v>565</v>
      </c>
      <c r="F24" s="55" t="s">
        <v>525</v>
      </c>
      <c r="G24" s="55" t="s">
        <v>526</v>
      </c>
      <c r="H24" s="55"/>
      <c r="I24" s="40" t="s">
        <v>514</v>
      </c>
      <c r="J24" s="40">
        <v>304.54000000000002</v>
      </c>
      <c r="K24" s="40"/>
      <c r="L24" s="40"/>
      <c r="M24" s="40"/>
      <c r="N24" s="54"/>
      <c r="O24" s="54" t="s">
        <v>471</v>
      </c>
      <c r="P24" s="40" t="s">
        <v>14</v>
      </c>
      <c r="Q24" s="54" t="s">
        <v>549</v>
      </c>
      <c r="R24" s="88">
        <v>37</v>
      </c>
      <c r="S24" s="88" t="s">
        <v>540</v>
      </c>
      <c r="T24"/>
    </row>
    <row r="25" spans="2:27" s="3" customFormat="1" ht="15" customHeight="1" x14ac:dyDescent="0.25">
      <c r="B25" s="40">
        <v>18</v>
      </c>
      <c r="C25" s="44" t="s">
        <v>470</v>
      </c>
      <c r="D25" s="42" t="s">
        <v>533</v>
      </c>
      <c r="E25" s="55" t="s">
        <v>507</v>
      </c>
      <c r="F25" s="55" t="s">
        <v>527</v>
      </c>
      <c r="G25" s="55" t="s">
        <v>528</v>
      </c>
      <c r="H25" s="55"/>
      <c r="I25" s="40" t="s">
        <v>514</v>
      </c>
      <c r="J25" s="40">
        <v>493.01</v>
      </c>
      <c r="K25" s="40"/>
      <c r="L25" s="40"/>
      <c r="M25" s="40"/>
      <c r="N25" s="54"/>
      <c r="O25" s="54" t="s">
        <v>471</v>
      </c>
      <c r="P25" s="40" t="s">
        <v>14</v>
      </c>
      <c r="Q25" s="54" t="s">
        <v>549</v>
      </c>
      <c r="R25" s="88">
        <v>95</v>
      </c>
      <c r="S25" s="88" t="s">
        <v>540</v>
      </c>
      <c r="T25"/>
    </row>
    <row r="26" spans="2:27" s="3" customFormat="1" ht="15" customHeight="1" x14ac:dyDescent="0.25">
      <c r="B26" s="40">
        <v>19</v>
      </c>
      <c r="C26" s="44" t="s">
        <v>477</v>
      </c>
      <c r="D26" s="42" t="s">
        <v>504</v>
      </c>
      <c r="E26" s="55" t="s">
        <v>566</v>
      </c>
      <c r="F26" s="55" t="s">
        <v>529</v>
      </c>
      <c r="G26" s="55" t="s">
        <v>530</v>
      </c>
      <c r="H26" s="55"/>
      <c r="I26" s="40" t="s">
        <v>514</v>
      </c>
      <c r="J26" s="40">
        <v>345.79</v>
      </c>
      <c r="K26" s="116"/>
      <c r="L26" s="40"/>
      <c r="M26" s="40"/>
      <c r="N26" s="54"/>
      <c r="O26" s="54" t="s">
        <v>471</v>
      </c>
      <c r="P26" s="40" t="s">
        <v>14</v>
      </c>
      <c r="Q26" s="54" t="s">
        <v>549</v>
      </c>
      <c r="R26" s="88">
        <v>40</v>
      </c>
      <c r="S26" s="88" t="s">
        <v>540</v>
      </c>
      <c r="T26"/>
    </row>
    <row r="27" spans="2:27" s="3" customFormat="1" ht="15" customHeight="1" x14ac:dyDescent="0.25">
      <c r="B27" s="40">
        <v>20</v>
      </c>
      <c r="C27" s="44" t="s">
        <v>470</v>
      </c>
      <c r="D27" s="42" t="s">
        <v>520</v>
      </c>
      <c r="E27" s="55" t="s">
        <v>567</v>
      </c>
      <c r="F27" s="55" t="s">
        <v>562</v>
      </c>
      <c r="G27" s="55" t="s">
        <v>563</v>
      </c>
      <c r="H27" s="55"/>
      <c r="I27" s="40" t="s">
        <v>514</v>
      </c>
      <c r="J27" s="40">
        <v>443.26</v>
      </c>
      <c r="K27" s="40"/>
      <c r="L27" s="40"/>
      <c r="M27" s="40"/>
      <c r="N27" s="54"/>
      <c r="O27" s="54" t="s">
        <v>471</v>
      </c>
      <c r="P27" s="40" t="s">
        <v>14</v>
      </c>
      <c r="Q27" s="54" t="s">
        <v>549</v>
      </c>
      <c r="R27" s="88">
        <v>70</v>
      </c>
      <c r="S27" s="88" t="s">
        <v>540</v>
      </c>
      <c r="T27"/>
    </row>
    <row r="28" spans="2:27" s="3" customFormat="1" ht="15" customHeight="1" x14ac:dyDescent="0.25">
      <c r="B28" s="40">
        <v>21</v>
      </c>
      <c r="C28" s="44" t="s">
        <v>469</v>
      </c>
      <c r="D28" s="42" t="s">
        <v>522</v>
      </c>
      <c r="E28" s="55" t="s">
        <v>568</v>
      </c>
      <c r="F28" s="55" t="s">
        <v>531</v>
      </c>
      <c r="G28" s="55" t="s">
        <v>532</v>
      </c>
      <c r="H28" s="55"/>
      <c r="I28" s="40" t="s">
        <v>514</v>
      </c>
      <c r="J28" s="40">
        <v>276.58999999999997</v>
      </c>
      <c r="K28" s="116"/>
      <c r="L28" s="40"/>
      <c r="M28" s="40"/>
      <c r="N28" s="54"/>
      <c r="O28" s="54" t="s">
        <v>471</v>
      </c>
      <c r="P28" s="40">
        <v>860</v>
      </c>
      <c r="Q28" s="54" t="s">
        <v>472</v>
      </c>
      <c r="R28" s="88">
        <v>35</v>
      </c>
      <c r="S28" s="88" t="s">
        <v>540</v>
      </c>
      <c r="T28"/>
    </row>
    <row r="29" spans="2:27" s="3" customFormat="1" x14ac:dyDescent="0.25">
      <c r="B29" s="60"/>
      <c r="C29" s="61"/>
      <c r="D29" s="81"/>
      <c r="E29" s="63"/>
      <c r="F29" s="63"/>
      <c r="G29" s="63"/>
      <c r="H29" s="63"/>
      <c r="I29" s="60"/>
      <c r="J29" s="60"/>
      <c r="K29" s="60"/>
      <c r="L29" s="60"/>
      <c r="M29" s="60"/>
      <c r="N29" s="60"/>
      <c r="O29" s="60"/>
      <c r="P29" s="60"/>
      <c r="Q29" s="72"/>
      <c r="R29" s="60"/>
      <c r="S29" s="78"/>
      <c r="T29" s="82"/>
      <c r="U29" s="60"/>
      <c r="V29" s="82"/>
      <c r="W29" s="64"/>
      <c r="X29" s="65"/>
      <c r="Y29" s="14"/>
      <c r="Z29"/>
      <c r="AA29"/>
    </row>
    <row r="30" spans="2:27" s="3" customFormat="1" x14ac:dyDescent="0.25">
      <c r="B30" s="25"/>
      <c r="C30" s="26"/>
      <c r="D30" s="27"/>
      <c r="E30" s="2"/>
      <c r="F30" s="2"/>
      <c r="G30" s="2"/>
      <c r="H30" s="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8"/>
      <c r="T30" s="25"/>
      <c r="U30" s="28"/>
      <c r="V30" s="26"/>
      <c r="W30" s="29"/>
      <c r="X30" s="26"/>
      <c r="Z30"/>
    </row>
    <row r="31" spans="2:27" s="3" customFormat="1" ht="27" x14ac:dyDescent="0.45">
      <c r="B31" s="120" t="s">
        <v>560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30"/>
      <c r="S31" s="30"/>
      <c r="T31" s="30"/>
      <c r="U31" s="30"/>
      <c r="V31" s="30"/>
      <c r="W31" s="30"/>
      <c r="X31" s="30"/>
      <c r="Z31"/>
    </row>
    <row r="32" spans="2:27" s="3" customFormat="1" ht="27" x14ac:dyDescent="0.4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Z32"/>
    </row>
    <row r="33" spans="2:19" s="3" customFormat="1" ht="84" x14ac:dyDescent="0.25">
      <c r="B33" s="46" t="s">
        <v>0</v>
      </c>
      <c r="C33" s="47" t="s">
        <v>1</v>
      </c>
      <c r="D33" s="48" t="s">
        <v>2</v>
      </c>
      <c r="E33" s="47" t="s">
        <v>3</v>
      </c>
      <c r="F33" s="122" t="s">
        <v>4</v>
      </c>
      <c r="G33" s="122"/>
      <c r="H33" s="46" t="s">
        <v>5</v>
      </c>
      <c r="I33" s="49" t="s">
        <v>6</v>
      </c>
      <c r="J33" s="49" t="s">
        <v>426</v>
      </c>
      <c r="K33" s="49" t="s">
        <v>542</v>
      </c>
      <c r="L33" s="49" t="s">
        <v>554</v>
      </c>
      <c r="M33" s="49" t="s">
        <v>227</v>
      </c>
      <c r="N33" s="49" t="s">
        <v>553</v>
      </c>
      <c r="O33" s="49" t="s">
        <v>228</v>
      </c>
      <c r="P33" s="49" t="s">
        <v>8</v>
      </c>
      <c r="Q33" s="85" t="s">
        <v>10</v>
      </c>
      <c r="S33"/>
    </row>
    <row r="34" spans="2:19" s="4" customFormat="1" ht="15" customHeight="1" x14ac:dyDescent="0.25">
      <c r="B34" s="32">
        <v>1</v>
      </c>
      <c r="C34" s="33" t="s">
        <v>477</v>
      </c>
      <c r="D34" s="34" t="s">
        <v>15</v>
      </c>
      <c r="E34" s="35" t="s">
        <v>16</v>
      </c>
      <c r="F34" s="38" t="str">
        <f>VLOOKUP(D34,'[2]Paštai ir poskyriai '!$J$2:$W$258,13,0)</f>
        <v>P-Š 8.00-19.00</v>
      </c>
      <c r="G34" s="38" t="str">
        <f>VLOOKUP(D34,'[2]Paštai ir poskyriai '!$J$2:$W$258,14,0)</f>
        <v>S 9.00-16.00</v>
      </c>
      <c r="H34" s="39"/>
      <c r="I34" s="90" t="s">
        <v>17</v>
      </c>
      <c r="J34" s="90" t="s">
        <v>424</v>
      </c>
      <c r="K34" s="90" t="s">
        <v>514</v>
      </c>
      <c r="L34" s="90">
        <v>52</v>
      </c>
      <c r="M34" s="91" t="s">
        <v>471</v>
      </c>
      <c r="N34" s="90" t="s">
        <v>14</v>
      </c>
      <c r="O34" s="90" t="s">
        <v>549</v>
      </c>
      <c r="P34" s="90">
        <v>4</v>
      </c>
      <c r="Q34" s="98" t="s">
        <v>540</v>
      </c>
      <c r="S34" s="23"/>
    </row>
    <row r="35" spans="2:19" s="4" customFormat="1" ht="15" customHeight="1" x14ac:dyDescent="0.25">
      <c r="B35" s="32">
        <v>2</v>
      </c>
      <c r="C35" s="33" t="s">
        <v>477</v>
      </c>
      <c r="D35" s="34" t="s">
        <v>63</v>
      </c>
      <c r="E35" s="35" t="s">
        <v>64</v>
      </c>
      <c r="F35" s="38" t="str">
        <f>VLOOKUP(D35,'[2]Paštai ir poskyriai '!$J$2:$W$258,13,0)</f>
        <v>P-Pn 10.00-20.00</v>
      </c>
      <c r="G35" s="38" t="str">
        <f>VLOOKUP(D35,'[2]Paštai ir poskyriai '!$J$2:$W$258,14,0)</f>
        <v>Š 10.00-15.00</v>
      </c>
      <c r="H35" s="39" t="str">
        <f>VLOOKUP(D35,'[2]Paštai ir poskyriai '!$J$2:$X$258,15,0)</f>
        <v>P-Pn 14.00-15.00</v>
      </c>
      <c r="I35" s="90" t="s">
        <v>17</v>
      </c>
      <c r="J35" s="90" t="s">
        <v>424</v>
      </c>
      <c r="K35" s="90" t="s">
        <v>514</v>
      </c>
      <c r="L35" s="90">
        <v>15.22</v>
      </c>
      <c r="M35" s="91" t="s">
        <v>471</v>
      </c>
      <c r="N35" s="90" t="s">
        <v>14</v>
      </c>
      <c r="O35" s="90" t="s">
        <v>549</v>
      </c>
      <c r="P35" s="90">
        <v>2</v>
      </c>
      <c r="Q35" s="98" t="s">
        <v>540</v>
      </c>
      <c r="S35" s="23"/>
    </row>
    <row r="36" spans="2:19" s="4" customFormat="1" ht="15" customHeight="1" x14ac:dyDescent="0.25">
      <c r="B36" s="32">
        <v>3</v>
      </c>
      <c r="C36" s="33" t="s">
        <v>469</v>
      </c>
      <c r="D36" s="34" t="s">
        <v>86</v>
      </c>
      <c r="E36" s="35" t="s">
        <v>87</v>
      </c>
      <c r="F36" s="38" t="str">
        <f>VLOOKUP(D36,'[2]Paštai ir poskyriai '!$J$2:$W$258,13,0)</f>
        <v>P-S 10.00-21.00</v>
      </c>
      <c r="G36" s="38"/>
      <c r="H36" s="39"/>
      <c r="I36" s="90" t="s">
        <v>17</v>
      </c>
      <c r="J36" s="90" t="s">
        <v>424</v>
      </c>
      <c r="K36" s="90" t="s">
        <v>514</v>
      </c>
      <c r="L36" s="90">
        <v>102.71</v>
      </c>
      <c r="M36" s="91" t="s">
        <v>471</v>
      </c>
      <c r="N36" s="90" t="s">
        <v>14</v>
      </c>
      <c r="O36" s="90" t="s">
        <v>549</v>
      </c>
      <c r="P36" s="90">
        <v>7</v>
      </c>
      <c r="Q36" s="98" t="s">
        <v>540</v>
      </c>
      <c r="S36" s="23"/>
    </row>
    <row r="37" spans="2:19" s="4" customFormat="1" ht="15" customHeight="1" x14ac:dyDescent="0.25">
      <c r="B37" s="32">
        <v>4</v>
      </c>
      <c r="C37" s="33" t="s">
        <v>469</v>
      </c>
      <c r="D37" s="34" t="s">
        <v>88</v>
      </c>
      <c r="E37" s="35" t="s">
        <v>89</v>
      </c>
      <c r="F37" s="38" t="str">
        <f>VLOOKUP(D37,'[2]Paštai ir poskyriai '!$J$2:$W$258,13,0)</f>
        <v>P-Š 10.00-20.00</v>
      </c>
      <c r="G37" s="38" t="str">
        <f>VLOOKUP(D37,'[2]Paštai ir poskyriai '!$J$2:$W$258,14,0)</f>
        <v>S 10.00-18.00</v>
      </c>
      <c r="H37" s="39"/>
      <c r="I37" s="90" t="s">
        <v>17</v>
      </c>
      <c r="J37" s="90" t="s">
        <v>424</v>
      </c>
      <c r="K37" s="90" t="s">
        <v>514</v>
      </c>
      <c r="L37" s="90">
        <v>107.85</v>
      </c>
      <c r="M37" s="91" t="s">
        <v>471</v>
      </c>
      <c r="N37" s="90" t="s">
        <v>14</v>
      </c>
      <c r="O37" s="90" t="s">
        <v>549</v>
      </c>
      <c r="P37" s="90">
        <v>6</v>
      </c>
      <c r="Q37" s="98" t="s">
        <v>540</v>
      </c>
      <c r="S37" s="23"/>
    </row>
    <row r="38" spans="2:19" s="4" customFormat="1" ht="15" customHeight="1" x14ac:dyDescent="0.25">
      <c r="B38" s="32">
        <v>5</v>
      </c>
      <c r="C38" s="33" t="s">
        <v>477</v>
      </c>
      <c r="D38" s="34" t="s">
        <v>121</v>
      </c>
      <c r="E38" s="35" t="s">
        <v>122</v>
      </c>
      <c r="F38" s="38" t="str">
        <f>VLOOKUP(D38,'[2]Paštai ir poskyriai '!$J$2:$W$258,13,0)</f>
        <v>P-Š 9.00-19.00</v>
      </c>
      <c r="G38" s="38" t="str">
        <f>VLOOKUP(D38,'[2]Paštai ir poskyriai '!$J$2:$W$258,14,0)</f>
        <v>S 9.00-17.00</v>
      </c>
      <c r="H38" s="39"/>
      <c r="I38" s="90" t="s">
        <v>17</v>
      </c>
      <c r="J38" s="90" t="s">
        <v>424</v>
      </c>
      <c r="K38" s="90" t="s">
        <v>514</v>
      </c>
      <c r="L38" s="90">
        <v>29.72</v>
      </c>
      <c r="M38" s="91" t="s">
        <v>471</v>
      </c>
      <c r="N38" s="90" t="s">
        <v>14</v>
      </c>
      <c r="O38" s="90" t="s">
        <v>549</v>
      </c>
      <c r="P38" s="90">
        <v>3</v>
      </c>
      <c r="Q38" s="98" t="s">
        <v>540</v>
      </c>
      <c r="S38" s="23"/>
    </row>
    <row r="39" spans="2:19" s="4" customFormat="1" ht="15" customHeight="1" x14ac:dyDescent="0.25">
      <c r="B39" s="32">
        <v>6</v>
      </c>
      <c r="C39" s="33" t="s">
        <v>469</v>
      </c>
      <c r="D39" s="34" t="s">
        <v>146</v>
      </c>
      <c r="E39" s="35" t="s">
        <v>147</v>
      </c>
      <c r="F39" s="38" t="str">
        <f>VLOOKUP(D39,'[2]Paštai ir poskyriai '!$J$2:$W$258,13,0)</f>
        <v>P-Š 9.00-20.00</v>
      </c>
      <c r="G39" s="38" t="str">
        <f>VLOOKUP(D39,'[2]Paštai ir poskyriai '!$J$2:$W$258,14,0)</f>
        <v>S 10.00-15.00</v>
      </c>
      <c r="H39" s="39"/>
      <c r="I39" s="90" t="s">
        <v>17</v>
      </c>
      <c r="J39" s="90" t="s">
        <v>424</v>
      </c>
      <c r="K39" s="90" t="s">
        <v>514</v>
      </c>
      <c r="L39" s="90">
        <v>128.28</v>
      </c>
      <c r="M39" s="91" t="s">
        <v>471</v>
      </c>
      <c r="N39" s="90" t="s">
        <v>14</v>
      </c>
      <c r="O39" s="90" t="s">
        <v>549</v>
      </c>
      <c r="P39" s="90">
        <v>8</v>
      </c>
      <c r="Q39" s="98" t="s">
        <v>540</v>
      </c>
      <c r="S39" s="23"/>
    </row>
    <row r="40" spans="2:19" s="4" customFormat="1" ht="15" customHeight="1" x14ac:dyDescent="0.25">
      <c r="B40" s="32">
        <v>7</v>
      </c>
      <c r="C40" s="33" t="s">
        <v>469</v>
      </c>
      <c r="D40" s="34" t="s">
        <v>148</v>
      </c>
      <c r="E40" s="35" t="s">
        <v>149</v>
      </c>
      <c r="F40" s="38" t="str">
        <f>VLOOKUP(D40,'[2]Paštai ir poskyriai '!$J$2:$W$258,13,0)</f>
        <v>P-S 10.00-22.00</v>
      </c>
      <c r="G40" s="38"/>
      <c r="H40" s="39"/>
      <c r="I40" s="90" t="s">
        <v>17</v>
      </c>
      <c r="J40" s="90" t="s">
        <v>424</v>
      </c>
      <c r="K40" s="90" t="s">
        <v>514</v>
      </c>
      <c r="L40" s="90">
        <v>141.05000000000001</v>
      </c>
      <c r="M40" s="91" t="s">
        <v>471</v>
      </c>
      <c r="N40" s="90" t="s">
        <v>14</v>
      </c>
      <c r="O40" s="90" t="s">
        <v>549</v>
      </c>
      <c r="P40" s="90">
        <v>12</v>
      </c>
      <c r="Q40" s="98" t="s">
        <v>540</v>
      </c>
      <c r="S40" s="23"/>
    </row>
    <row r="41" spans="2:19" s="4" customFormat="1" ht="15" customHeight="1" x14ac:dyDescent="0.25">
      <c r="B41" s="32">
        <v>8</v>
      </c>
      <c r="C41" s="33" t="s">
        <v>470</v>
      </c>
      <c r="D41" s="34" t="s">
        <v>176</v>
      </c>
      <c r="E41" s="45" t="s">
        <v>177</v>
      </c>
      <c r="F41" s="38" t="str">
        <f>VLOOKUP(D41,'[2]Paštai ir poskyriai '!$J$2:$W$258,13,0)</f>
        <v>P-S 10.00- 22.00</v>
      </c>
      <c r="G41" s="38"/>
      <c r="H41" s="39"/>
      <c r="I41" s="90" t="s">
        <v>17</v>
      </c>
      <c r="J41" s="90" t="s">
        <v>424</v>
      </c>
      <c r="K41" s="90" t="s">
        <v>514</v>
      </c>
      <c r="L41" s="90">
        <v>99.97</v>
      </c>
      <c r="M41" s="91" t="s">
        <v>471</v>
      </c>
      <c r="N41" s="90" t="s">
        <v>14</v>
      </c>
      <c r="O41" s="90" t="s">
        <v>549</v>
      </c>
      <c r="P41" s="90">
        <v>12</v>
      </c>
      <c r="Q41" s="98" t="s">
        <v>540</v>
      </c>
      <c r="S41" s="23"/>
    </row>
    <row r="42" spans="2:19" s="4" customFormat="1" ht="15" customHeight="1" x14ac:dyDescent="0.25">
      <c r="B42" s="32">
        <v>9</v>
      </c>
      <c r="C42" s="33" t="s">
        <v>470</v>
      </c>
      <c r="D42" s="34" t="s">
        <v>180</v>
      </c>
      <c r="E42" s="35" t="s">
        <v>181</v>
      </c>
      <c r="F42" s="38" t="str">
        <f>VLOOKUP(D42,'[2]Paštai ir poskyriai '!$J$2:$W$258,13,0)</f>
        <v>P-Š 10.00-21.00</v>
      </c>
      <c r="G42" s="38" t="str">
        <f>VLOOKUP(D42,'[2]Paštai ir poskyriai '!$J$2:$W$258,14,0)</f>
        <v>S 10.00-20.00</v>
      </c>
      <c r="H42" s="39"/>
      <c r="I42" s="90" t="s">
        <v>17</v>
      </c>
      <c r="J42" s="90" t="s">
        <v>424</v>
      </c>
      <c r="K42" s="90" t="s">
        <v>514</v>
      </c>
      <c r="L42" s="90">
        <v>148.9</v>
      </c>
      <c r="M42" s="91" t="s">
        <v>471</v>
      </c>
      <c r="N42" s="90" t="s">
        <v>14</v>
      </c>
      <c r="O42" s="90" t="s">
        <v>549</v>
      </c>
      <c r="P42" s="90">
        <v>14</v>
      </c>
      <c r="Q42" s="98" t="s">
        <v>540</v>
      </c>
      <c r="S42" s="23"/>
    </row>
    <row r="43" spans="2:19" s="4" customFormat="1" ht="15" customHeight="1" x14ac:dyDescent="0.25">
      <c r="B43" s="32">
        <v>10</v>
      </c>
      <c r="C43" s="33" t="s">
        <v>470</v>
      </c>
      <c r="D43" s="34" t="s">
        <v>182</v>
      </c>
      <c r="E43" s="35" t="s">
        <v>183</v>
      </c>
      <c r="F43" s="38" t="str">
        <f>VLOOKUP(D43,'[2]Paštai ir poskyriai '!$J$2:$W$258,13,0)</f>
        <v xml:space="preserve">P-Pn 10.00-20.00  </v>
      </c>
      <c r="G43" s="38" t="str">
        <f>VLOOKUP(D43,'[2]Paštai ir poskyriai '!$J$2:$W$258,14,0)</f>
        <v>Š 10.00-19.00 S 10.00 – 18.00</v>
      </c>
      <c r="H43" s="39"/>
      <c r="I43" s="90" t="s">
        <v>17</v>
      </c>
      <c r="J43" s="90" t="s">
        <v>424</v>
      </c>
      <c r="K43" s="90" t="s">
        <v>514</v>
      </c>
      <c r="L43" s="90">
        <v>88.8</v>
      </c>
      <c r="M43" s="91" t="s">
        <v>471</v>
      </c>
      <c r="N43" s="90" t="s">
        <v>14</v>
      </c>
      <c r="O43" s="90" t="s">
        <v>549</v>
      </c>
      <c r="P43" s="90">
        <v>7</v>
      </c>
      <c r="Q43" s="98" t="s">
        <v>540</v>
      </c>
      <c r="S43" s="23"/>
    </row>
    <row r="44" spans="2:19" s="4" customFormat="1" ht="15" customHeight="1" x14ac:dyDescent="0.25">
      <c r="B44" s="32">
        <v>11</v>
      </c>
      <c r="C44" s="33" t="s">
        <v>470</v>
      </c>
      <c r="D44" s="34" t="s">
        <v>192</v>
      </c>
      <c r="E44" s="35" t="s">
        <v>193</v>
      </c>
      <c r="F44" s="38" t="str">
        <f>VLOOKUP(D44,'[2]Paštai ir poskyriai '!$J$2:$W$258,13,0)</f>
        <v>P-S 8.00-22.00</v>
      </c>
      <c r="G44" s="38"/>
      <c r="H44" s="39"/>
      <c r="I44" s="90" t="s">
        <v>17</v>
      </c>
      <c r="J44" s="90" t="s">
        <v>424</v>
      </c>
      <c r="K44" s="90" t="s">
        <v>514</v>
      </c>
      <c r="L44" s="90">
        <v>93.54</v>
      </c>
      <c r="M44" s="91" t="s">
        <v>471</v>
      </c>
      <c r="N44" s="90" t="s">
        <v>14</v>
      </c>
      <c r="O44" s="90" t="s">
        <v>549</v>
      </c>
      <c r="P44" s="90">
        <v>21</v>
      </c>
      <c r="Q44" s="98" t="s">
        <v>540</v>
      </c>
      <c r="S44" s="23"/>
    </row>
    <row r="45" spans="2:19" s="4" customFormat="1" ht="15" customHeight="1" x14ac:dyDescent="0.25">
      <c r="B45" s="32">
        <v>12</v>
      </c>
      <c r="C45" s="33" t="s">
        <v>470</v>
      </c>
      <c r="D45" s="34" t="s">
        <v>194</v>
      </c>
      <c r="E45" s="35" t="s">
        <v>195</v>
      </c>
      <c r="F45" s="38" t="str">
        <f>VLOOKUP(D45,'[2]Paštai ir poskyriai '!$J$2:$W$258,13,0)</f>
        <v>P-Š 10.00-19.00</v>
      </c>
      <c r="G45" s="38"/>
      <c r="H45" s="39"/>
      <c r="I45" s="90" t="s">
        <v>17</v>
      </c>
      <c r="J45" s="90" t="s">
        <v>424</v>
      </c>
      <c r="K45" s="90" t="s">
        <v>514</v>
      </c>
      <c r="L45" s="90">
        <v>56.25</v>
      </c>
      <c r="M45" s="91" t="s">
        <v>471</v>
      </c>
      <c r="N45" s="90" t="s">
        <v>14</v>
      </c>
      <c r="O45" s="90" t="s">
        <v>549</v>
      </c>
      <c r="P45" s="90">
        <v>3</v>
      </c>
      <c r="Q45" s="98" t="s">
        <v>540</v>
      </c>
      <c r="S45" s="23"/>
    </row>
    <row r="46" spans="2:19" s="4" customFormat="1" ht="15" customHeight="1" x14ac:dyDescent="0.25">
      <c r="B46" s="32">
        <v>13</v>
      </c>
      <c r="C46" s="33" t="s">
        <v>470</v>
      </c>
      <c r="D46" s="34" t="s">
        <v>196</v>
      </c>
      <c r="E46" s="45" t="s">
        <v>197</v>
      </c>
      <c r="F46" s="38" t="str">
        <f>VLOOKUP(D46,'[2]Paštai ir poskyriai '!$J$2:$W$258,13,0)</f>
        <v>P-Š 10.00-22.00</v>
      </c>
      <c r="G46" s="38" t="str">
        <f>VLOOKUP(D46,'[2]Paštai ir poskyriai '!$J$2:$W$258,14,0)</f>
        <v>S 10.00-21.00</v>
      </c>
      <c r="H46" s="39"/>
      <c r="I46" s="90" t="s">
        <v>17</v>
      </c>
      <c r="J46" s="90" t="s">
        <v>424</v>
      </c>
      <c r="K46" s="90" t="s">
        <v>514</v>
      </c>
      <c r="L46" s="90">
        <v>150.1</v>
      </c>
      <c r="M46" s="91" t="s">
        <v>471</v>
      </c>
      <c r="N46" s="90" t="s">
        <v>14</v>
      </c>
      <c r="O46" s="90" t="s">
        <v>549</v>
      </c>
      <c r="P46" s="90">
        <v>5</v>
      </c>
      <c r="Q46" s="98" t="s">
        <v>540</v>
      </c>
      <c r="S46" s="23"/>
    </row>
    <row r="47" spans="2:19" s="4" customFormat="1" ht="15" customHeight="1" x14ac:dyDescent="0.25">
      <c r="B47" s="32">
        <v>14</v>
      </c>
      <c r="C47" s="33" t="s">
        <v>470</v>
      </c>
      <c r="D47" s="34" t="s">
        <v>200</v>
      </c>
      <c r="E47" s="35" t="s">
        <v>201</v>
      </c>
      <c r="F47" s="38" t="str">
        <f>VLOOKUP(D47,'[2]Paštai ir poskyriai '!$J$2:$W$258,13,0)</f>
        <v>P-Pn 9.00-20.00</v>
      </c>
      <c r="G47" s="38" t="str">
        <f>VLOOKUP(D47,'[2]Paštai ir poskyriai '!$J$2:$W$258,14,0)</f>
        <v>Š-S 9.00-17.00</v>
      </c>
      <c r="H47" s="39"/>
      <c r="I47" s="90" t="s">
        <v>17</v>
      </c>
      <c r="J47" s="90" t="s">
        <v>424</v>
      </c>
      <c r="K47" s="90" t="s">
        <v>514</v>
      </c>
      <c r="L47" s="90">
        <v>115.96</v>
      </c>
      <c r="M47" s="91" t="s">
        <v>471</v>
      </c>
      <c r="N47" s="90" t="s">
        <v>14</v>
      </c>
      <c r="O47" s="90" t="s">
        <v>549</v>
      </c>
      <c r="P47" s="90">
        <v>14</v>
      </c>
      <c r="Q47" s="98" t="s">
        <v>540</v>
      </c>
      <c r="S47" s="23"/>
    </row>
    <row r="48" spans="2:19" s="4" customFormat="1" ht="15" customHeight="1" x14ac:dyDescent="0.25">
      <c r="B48" s="32">
        <v>15</v>
      </c>
      <c r="C48" s="33" t="s">
        <v>470</v>
      </c>
      <c r="D48" s="34" t="s">
        <v>202</v>
      </c>
      <c r="E48" s="35" t="s">
        <v>203</v>
      </c>
      <c r="F48" s="38" t="str">
        <f>VLOOKUP(D48,'[2]Paštai ir poskyriai '!$J$2:$W$258,13,0)</f>
        <v>P-Pn 9.00-21.00</v>
      </c>
      <c r="G48" s="38" t="str">
        <f>VLOOKUP(D48,'[2]Paštai ir poskyriai '!$J$2:$W$258,14,0)</f>
        <v>Š-S 10.00-19.00</v>
      </c>
      <c r="H48" s="39"/>
      <c r="I48" s="90" t="s">
        <v>17</v>
      </c>
      <c r="J48" s="90" t="s">
        <v>424</v>
      </c>
      <c r="K48" s="90" t="s">
        <v>514</v>
      </c>
      <c r="L48" s="90">
        <v>53.06</v>
      </c>
      <c r="M48" s="91" t="s">
        <v>471</v>
      </c>
      <c r="N48" s="90" t="s">
        <v>14</v>
      </c>
      <c r="O48" s="90" t="s">
        <v>549</v>
      </c>
      <c r="P48" s="90">
        <v>7</v>
      </c>
      <c r="Q48" s="98" t="s">
        <v>540</v>
      </c>
      <c r="S48" s="23"/>
    </row>
    <row r="49" spans="2:21" s="4" customFormat="1" ht="15" customHeight="1" x14ac:dyDescent="0.25">
      <c r="B49" s="32">
        <v>16</v>
      </c>
      <c r="C49" s="33" t="s">
        <v>470</v>
      </c>
      <c r="D49" s="34" t="s">
        <v>204</v>
      </c>
      <c r="E49" s="35" t="s">
        <v>205</v>
      </c>
      <c r="F49" s="38" t="str">
        <f>VLOOKUP(D49,'[2]Paštai ir poskyriai '!$J$2:$W$258,13,0)</f>
        <v>P-Pn 10.00-19.00</v>
      </c>
      <c r="G49" s="38" t="str">
        <f>VLOOKUP(D49,'[2]Paštai ir poskyriai '!$J$2:$W$258,14,0)</f>
        <v>Š 10.00-17.00</v>
      </c>
      <c r="H49" s="39"/>
      <c r="I49" s="90" t="s">
        <v>17</v>
      </c>
      <c r="J49" s="90" t="s">
        <v>424</v>
      </c>
      <c r="K49" s="90" t="s">
        <v>514</v>
      </c>
      <c r="L49" s="90">
        <v>156.97999999999999</v>
      </c>
      <c r="M49" s="91" t="s">
        <v>471</v>
      </c>
      <c r="N49" s="90" t="s">
        <v>14</v>
      </c>
      <c r="O49" s="90" t="s">
        <v>549</v>
      </c>
      <c r="P49" s="90">
        <v>30</v>
      </c>
      <c r="Q49" s="98" t="s">
        <v>540</v>
      </c>
      <c r="S49" s="23"/>
    </row>
    <row r="50" spans="2:21" s="4" customFormat="1" ht="15" customHeight="1" x14ac:dyDescent="0.25">
      <c r="B50" s="32">
        <v>17</v>
      </c>
      <c r="C50" s="33" t="s">
        <v>477</v>
      </c>
      <c r="D50" s="42" t="s">
        <v>61</v>
      </c>
      <c r="E50" s="43" t="s">
        <v>509</v>
      </c>
      <c r="F50" s="38" t="str">
        <f>VLOOKUP(D50,'[2]Paštai ir poskyriai '!$J$2:$W$258,13,0)</f>
        <v>P-Pn 9.00-19.00</v>
      </c>
      <c r="G50" s="38" t="str">
        <f>VLOOKUP(D50,'[2]Paštai ir poskyriai '!$J$2:$W$258,14,0)</f>
        <v>Š 9.00-17.00</v>
      </c>
      <c r="H50" s="39"/>
      <c r="I50" s="88" t="s">
        <v>17</v>
      </c>
      <c r="J50" s="90" t="s">
        <v>424</v>
      </c>
      <c r="K50" s="90" t="s">
        <v>514</v>
      </c>
      <c r="L50" s="88">
        <v>112.17</v>
      </c>
      <c r="M50" s="91" t="s">
        <v>471</v>
      </c>
      <c r="N50" s="90" t="s">
        <v>14</v>
      </c>
      <c r="O50" s="90" t="s">
        <v>549</v>
      </c>
      <c r="P50" s="88">
        <v>4</v>
      </c>
      <c r="Q50" s="98" t="s">
        <v>540</v>
      </c>
      <c r="S50" s="23"/>
    </row>
    <row r="51" spans="2:21" s="4" customFormat="1" ht="15" customHeight="1" x14ac:dyDescent="0.25">
      <c r="B51" s="32">
        <v>18</v>
      </c>
      <c r="C51" s="33" t="s">
        <v>477</v>
      </c>
      <c r="D51" s="42" t="s">
        <v>62</v>
      </c>
      <c r="E51" s="43" t="s">
        <v>537</v>
      </c>
      <c r="F51" s="38" t="str">
        <f>VLOOKUP(D51,'[2]Paštai ir poskyriai '!$J$2:$W$258,13,0)</f>
        <v>P-Pn 9.00-19.00</v>
      </c>
      <c r="G51" s="38" t="str">
        <f>VLOOKUP(D51,'[2]Paštai ir poskyriai '!$J$2:$W$258,14,0)</f>
        <v>Š 9.00-17.00</v>
      </c>
      <c r="H51" s="39"/>
      <c r="I51" s="88" t="s">
        <v>17</v>
      </c>
      <c r="J51" s="90" t="s">
        <v>424</v>
      </c>
      <c r="K51" s="90" t="s">
        <v>514</v>
      </c>
      <c r="L51" s="88">
        <v>103.06</v>
      </c>
      <c r="M51" s="91" t="s">
        <v>471</v>
      </c>
      <c r="N51" s="90" t="s">
        <v>14</v>
      </c>
      <c r="O51" s="90" t="s">
        <v>549</v>
      </c>
      <c r="P51" s="88">
        <v>5</v>
      </c>
      <c r="Q51" s="98" t="s">
        <v>540</v>
      </c>
      <c r="S51" s="23"/>
    </row>
    <row r="52" spans="2:21" s="4" customFormat="1" ht="15" customHeight="1" x14ac:dyDescent="0.25">
      <c r="B52" s="32">
        <v>19</v>
      </c>
      <c r="C52" s="33" t="s">
        <v>469</v>
      </c>
      <c r="D52" s="34" t="s">
        <v>484</v>
      </c>
      <c r="E52" s="45" t="s">
        <v>487</v>
      </c>
      <c r="F52" s="38" t="str">
        <f>VLOOKUP(D52,'[2]Paštai ir poskyriai '!$J$2:$W$258,13,0)</f>
        <v>P-Pn 10.00-19.00</v>
      </c>
      <c r="G52" s="38" t="str">
        <f>VLOOKUP(D52,'[2]Paštai ir poskyriai '!$J$2:$W$258,14,0)</f>
        <v>Š 8.30-14.00</v>
      </c>
      <c r="H52" s="39"/>
      <c r="I52" s="88" t="s">
        <v>17</v>
      </c>
      <c r="J52" s="90" t="s">
        <v>424</v>
      </c>
      <c r="K52" s="90" t="s">
        <v>514</v>
      </c>
      <c r="L52" s="90">
        <v>67.56</v>
      </c>
      <c r="M52" s="91" t="s">
        <v>471</v>
      </c>
      <c r="N52" s="90" t="s">
        <v>14</v>
      </c>
      <c r="O52" s="90" t="s">
        <v>549</v>
      </c>
      <c r="P52" s="90">
        <v>2</v>
      </c>
      <c r="Q52" s="98" t="s">
        <v>540</v>
      </c>
      <c r="R52" s="77"/>
      <c r="S52" s="23"/>
    </row>
    <row r="53" spans="2:21" s="4" customFormat="1" ht="15" customHeight="1" x14ac:dyDescent="0.25">
      <c r="B53" s="32">
        <v>20</v>
      </c>
      <c r="C53" s="33" t="s">
        <v>469</v>
      </c>
      <c r="D53" s="34" t="s">
        <v>486</v>
      </c>
      <c r="E53" s="45" t="s">
        <v>489</v>
      </c>
      <c r="F53" s="38" t="str">
        <f>VLOOKUP(D53,'[2]Paštai ir poskyriai '!$J$2:$W$258,13,0)</f>
        <v>P-Pn 10.00-20.00</v>
      </c>
      <c r="G53" s="38" t="str">
        <f>VLOOKUP(D53,'[2]Paštai ir poskyriai '!$J$2:$W$258,14,0)</f>
        <v>Š-S 10.00-15.00</v>
      </c>
      <c r="H53" s="39"/>
      <c r="I53" s="88" t="s">
        <v>17</v>
      </c>
      <c r="J53" s="90" t="s">
        <v>424</v>
      </c>
      <c r="K53" s="112" t="s">
        <v>514</v>
      </c>
      <c r="L53" s="112">
        <v>203.91</v>
      </c>
      <c r="M53" s="91" t="s">
        <v>471</v>
      </c>
      <c r="N53" s="90" t="s">
        <v>14</v>
      </c>
      <c r="O53" s="90" t="s">
        <v>549</v>
      </c>
      <c r="P53" s="90">
        <v>11</v>
      </c>
      <c r="Q53" s="98" t="s">
        <v>540</v>
      </c>
      <c r="R53" s="77"/>
      <c r="S53" s="23"/>
    </row>
    <row r="54" spans="2:21" s="3" customFormat="1" ht="15" customHeight="1" x14ac:dyDescent="0.25">
      <c r="B54" s="32">
        <v>21</v>
      </c>
      <c r="C54" s="33" t="s">
        <v>477</v>
      </c>
      <c r="D54" s="34" t="s">
        <v>482</v>
      </c>
      <c r="E54" s="45" t="s">
        <v>483</v>
      </c>
      <c r="F54" s="38" t="str">
        <f>VLOOKUP(D54,'[2]Paštai ir poskyriai '!$J$2:$W$258,13,0)</f>
        <v xml:space="preserve">P-S 10.00-21.00 </v>
      </c>
      <c r="G54" s="38"/>
      <c r="H54" s="39"/>
      <c r="I54" s="88" t="s">
        <v>17</v>
      </c>
      <c r="J54" s="90" t="s">
        <v>424</v>
      </c>
      <c r="K54" s="90" t="s">
        <v>514</v>
      </c>
      <c r="L54" s="90">
        <v>151.72999999999999</v>
      </c>
      <c r="M54" s="91" t="s">
        <v>471</v>
      </c>
      <c r="N54" s="90" t="s">
        <v>14</v>
      </c>
      <c r="O54" s="90" t="s">
        <v>549</v>
      </c>
      <c r="P54" s="90">
        <v>8</v>
      </c>
      <c r="Q54" s="98" t="s">
        <v>540</v>
      </c>
      <c r="R54" s="65"/>
      <c r="S54" s="14"/>
      <c r="T54"/>
      <c r="U54"/>
    </row>
    <row r="55" spans="2:21" s="3" customFormat="1" ht="15" customHeight="1" x14ac:dyDescent="0.25">
      <c r="B55" s="32">
        <v>22</v>
      </c>
      <c r="C55" s="33" t="s">
        <v>470</v>
      </c>
      <c r="D55" s="34" t="s">
        <v>499</v>
      </c>
      <c r="E55" s="45" t="s">
        <v>501</v>
      </c>
      <c r="F55" s="38" t="str">
        <f>VLOOKUP(D55,'[2]Paštai ir poskyriai '!$J$2:$W$258,13,0)</f>
        <v>P-Pn 9.00-19.00</v>
      </c>
      <c r="G55" s="38" t="str">
        <f>VLOOKUP(D55,'[2]Paštai ir poskyriai '!$J$2:$W$258,14,0)</f>
        <v>Š 9.00-15.00</v>
      </c>
      <c r="H55" s="39"/>
      <c r="I55" s="88" t="s">
        <v>17</v>
      </c>
      <c r="J55" s="90" t="s">
        <v>424</v>
      </c>
      <c r="K55" s="90" t="s">
        <v>514</v>
      </c>
      <c r="L55" s="90">
        <v>117.34</v>
      </c>
      <c r="M55" s="91" t="s">
        <v>471</v>
      </c>
      <c r="N55" s="90" t="s">
        <v>14</v>
      </c>
      <c r="O55" s="90" t="s">
        <v>549</v>
      </c>
      <c r="P55" s="90">
        <v>7</v>
      </c>
      <c r="Q55" s="98" t="s">
        <v>540</v>
      </c>
      <c r="R55" s="65"/>
      <c r="S55" s="14"/>
      <c r="T55"/>
      <c r="U55"/>
    </row>
    <row r="56" spans="2:21" s="3" customFormat="1" ht="15" customHeight="1" x14ac:dyDescent="0.25">
      <c r="B56" s="32">
        <v>23</v>
      </c>
      <c r="C56" s="33" t="s">
        <v>470</v>
      </c>
      <c r="D56" s="34" t="s">
        <v>498</v>
      </c>
      <c r="E56" s="45" t="s">
        <v>500</v>
      </c>
      <c r="F56" s="38" t="str">
        <f>VLOOKUP(D56,'[2]Paštai ir poskyriai '!$J$2:$W$258,13,0)</f>
        <v>P-Pn 9.00-19.00</v>
      </c>
      <c r="G56" s="38" t="str">
        <f>VLOOKUP(D56,'[2]Paštai ir poskyriai '!$J$2:$W$258,14,0)</f>
        <v>Š 9.00-17.00</v>
      </c>
      <c r="H56" s="39"/>
      <c r="I56" s="88" t="s">
        <v>17</v>
      </c>
      <c r="J56" s="90" t="s">
        <v>424</v>
      </c>
      <c r="K56" s="90" t="s">
        <v>514</v>
      </c>
      <c r="L56" s="90">
        <v>126.54</v>
      </c>
      <c r="M56" s="91" t="s">
        <v>471</v>
      </c>
      <c r="N56" s="90" t="s">
        <v>14</v>
      </c>
      <c r="O56" s="90" t="s">
        <v>549</v>
      </c>
      <c r="P56" s="90">
        <v>9</v>
      </c>
      <c r="Q56" s="98" t="s">
        <v>540</v>
      </c>
      <c r="R56" s="65"/>
      <c r="S56" s="14"/>
      <c r="T56"/>
      <c r="U56"/>
    </row>
    <row r="57" spans="2:21" s="3" customFormat="1" ht="15" customHeight="1" x14ac:dyDescent="0.25">
      <c r="B57" s="32">
        <v>24</v>
      </c>
      <c r="C57" s="33" t="s">
        <v>477</v>
      </c>
      <c r="D57" s="34" t="s">
        <v>478</v>
      </c>
      <c r="E57" s="45" t="s">
        <v>479</v>
      </c>
      <c r="F57" s="38" t="str">
        <f>VLOOKUP(D57,'[2]Paštai ir poskyriai '!$J$2:$W$258,13,0)</f>
        <v>P-Pn 10.00-20.00</v>
      </c>
      <c r="G57" s="38" t="str">
        <f>VLOOKUP(D57,'[2]Paštai ir poskyriai '!$J$2:$W$258,14,0)</f>
        <v>Š 10.00-15.00</v>
      </c>
      <c r="H57" s="39" t="str">
        <f>VLOOKUP(D57,'[2]Paštai ir poskyriai '!$J$2:$X$258,15,0)</f>
        <v>P-Pn 14.00-15.00</v>
      </c>
      <c r="I57" s="88" t="s">
        <v>17</v>
      </c>
      <c r="J57" s="90" t="s">
        <v>424</v>
      </c>
      <c r="K57" s="90" t="s">
        <v>514</v>
      </c>
      <c r="L57" s="90">
        <v>9.3000000000000007</v>
      </c>
      <c r="M57" s="91" t="s">
        <v>471</v>
      </c>
      <c r="N57" s="90" t="s">
        <v>14</v>
      </c>
      <c r="O57" s="90" t="s">
        <v>549</v>
      </c>
      <c r="P57" s="90">
        <v>2</v>
      </c>
      <c r="Q57" s="98" t="s">
        <v>540</v>
      </c>
      <c r="R57" s="65"/>
      <c r="S57" s="14"/>
      <c r="T57"/>
      <c r="U57"/>
    </row>
    <row r="58" spans="2:21" s="3" customFormat="1" ht="15" customHeight="1" x14ac:dyDescent="0.25">
      <c r="B58" s="32">
        <v>25</v>
      </c>
      <c r="C58" s="33" t="s">
        <v>477</v>
      </c>
      <c r="D58" s="34" t="s">
        <v>480</v>
      </c>
      <c r="E58" s="45" t="s">
        <v>481</v>
      </c>
      <c r="F58" s="38" t="str">
        <f>VLOOKUP(D58,'[2]Paštai ir poskyriai '!$J$2:$W$258,13,0)</f>
        <v xml:space="preserve">P-S 10.00-21.00 </v>
      </c>
      <c r="G58" s="38"/>
      <c r="H58" s="39"/>
      <c r="I58" s="88" t="s">
        <v>17</v>
      </c>
      <c r="J58" s="90" t="s">
        <v>424</v>
      </c>
      <c r="K58" s="90" t="s">
        <v>514</v>
      </c>
      <c r="L58" s="90">
        <v>136.63999999999999</v>
      </c>
      <c r="M58" s="91" t="s">
        <v>471</v>
      </c>
      <c r="N58" s="90" t="s">
        <v>14</v>
      </c>
      <c r="O58" s="90" t="s">
        <v>549</v>
      </c>
      <c r="P58" s="90">
        <v>6</v>
      </c>
      <c r="Q58" s="98" t="s">
        <v>540</v>
      </c>
      <c r="R58" s="65"/>
      <c r="S58" s="14"/>
      <c r="T58"/>
      <c r="U58"/>
    </row>
    <row r="59" spans="2:21" s="3" customFormat="1" ht="15" customHeight="1" x14ac:dyDescent="0.25">
      <c r="B59" s="32">
        <v>26</v>
      </c>
      <c r="C59" s="33" t="s">
        <v>477</v>
      </c>
      <c r="D59" s="34" t="s">
        <v>492</v>
      </c>
      <c r="E59" s="45" t="s">
        <v>493</v>
      </c>
      <c r="F59" s="38" t="str">
        <f>VLOOKUP(D59,'[2]Paštai ir poskyriai '!$J$2:$W$258,13,0)</f>
        <v>P-Pn 9.00-19.00</v>
      </c>
      <c r="G59" s="38" t="str">
        <f>VLOOKUP(D59,'[2]Paštai ir poskyriai '!$J$2:$W$258,14,0)</f>
        <v>Š 9.00-17.00</v>
      </c>
      <c r="H59" s="39"/>
      <c r="I59" s="88" t="s">
        <v>17</v>
      </c>
      <c r="J59" s="90" t="s">
        <v>424</v>
      </c>
      <c r="K59" s="90" t="s">
        <v>514</v>
      </c>
      <c r="L59" s="90">
        <v>109.2</v>
      </c>
      <c r="M59" s="91" t="s">
        <v>471</v>
      </c>
      <c r="N59" s="90" t="s">
        <v>14</v>
      </c>
      <c r="O59" s="90" t="s">
        <v>549</v>
      </c>
      <c r="P59" s="90">
        <v>4</v>
      </c>
      <c r="Q59" s="98" t="s">
        <v>540</v>
      </c>
      <c r="R59" s="65"/>
      <c r="S59" s="14"/>
      <c r="T59"/>
      <c r="U59"/>
    </row>
    <row r="60" spans="2:21" s="3" customFormat="1" ht="15" customHeight="1" x14ac:dyDescent="0.25">
      <c r="B60" s="32">
        <v>27</v>
      </c>
      <c r="C60" s="33" t="s">
        <v>470</v>
      </c>
      <c r="D60" s="34" t="s">
        <v>494</v>
      </c>
      <c r="E60" s="45" t="s">
        <v>495</v>
      </c>
      <c r="F60" s="38" t="str">
        <f>VLOOKUP(D60,'[2]Paštai ir poskyriai '!$J$2:$W$258,13,0)</f>
        <v>P-Pn 9.00-19.00</v>
      </c>
      <c r="G60" s="38" t="str">
        <f>VLOOKUP(D60,'[2]Paštai ir poskyriai '!$J$2:$W$258,14,0)</f>
        <v>Š 9.00-17.00</v>
      </c>
      <c r="H60" s="39"/>
      <c r="I60" s="88" t="s">
        <v>17</v>
      </c>
      <c r="J60" s="90" t="s">
        <v>424</v>
      </c>
      <c r="K60" s="90" t="s">
        <v>514</v>
      </c>
      <c r="L60" s="90">
        <v>158.97999999999999</v>
      </c>
      <c r="M60" s="91" t="s">
        <v>471</v>
      </c>
      <c r="N60" s="90" t="s">
        <v>14</v>
      </c>
      <c r="O60" s="90" t="s">
        <v>549</v>
      </c>
      <c r="P60" s="90">
        <v>11</v>
      </c>
      <c r="Q60" s="98" t="s">
        <v>540</v>
      </c>
      <c r="R60" s="65"/>
      <c r="S60" s="14"/>
      <c r="T60"/>
      <c r="U60"/>
    </row>
    <row r="61" spans="2:21" s="3" customFormat="1" ht="15" customHeight="1" x14ac:dyDescent="0.25">
      <c r="B61" s="32">
        <v>28</v>
      </c>
      <c r="C61" s="33" t="s">
        <v>470</v>
      </c>
      <c r="D61" s="34" t="s">
        <v>496</v>
      </c>
      <c r="E61" s="45" t="s">
        <v>497</v>
      </c>
      <c r="F61" s="38" t="str">
        <f>VLOOKUP(D61,'[2]Paštai ir poskyriai '!$J$2:$W$258,13,0)</f>
        <v>P-Pn 9.00-19.00</v>
      </c>
      <c r="G61" s="38" t="str">
        <f>VLOOKUP(D61,'[2]Paštai ir poskyriai '!$J$2:$W$258,14,0)</f>
        <v>Š 9.00-17.00</v>
      </c>
      <c r="H61" s="39"/>
      <c r="I61" s="88" t="s">
        <v>17</v>
      </c>
      <c r="J61" s="90" t="s">
        <v>424</v>
      </c>
      <c r="K61" s="90" t="s">
        <v>514</v>
      </c>
      <c r="L61" s="90">
        <v>100</v>
      </c>
      <c r="M61" s="91" t="s">
        <v>471</v>
      </c>
      <c r="N61" s="90" t="s">
        <v>14</v>
      </c>
      <c r="O61" s="90" t="s">
        <v>549</v>
      </c>
      <c r="P61" s="90">
        <v>4</v>
      </c>
      <c r="Q61" s="98" t="s">
        <v>540</v>
      </c>
      <c r="R61" s="65"/>
      <c r="S61" s="14"/>
      <c r="T61"/>
      <c r="U61"/>
    </row>
    <row r="62" spans="2:21" s="3" customFormat="1" ht="15" customHeight="1" x14ac:dyDescent="0.25">
      <c r="B62" s="32">
        <v>29</v>
      </c>
      <c r="C62" s="33" t="s">
        <v>470</v>
      </c>
      <c r="D62" s="34" t="s">
        <v>198</v>
      </c>
      <c r="E62" s="45" t="s">
        <v>199</v>
      </c>
      <c r="F62" s="38" t="str">
        <f>VLOOKUP(D62,'[2]Paštai ir poskyriai '!$J$2:$W$258,13,0)</f>
        <v>P-Pn 10.00-19.00</v>
      </c>
      <c r="G62" s="38" t="str">
        <f>VLOOKUP(D62,'[2]Paštai ir poskyriai '!$J$2:$W$258,14,0)</f>
        <v>Š 10.00-14.00</v>
      </c>
      <c r="H62" s="39"/>
      <c r="I62" s="88" t="s">
        <v>17</v>
      </c>
      <c r="J62" s="90" t="s">
        <v>424</v>
      </c>
      <c r="K62" s="90" t="s">
        <v>514</v>
      </c>
      <c r="L62" s="88">
        <v>70.48</v>
      </c>
      <c r="M62" s="91" t="s">
        <v>471</v>
      </c>
      <c r="N62" s="90" t="s">
        <v>14</v>
      </c>
      <c r="O62" s="90" t="s">
        <v>549</v>
      </c>
      <c r="P62" s="90">
        <v>3</v>
      </c>
      <c r="Q62" s="98" t="s">
        <v>540</v>
      </c>
      <c r="R62" s="66"/>
      <c r="S62" s="14"/>
      <c r="T62"/>
      <c r="U62"/>
    </row>
    <row r="63" spans="2:21" s="3" customFormat="1" ht="15" customHeight="1" x14ac:dyDescent="0.25">
      <c r="B63" s="32">
        <v>30</v>
      </c>
      <c r="C63" s="33" t="s">
        <v>469</v>
      </c>
      <c r="D63" s="34" t="s">
        <v>485</v>
      </c>
      <c r="E63" s="45" t="s">
        <v>488</v>
      </c>
      <c r="F63" s="38" t="str">
        <f>VLOOKUP(D63,'[2]Paštai ir poskyriai '!$J$2:$W$258,13,0)</f>
        <v>P-Pn 8.00-19.00</v>
      </c>
      <c r="G63" s="38" t="str">
        <f>VLOOKUP(D63,'[2]Paštai ir poskyriai '!$J$2:$W$258,14,0)</f>
        <v>Š 9.00-14.00</v>
      </c>
      <c r="H63" s="39"/>
      <c r="I63" s="88" t="s">
        <v>17</v>
      </c>
      <c r="J63" s="90" t="s">
        <v>424</v>
      </c>
      <c r="K63" s="90" t="s">
        <v>514</v>
      </c>
      <c r="L63" s="90">
        <v>216.02</v>
      </c>
      <c r="M63" s="91" t="s">
        <v>471</v>
      </c>
      <c r="N63" s="90" t="s">
        <v>14</v>
      </c>
      <c r="O63" s="90" t="s">
        <v>549</v>
      </c>
      <c r="P63" s="90">
        <v>15</v>
      </c>
      <c r="Q63" s="98" t="s">
        <v>540</v>
      </c>
      <c r="R63" s="65"/>
      <c r="S63" s="14"/>
      <c r="T63"/>
      <c r="U63"/>
    </row>
    <row r="64" spans="2:21" s="3" customFormat="1" ht="15" customHeight="1" x14ac:dyDescent="0.25">
      <c r="B64" s="32">
        <v>31</v>
      </c>
      <c r="C64" s="33" t="s">
        <v>469</v>
      </c>
      <c r="D64" s="34" t="s">
        <v>517</v>
      </c>
      <c r="E64" s="35" t="s">
        <v>508</v>
      </c>
      <c r="F64" s="38" t="str">
        <f>VLOOKUP(D64,'[2]Paštai ir poskyriai '!$J$2:$W$258,13,0)</f>
        <v>P-Pn 9:00-18:00</v>
      </c>
      <c r="G64" s="38" t="str">
        <f>VLOOKUP(D64,'[2]Paštai ir poskyriai '!$J$2:$W$258,14,0)</f>
        <v>Š 9:00-13:00</v>
      </c>
      <c r="H64" s="39"/>
      <c r="I64" s="88" t="s">
        <v>17</v>
      </c>
      <c r="J64" s="90" t="s">
        <v>424</v>
      </c>
      <c r="K64" s="90" t="s">
        <v>514</v>
      </c>
      <c r="L64" s="90">
        <v>99.74</v>
      </c>
      <c r="M64" s="91" t="s">
        <v>471</v>
      </c>
      <c r="N64" s="90" t="s">
        <v>14</v>
      </c>
      <c r="O64" s="90" t="s">
        <v>549</v>
      </c>
      <c r="P64" s="90">
        <v>42</v>
      </c>
      <c r="Q64" s="98" t="s">
        <v>540</v>
      </c>
      <c r="R64" s="67"/>
      <c r="S64" s="14"/>
      <c r="T64"/>
      <c r="U64"/>
    </row>
    <row r="65" spans="2:27" s="4" customFormat="1" ht="15" customHeight="1" x14ac:dyDescent="0.25">
      <c r="B65" s="32">
        <v>32</v>
      </c>
      <c r="C65" s="33" t="s">
        <v>470</v>
      </c>
      <c r="D65" s="34" t="s">
        <v>178</v>
      </c>
      <c r="E65" s="35" t="s">
        <v>179</v>
      </c>
      <c r="F65" s="38" t="str">
        <f>VLOOKUP(D65,'[2]Paštai ir poskyriai '!$J$2:$W$258,13,0)</f>
        <v>P-Pn 10.00-19.00</v>
      </c>
      <c r="G65" s="38" t="str">
        <f>VLOOKUP(D65,'[2]Paštai ir poskyriai '!$J$2:$W$258,14,0)</f>
        <v>Š 10.00-15.00</v>
      </c>
      <c r="H65" s="39"/>
      <c r="I65" s="88" t="s">
        <v>17</v>
      </c>
      <c r="J65" s="90" t="s">
        <v>424</v>
      </c>
      <c r="K65" s="90" t="s">
        <v>514</v>
      </c>
      <c r="L65" s="88">
        <v>135</v>
      </c>
      <c r="M65" s="91" t="s">
        <v>471</v>
      </c>
      <c r="N65" s="90" t="s">
        <v>14</v>
      </c>
      <c r="O65" s="90" t="s">
        <v>549</v>
      </c>
      <c r="P65" s="90">
        <v>6</v>
      </c>
      <c r="Q65" s="98" t="s">
        <v>540</v>
      </c>
      <c r="R65" s="67"/>
      <c r="S65" s="26"/>
      <c r="T65" s="23"/>
      <c r="U65" s="23"/>
    </row>
    <row r="66" spans="2:27" s="4" customFormat="1" ht="15" customHeight="1" x14ac:dyDescent="0.25">
      <c r="B66" s="32">
        <v>33</v>
      </c>
      <c r="C66" s="33" t="s">
        <v>470</v>
      </c>
      <c r="D66" s="34" t="s">
        <v>184</v>
      </c>
      <c r="E66" s="35" t="s">
        <v>185</v>
      </c>
      <c r="F66" s="38" t="str">
        <f>VLOOKUP(D66,'[2]Paštai ir poskyriai '!$J$2:$W$258,13,0)</f>
        <v>P-Pn 9.00-19.00</v>
      </c>
      <c r="G66" s="38" t="str">
        <f>VLOOKUP(D66,'[2]Paštai ir poskyriai '!$J$2:$W$258,14,0)</f>
        <v>Š 9.00-14.00</v>
      </c>
      <c r="H66" s="39"/>
      <c r="I66" s="88" t="s">
        <v>17</v>
      </c>
      <c r="J66" s="90" t="s">
        <v>424</v>
      </c>
      <c r="K66" s="90" t="s">
        <v>514</v>
      </c>
      <c r="L66" s="88">
        <v>220.34999999999997</v>
      </c>
      <c r="M66" s="91" t="s">
        <v>471</v>
      </c>
      <c r="N66" s="90" t="s">
        <v>14</v>
      </c>
      <c r="O66" s="90" t="s">
        <v>549</v>
      </c>
      <c r="P66" s="90">
        <v>33</v>
      </c>
      <c r="Q66" s="98" t="s">
        <v>540</v>
      </c>
      <c r="R66" s="74"/>
      <c r="S66" s="26"/>
      <c r="T66" s="23"/>
      <c r="U66" s="23"/>
    </row>
    <row r="67" spans="2:27" s="3" customFormat="1" x14ac:dyDescent="0.25">
      <c r="B67" s="60"/>
      <c r="C67" s="61"/>
      <c r="D67" s="62"/>
      <c r="E67" s="63"/>
      <c r="F67" s="63"/>
      <c r="G67" s="63"/>
      <c r="H67" s="63"/>
      <c r="I67" s="60"/>
      <c r="J67" s="60"/>
      <c r="K67" s="60"/>
      <c r="L67" s="60"/>
      <c r="M67" s="60"/>
      <c r="N67" s="60"/>
      <c r="O67" s="60"/>
      <c r="P67" s="60"/>
      <c r="Q67" s="72"/>
      <c r="R67" s="60"/>
      <c r="S67" s="60"/>
      <c r="T67" s="70"/>
      <c r="U67" s="60"/>
      <c r="V67" s="70"/>
      <c r="W67" s="64"/>
      <c r="X67" s="65"/>
      <c r="Y67" s="14"/>
      <c r="Z67"/>
      <c r="AA67"/>
    </row>
    <row r="68" spans="2:27" s="3" customFormat="1" x14ac:dyDescent="0.25">
      <c r="B68" s="60"/>
      <c r="C68" s="61"/>
      <c r="D68" s="62"/>
      <c r="E68" s="63"/>
      <c r="F68" s="63"/>
      <c r="G68" s="63"/>
      <c r="H68" s="63"/>
      <c r="I68" s="60"/>
      <c r="J68" s="60"/>
      <c r="K68" s="60"/>
      <c r="L68" s="60"/>
      <c r="M68" s="60"/>
      <c r="N68" s="60"/>
      <c r="O68" s="60"/>
      <c r="P68" s="60"/>
      <c r="Q68" s="72"/>
      <c r="R68" s="60"/>
      <c r="S68" s="60"/>
      <c r="T68" s="70"/>
      <c r="U68" s="60"/>
      <c r="V68" s="70"/>
      <c r="W68" s="64"/>
      <c r="X68" s="65"/>
      <c r="Y68" s="14"/>
      <c r="Z68"/>
      <c r="AA68"/>
    </row>
    <row r="69" spans="2:27" s="3" customFormat="1" x14ac:dyDescent="0.25">
      <c r="B69" s="60"/>
      <c r="C69" s="61"/>
      <c r="D69" s="62"/>
      <c r="E69" s="63"/>
      <c r="F69" s="63"/>
      <c r="G69" s="63"/>
      <c r="H69" s="63"/>
      <c r="I69" s="60"/>
      <c r="J69" s="60"/>
      <c r="K69" s="60"/>
      <c r="L69" s="60"/>
      <c r="M69" s="60"/>
      <c r="N69" s="60"/>
      <c r="O69" s="60"/>
      <c r="P69" s="60"/>
      <c r="Q69" s="72"/>
      <c r="R69" s="60"/>
      <c r="S69" s="60"/>
      <c r="T69" s="70"/>
      <c r="U69" s="60"/>
      <c r="V69" s="70"/>
      <c r="W69" s="64"/>
      <c r="X69" s="65"/>
      <c r="Y69" s="14"/>
      <c r="Z69"/>
      <c r="AA69"/>
    </row>
    <row r="70" spans="2:27" s="3" customFormat="1" x14ac:dyDescent="0.25">
      <c r="B70" s="25"/>
      <c r="C70" s="26"/>
      <c r="D70" s="27"/>
      <c r="E70" s="2"/>
      <c r="F70" s="2"/>
      <c r="G70" s="2"/>
      <c r="H70" s="2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8"/>
      <c r="T70" s="25"/>
      <c r="U70" s="28"/>
      <c r="V70" s="26"/>
      <c r="W70" s="29"/>
      <c r="X70" s="26"/>
      <c r="Z70"/>
    </row>
    <row r="71" spans="2:27" s="3" customFormat="1" ht="27" x14ac:dyDescent="0.45">
      <c r="B71" s="120" t="s">
        <v>559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30"/>
      <c r="U71" s="30"/>
      <c r="V71" s="30"/>
      <c r="W71" s="30"/>
      <c r="X71" s="30"/>
      <c r="Y71" s="30"/>
      <c r="Z71"/>
    </row>
    <row r="72" spans="2:27" s="3" customFormat="1" ht="27" x14ac:dyDescent="0.4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Z72"/>
    </row>
    <row r="73" spans="2:27" s="3" customFormat="1" ht="72" x14ac:dyDescent="0.25">
      <c r="B73" s="46" t="s">
        <v>0</v>
      </c>
      <c r="C73" s="47" t="s">
        <v>1</v>
      </c>
      <c r="D73" s="48" t="s">
        <v>2</v>
      </c>
      <c r="E73" s="47" t="s">
        <v>3</v>
      </c>
      <c r="F73" s="122" t="s">
        <v>4</v>
      </c>
      <c r="G73" s="122"/>
      <c r="H73" s="46" t="s">
        <v>5</v>
      </c>
      <c r="I73" s="49" t="s">
        <v>6</v>
      </c>
      <c r="J73" s="49" t="s">
        <v>426</v>
      </c>
      <c r="K73" s="49" t="s">
        <v>543</v>
      </c>
      <c r="L73" s="49" t="s">
        <v>555</v>
      </c>
      <c r="M73" s="49" t="s">
        <v>541</v>
      </c>
      <c r="N73" s="49" t="s">
        <v>556</v>
      </c>
      <c r="O73" s="49" t="s">
        <v>227</v>
      </c>
      <c r="P73" s="49" t="s">
        <v>553</v>
      </c>
      <c r="Q73" s="49" t="s">
        <v>228</v>
      </c>
      <c r="R73" s="49" t="s">
        <v>8</v>
      </c>
      <c r="S73" s="111" t="s">
        <v>10</v>
      </c>
      <c r="T73"/>
      <c r="U73"/>
    </row>
    <row r="74" spans="2:27" s="3" customFormat="1" ht="15" customHeight="1" x14ac:dyDescent="0.25">
      <c r="B74" s="32">
        <v>1</v>
      </c>
      <c r="C74" s="33" t="s">
        <v>469</v>
      </c>
      <c r="D74" s="42" t="s">
        <v>34</v>
      </c>
      <c r="E74" s="43" t="s">
        <v>35</v>
      </c>
      <c r="F74" s="44" t="str">
        <f>VLOOKUP(D74,'[2]Paštai ir poskyriai '!$J$2:$W$258,13,0)</f>
        <v>P-Pn 8.00-17.00</v>
      </c>
      <c r="G74" s="44" t="str">
        <f>VLOOKUP(D74,'[2]Paštai ir poskyriai '!$J$2:$W$258,14,0)</f>
        <v>Š 9.00-13.00</v>
      </c>
      <c r="H74" s="44"/>
      <c r="I74" s="40" t="s">
        <v>17</v>
      </c>
      <c r="J74" s="40" t="s">
        <v>425</v>
      </c>
      <c r="K74" s="53" t="s">
        <v>518</v>
      </c>
      <c r="L74" s="40">
        <v>53.03</v>
      </c>
      <c r="M74" s="107">
        <v>3</v>
      </c>
      <c r="N74" s="40">
        <v>146.13999999999999</v>
      </c>
      <c r="O74" s="91" t="s">
        <v>471</v>
      </c>
      <c r="P74" s="32">
        <v>200.8</v>
      </c>
      <c r="Q74" s="54" t="s">
        <v>472</v>
      </c>
      <c r="R74" s="88">
        <v>26</v>
      </c>
      <c r="S74" s="89" t="s">
        <v>538</v>
      </c>
      <c r="T74"/>
      <c r="U74"/>
    </row>
    <row r="75" spans="2:27" s="3" customFormat="1" ht="15" customHeight="1" x14ac:dyDescent="0.25">
      <c r="B75" s="32">
        <v>2</v>
      </c>
      <c r="C75" s="33" t="s">
        <v>477</v>
      </c>
      <c r="D75" s="42" t="s">
        <v>18</v>
      </c>
      <c r="E75" s="43" t="s">
        <v>19</v>
      </c>
      <c r="F75" s="44" t="str">
        <f>VLOOKUP(D75,'[2]Paštai ir poskyriai '!$J$2:$W$258,13,0)</f>
        <v>P-Pn 7:30-18:00</v>
      </c>
      <c r="G75" s="44" t="str">
        <f>VLOOKUP(D75,'[2]Paštai ir poskyriai '!$J$2:$W$258,14,0)</f>
        <v>Š 9:00-14:00</v>
      </c>
      <c r="H75" s="44"/>
      <c r="I75" s="40" t="s">
        <v>17</v>
      </c>
      <c r="J75" s="40" t="s">
        <v>425</v>
      </c>
      <c r="K75" s="53" t="s">
        <v>518</v>
      </c>
      <c r="L75" s="40">
        <v>18.23</v>
      </c>
      <c r="M75" s="107">
        <v>3</v>
      </c>
      <c r="N75" s="40">
        <v>478.19</v>
      </c>
      <c r="O75" s="91" t="s">
        <v>471</v>
      </c>
      <c r="P75" s="32">
        <v>565.57000000000005</v>
      </c>
      <c r="Q75" s="54" t="s">
        <v>472</v>
      </c>
      <c r="R75" s="88">
        <v>59</v>
      </c>
      <c r="S75" s="89" t="s">
        <v>538</v>
      </c>
      <c r="T75"/>
      <c r="U75"/>
    </row>
    <row r="76" spans="2:27" s="3" customFormat="1" ht="15" customHeight="1" x14ac:dyDescent="0.2">
      <c r="B76" s="32">
        <v>3</v>
      </c>
      <c r="C76" s="33" t="s">
        <v>477</v>
      </c>
      <c r="D76" s="34" t="s">
        <v>41</v>
      </c>
      <c r="E76" s="35" t="s">
        <v>42</v>
      </c>
      <c r="F76" s="44" t="str">
        <f>VLOOKUP(D76,'[2]Paštai ir poskyriai '!$J$2:$W$258,13,0)</f>
        <v>P-Pn 9:00-18:00</v>
      </c>
      <c r="G76" s="44" t="str">
        <f>VLOOKUP(D76,'[2]Paštai ir poskyriai '!$J$2:$W$258,14,0)</f>
        <v>Š 9:00-13:00</v>
      </c>
      <c r="H76" s="44"/>
      <c r="I76" s="32" t="s">
        <v>17</v>
      </c>
      <c r="J76" s="40" t="s">
        <v>425</v>
      </c>
      <c r="K76" s="53" t="s">
        <v>518</v>
      </c>
      <c r="L76" s="32">
        <v>30.66</v>
      </c>
      <c r="M76" s="107">
        <v>3</v>
      </c>
      <c r="N76" s="40">
        <v>446.90999999999997</v>
      </c>
      <c r="O76" s="91" t="s">
        <v>471</v>
      </c>
      <c r="P76" s="32" t="s">
        <v>14</v>
      </c>
      <c r="Q76" s="108" t="s">
        <v>549</v>
      </c>
      <c r="R76" s="90">
        <v>29</v>
      </c>
      <c r="S76" s="89" t="s">
        <v>538</v>
      </c>
    </row>
    <row r="77" spans="2:27" s="3" customFormat="1" ht="15" customHeight="1" x14ac:dyDescent="0.2">
      <c r="B77" s="32">
        <v>4</v>
      </c>
      <c r="C77" s="33" t="s">
        <v>469</v>
      </c>
      <c r="D77" s="34" t="s">
        <v>43</v>
      </c>
      <c r="E77" s="35" t="s">
        <v>44</v>
      </c>
      <c r="F77" s="44" t="s">
        <v>24</v>
      </c>
      <c r="G77" s="44" t="s">
        <v>25</v>
      </c>
      <c r="H77" s="44"/>
      <c r="I77" s="32" t="s">
        <v>17</v>
      </c>
      <c r="J77" s="40" t="s">
        <v>425</v>
      </c>
      <c r="K77" s="53" t="s">
        <v>518</v>
      </c>
      <c r="L77" s="32">
        <v>52.71</v>
      </c>
      <c r="M77" s="107">
        <v>3</v>
      </c>
      <c r="N77" s="40">
        <v>183.47</v>
      </c>
      <c r="O77" s="91" t="s">
        <v>471</v>
      </c>
      <c r="P77" s="32" t="s">
        <v>14</v>
      </c>
      <c r="Q77" s="108" t="s">
        <v>549</v>
      </c>
      <c r="R77" s="90">
        <v>27</v>
      </c>
      <c r="S77" s="89" t="s">
        <v>538</v>
      </c>
    </row>
    <row r="78" spans="2:27" s="3" customFormat="1" ht="15" customHeight="1" x14ac:dyDescent="0.2">
      <c r="B78" s="32">
        <v>5</v>
      </c>
      <c r="C78" s="33" t="s">
        <v>469</v>
      </c>
      <c r="D78" s="34" t="s">
        <v>92</v>
      </c>
      <c r="E78" s="35" t="s">
        <v>93</v>
      </c>
      <c r="F78" s="44" t="str">
        <f>VLOOKUP(D78,'[2]Paštai ir poskyriai '!$J$2:$W$258,13,0)</f>
        <v>P-Pn 8:00-17:00</v>
      </c>
      <c r="G78" s="44" t="str">
        <f>VLOOKUP(D78,'[2]Paštai ir poskyriai '!$J$2:$W$258,14,0)</f>
        <v>Š 9:00-13:00</v>
      </c>
      <c r="H78" s="44"/>
      <c r="I78" s="32" t="s">
        <v>17</v>
      </c>
      <c r="J78" s="40" t="s">
        <v>425</v>
      </c>
      <c r="K78" s="53" t="s">
        <v>518</v>
      </c>
      <c r="L78" s="32">
        <v>17.64</v>
      </c>
      <c r="M78" s="107">
        <v>3</v>
      </c>
      <c r="N78" s="40">
        <v>378.16</v>
      </c>
      <c r="O78" s="91" t="s">
        <v>471</v>
      </c>
      <c r="P78" s="32" t="s">
        <v>14</v>
      </c>
      <c r="Q78" s="108" t="s">
        <v>549</v>
      </c>
      <c r="R78" s="90">
        <v>22</v>
      </c>
      <c r="S78" s="89" t="s">
        <v>538</v>
      </c>
    </row>
    <row r="79" spans="2:27" s="3" customFormat="1" ht="15" customHeight="1" x14ac:dyDescent="0.2">
      <c r="B79" s="32">
        <v>6</v>
      </c>
      <c r="C79" s="33" t="s">
        <v>469</v>
      </c>
      <c r="D79" s="34" t="s">
        <v>103</v>
      </c>
      <c r="E79" s="35" t="s">
        <v>104</v>
      </c>
      <c r="F79" s="44" t="str">
        <f>VLOOKUP(D79,'[2]Paštai ir poskyriai '!$J$2:$W$258,13,0)</f>
        <v>P-Pn 9:00-18:00</v>
      </c>
      <c r="G79" s="44" t="str">
        <f>VLOOKUP(D79,'[2]Paštai ir poskyriai '!$J$2:$W$258,14,0)</f>
        <v>Š 9:00-13:00</v>
      </c>
      <c r="H79" s="44"/>
      <c r="I79" s="32" t="s">
        <v>17</v>
      </c>
      <c r="J79" s="40" t="s">
        <v>425</v>
      </c>
      <c r="K79" s="53" t="s">
        <v>518</v>
      </c>
      <c r="L79" s="32">
        <v>101.71</v>
      </c>
      <c r="M79" s="107">
        <v>3</v>
      </c>
      <c r="N79" s="40">
        <v>158.94</v>
      </c>
      <c r="O79" s="91" t="s">
        <v>471</v>
      </c>
      <c r="P79" s="32" t="s">
        <v>14</v>
      </c>
      <c r="Q79" s="108" t="s">
        <v>549</v>
      </c>
      <c r="R79" s="90">
        <v>39</v>
      </c>
      <c r="S79" s="89" t="s">
        <v>538</v>
      </c>
    </row>
    <row r="80" spans="2:27" s="3" customFormat="1" ht="15" customHeight="1" x14ac:dyDescent="0.2">
      <c r="B80" s="32">
        <v>7</v>
      </c>
      <c r="C80" s="33" t="s">
        <v>469</v>
      </c>
      <c r="D80" s="34" t="s">
        <v>107</v>
      </c>
      <c r="E80" s="35" t="s">
        <v>108</v>
      </c>
      <c r="F80" s="44" t="str">
        <f>VLOOKUP(D80,'[2]Paštai ir poskyriai '!$J$2:$W$258,13,0)</f>
        <v>P-Pn 9:00-18:00</v>
      </c>
      <c r="G80" s="44" t="str">
        <f>VLOOKUP(D80,'[2]Paštai ir poskyriai '!$J$2:$W$258,14,0)</f>
        <v>Š 9:00-13:00</v>
      </c>
      <c r="H80" s="44"/>
      <c r="I80" s="32" t="s">
        <v>17</v>
      </c>
      <c r="J80" s="40" t="s">
        <v>425</v>
      </c>
      <c r="K80" s="53" t="s">
        <v>518</v>
      </c>
      <c r="L80" s="32">
        <v>70.73</v>
      </c>
      <c r="M80" s="107">
        <v>3</v>
      </c>
      <c r="N80" s="40">
        <v>70.529999999999987</v>
      </c>
      <c r="O80" s="91" t="s">
        <v>471</v>
      </c>
      <c r="P80" s="32" t="s">
        <v>14</v>
      </c>
      <c r="Q80" s="108" t="s">
        <v>549</v>
      </c>
      <c r="R80" s="90">
        <v>12</v>
      </c>
      <c r="S80" s="89" t="s">
        <v>538</v>
      </c>
    </row>
    <row r="81" spans="2:21" s="3" customFormat="1" ht="15" customHeight="1" x14ac:dyDescent="0.2">
      <c r="B81" s="32">
        <v>8</v>
      </c>
      <c r="C81" s="33" t="s">
        <v>477</v>
      </c>
      <c r="D81" s="34" t="s">
        <v>123</v>
      </c>
      <c r="E81" s="35" t="s">
        <v>124</v>
      </c>
      <c r="F81" s="44" t="str">
        <f>VLOOKUP(D81,'[2]Paštai ir poskyriai '!$J$2:$W$258,13,0)</f>
        <v>P-Pn 9.00-19.00</v>
      </c>
      <c r="G81" s="44" t="str">
        <f>VLOOKUP(D81,'[2]Paštai ir poskyriai '!$J$2:$W$258,14,0)</f>
        <v>Š 9.00-14.00</v>
      </c>
      <c r="H81" s="44"/>
      <c r="I81" s="32" t="s">
        <v>17</v>
      </c>
      <c r="J81" s="40" t="s">
        <v>425</v>
      </c>
      <c r="K81" s="53" t="s">
        <v>518</v>
      </c>
      <c r="L81" s="32">
        <v>149.91999999999999</v>
      </c>
      <c r="M81" s="107">
        <v>3</v>
      </c>
      <c r="N81" s="40">
        <v>875.86</v>
      </c>
      <c r="O81" s="91" t="s">
        <v>471</v>
      </c>
      <c r="P81" s="90">
        <v>948.3</v>
      </c>
      <c r="Q81" s="108" t="s">
        <v>472</v>
      </c>
      <c r="R81" s="90">
        <v>58</v>
      </c>
      <c r="S81" s="89" t="s">
        <v>538</v>
      </c>
    </row>
    <row r="82" spans="2:21" s="3" customFormat="1" ht="15" customHeight="1" x14ac:dyDescent="0.2">
      <c r="B82" s="32">
        <v>9</v>
      </c>
      <c r="C82" s="33" t="s">
        <v>477</v>
      </c>
      <c r="D82" s="34" t="s">
        <v>131</v>
      </c>
      <c r="E82" s="35" t="s">
        <v>132</v>
      </c>
      <c r="F82" s="44" t="str">
        <f>VLOOKUP(D82,'[2]Paštai ir poskyriai '!$J$2:$W$258,13,0)</f>
        <v>P-Pn 9:00-18:00</v>
      </c>
      <c r="G82" s="44" t="str">
        <f>VLOOKUP(D82,'[2]Paštai ir poskyriai '!$J$2:$W$258,14,0)</f>
        <v>Š 9:00-13:00</v>
      </c>
      <c r="H82" s="44"/>
      <c r="I82" s="32" t="s">
        <v>17</v>
      </c>
      <c r="J82" s="40" t="s">
        <v>425</v>
      </c>
      <c r="K82" s="53" t="s">
        <v>518</v>
      </c>
      <c r="L82" s="32">
        <v>65.23</v>
      </c>
      <c r="M82" s="107">
        <v>3</v>
      </c>
      <c r="N82" s="40">
        <v>124.39</v>
      </c>
      <c r="O82" s="91" t="s">
        <v>471</v>
      </c>
      <c r="P82" s="90">
        <v>558</v>
      </c>
      <c r="Q82" s="108" t="s">
        <v>472</v>
      </c>
      <c r="R82" s="90">
        <v>28</v>
      </c>
      <c r="S82" s="89" t="s">
        <v>538</v>
      </c>
    </row>
    <row r="83" spans="2:21" s="3" customFormat="1" ht="15" customHeight="1" x14ac:dyDescent="0.2">
      <c r="B83" s="32">
        <v>10</v>
      </c>
      <c r="C83" s="33" t="s">
        <v>469</v>
      </c>
      <c r="D83" s="34" t="s">
        <v>133</v>
      </c>
      <c r="E83" s="35" t="s">
        <v>134</v>
      </c>
      <c r="F83" s="44" t="str">
        <f>VLOOKUP(D83,'[2]Paštai ir poskyriai '!$J$2:$W$258,13,0)</f>
        <v>P-Pn 9:00-18:00</v>
      </c>
      <c r="G83" s="44" t="str">
        <f>VLOOKUP(D83,'[2]Paštai ir poskyriai '!$J$2:$W$258,14,0)</f>
        <v>Š 9:00-13:00</v>
      </c>
      <c r="H83" s="44"/>
      <c r="I83" s="32" t="s">
        <v>17</v>
      </c>
      <c r="J83" s="40" t="s">
        <v>425</v>
      </c>
      <c r="K83" s="53" t="s">
        <v>518</v>
      </c>
      <c r="L83" s="32">
        <v>102.67</v>
      </c>
      <c r="M83" s="107">
        <v>3</v>
      </c>
      <c r="N83" s="40">
        <v>176.51999999999998</v>
      </c>
      <c r="O83" s="91" t="s">
        <v>471</v>
      </c>
      <c r="P83" s="32" t="s">
        <v>14</v>
      </c>
      <c r="Q83" s="108" t="s">
        <v>549</v>
      </c>
      <c r="R83" s="90">
        <v>28</v>
      </c>
      <c r="S83" s="89" t="s">
        <v>538</v>
      </c>
    </row>
    <row r="84" spans="2:21" s="3" customFormat="1" ht="15" customHeight="1" x14ac:dyDescent="0.2">
      <c r="B84" s="32">
        <v>11</v>
      </c>
      <c r="C84" s="33" t="s">
        <v>477</v>
      </c>
      <c r="D84" s="34" t="s">
        <v>166</v>
      </c>
      <c r="E84" s="35" t="s">
        <v>167</v>
      </c>
      <c r="F84" s="44" t="str">
        <f>VLOOKUP(D84,'[2]Paštai ir poskyriai '!$J$2:$W$258,13,0)</f>
        <v>P-Pn 9:00-18:00</v>
      </c>
      <c r="G84" s="44" t="str">
        <f>VLOOKUP(D84,'[2]Paštai ir poskyriai '!$J$2:$W$258,14,0)</f>
        <v>Š 9:00-13:00</v>
      </c>
      <c r="H84" s="44"/>
      <c r="I84" s="32" t="s">
        <v>17</v>
      </c>
      <c r="J84" s="40" t="s">
        <v>425</v>
      </c>
      <c r="K84" s="53" t="s">
        <v>518</v>
      </c>
      <c r="L84" s="32">
        <v>18.29</v>
      </c>
      <c r="M84" s="107">
        <v>3</v>
      </c>
      <c r="N84" s="40">
        <v>246.85</v>
      </c>
      <c r="O84" s="91" t="s">
        <v>471</v>
      </c>
      <c r="P84" s="32" t="s">
        <v>14</v>
      </c>
      <c r="Q84" s="108" t="s">
        <v>549</v>
      </c>
      <c r="R84" s="90">
        <v>29</v>
      </c>
      <c r="S84" s="89" t="s">
        <v>538</v>
      </c>
    </row>
    <row r="85" spans="2:21" s="3" customFormat="1" ht="15" customHeight="1" x14ac:dyDescent="0.25">
      <c r="B85" s="32">
        <v>12</v>
      </c>
      <c r="C85" s="33" t="s">
        <v>477</v>
      </c>
      <c r="D85" s="42" t="s">
        <v>37</v>
      </c>
      <c r="E85" s="43" t="s">
        <v>38</v>
      </c>
      <c r="F85" s="44" t="str">
        <f>VLOOKUP(D85,'[2]Paštai ir poskyriai '!$J$2:$W$258,13,0)</f>
        <v>P-Pn 8.00-19.00</v>
      </c>
      <c r="G85" s="44" t="str">
        <f>VLOOKUP(D85,'[2]Paštai ir poskyriai '!$J$2:$W$258,14,0)</f>
        <v>Š 8.00-13.00</v>
      </c>
      <c r="H85" s="44"/>
      <c r="I85" s="40" t="s">
        <v>17</v>
      </c>
      <c r="J85" s="40" t="s">
        <v>425</v>
      </c>
      <c r="K85" s="53" t="s">
        <v>518</v>
      </c>
      <c r="L85" s="40">
        <v>19.73</v>
      </c>
      <c r="M85" s="107">
        <v>3</v>
      </c>
      <c r="N85" s="40">
        <v>170.04000000000002</v>
      </c>
      <c r="O85" s="91" t="s">
        <v>471</v>
      </c>
      <c r="P85" s="32" t="s">
        <v>14</v>
      </c>
      <c r="Q85" s="108" t="s">
        <v>549</v>
      </c>
      <c r="R85" s="88">
        <v>25</v>
      </c>
      <c r="S85" s="89" t="s">
        <v>538</v>
      </c>
      <c r="T85"/>
      <c r="U85"/>
    </row>
    <row r="86" spans="2:21" s="3" customFormat="1" ht="15" customHeight="1" x14ac:dyDescent="0.25">
      <c r="B86" s="32">
        <v>13</v>
      </c>
      <c r="C86" s="33" t="s">
        <v>469</v>
      </c>
      <c r="D86" s="42" t="s">
        <v>48</v>
      </c>
      <c r="E86" s="43" t="s">
        <v>49</v>
      </c>
      <c r="F86" s="44" t="str">
        <f>VLOOKUP(D86,'[2]Paštai ir poskyriai '!$J$2:$W$258,13,0)</f>
        <v>P-Pn 8:00-17:00</v>
      </c>
      <c r="G86" s="44" t="str">
        <f>VLOOKUP(D86,'[2]Paštai ir poskyriai '!$J$2:$W$258,14,0)</f>
        <v>Š 9:00-13:00</v>
      </c>
      <c r="H86" s="44"/>
      <c r="I86" s="40" t="s">
        <v>17</v>
      </c>
      <c r="J86" s="40" t="s">
        <v>425</v>
      </c>
      <c r="K86" s="53" t="s">
        <v>518</v>
      </c>
      <c r="L86" s="40">
        <v>94.31</v>
      </c>
      <c r="M86" s="107">
        <v>3</v>
      </c>
      <c r="N86" s="40">
        <v>321.17</v>
      </c>
      <c r="O86" s="91" t="s">
        <v>471</v>
      </c>
      <c r="P86" s="32" t="s">
        <v>14</v>
      </c>
      <c r="Q86" s="108" t="s">
        <v>549</v>
      </c>
      <c r="R86" s="88">
        <v>38</v>
      </c>
      <c r="S86" s="89" t="s">
        <v>538</v>
      </c>
      <c r="T86"/>
      <c r="U86"/>
    </row>
    <row r="87" spans="2:21" s="3" customFormat="1" ht="15" customHeight="1" x14ac:dyDescent="0.25">
      <c r="B87" s="32">
        <v>14</v>
      </c>
      <c r="C87" s="33" t="s">
        <v>477</v>
      </c>
      <c r="D87" s="42" t="s">
        <v>50</v>
      </c>
      <c r="E87" s="43" t="s">
        <v>51</v>
      </c>
      <c r="F87" s="44" t="str">
        <f>VLOOKUP(D87,'[2]Paštai ir poskyriai '!$J$2:$W$258,13,0)</f>
        <v>P-Pn 9:00-18:00</v>
      </c>
      <c r="G87" s="44" t="str">
        <f>VLOOKUP(D87,'[2]Paštai ir poskyriai '!$J$2:$W$258,14,0)</f>
        <v>Š 9:00-13:00</v>
      </c>
      <c r="H87" s="44"/>
      <c r="I87" s="40" t="s">
        <v>17</v>
      </c>
      <c r="J87" s="40" t="s">
        <v>425</v>
      </c>
      <c r="K87" s="53" t="s">
        <v>518</v>
      </c>
      <c r="L87" s="40">
        <v>69.03</v>
      </c>
      <c r="M87" s="107">
        <v>3</v>
      </c>
      <c r="N87" s="40">
        <v>206.84</v>
      </c>
      <c r="O87" s="91" t="s">
        <v>471</v>
      </c>
      <c r="P87" s="32" t="s">
        <v>14</v>
      </c>
      <c r="Q87" s="108" t="s">
        <v>549</v>
      </c>
      <c r="R87" s="88">
        <v>20</v>
      </c>
      <c r="S87" s="89" t="s">
        <v>538</v>
      </c>
      <c r="T87"/>
      <c r="U87"/>
    </row>
    <row r="88" spans="2:21" s="3" customFormat="1" ht="15" customHeight="1" x14ac:dyDescent="0.25">
      <c r="B88" s="32">
        <v>15</v>
      </c>
      <c r="C88" s="33" t="s">
        <v>477</v>
      </c>
      <c r="D88" s="42" t="s">
        <v>55</v>
      </c>
      <c r="E88" s="43" t="s">
        <v>56</v>
      </c>
      <c r="F88" s="44" t="str">
        <f>VLOOKUP(D88,'[2]Paštai ir poskyriai '!$J$2:$W$258,13,0)</f>
        <v>P-Pn 10.00-19.00</v>
      </c>
      <c r="G88" s="44" t="str">
        <f>VLOOKUP(D88,'[2]Paštai ir poskyriai '!$J$2:$W$258,14,0)</f>
        <v>Š 9.00-14.00</v>
      </c>
      <c r="H88" s="44"/>
      <c r="I88" s="40" t="s">
        <v>17</v>
      </c>
      <c r="J88" s="40" t="s">
        <v>425</v>
      </c>
      <c r="K88" s="53" t="s">
        <v>518</v>
      </c>
      <c r="L88" s="40">
        <v>20.91</v>
      </c>
      <c r="M88" s="107">
        <v>3</v>
      </c>
      <c r="N88" s="40">
        <v>131.17000000000002</v>
      </c>
      <c r="O88" s="91" t="s">
        <v>471</v>
      </c>
      <c r="P88" s="32" t="s">
        <v>14</v>
      </c>
      <c r="Q88" s="108" t="s">
        <v>549</v>
      </c>
      <c r="R88" s="88">
        <v>19</v>
      </c>
      <c r="S88" s="89" t="s">
        <v>538</v>
      </c>
      <c r="T88"/>
      <c r="U88"/>
    </row>
    <row r="89" spans="2:21" s="3" customFormat="1" ht="15" customHeight="1" x14ac:dyDescent="0.25">
      <c r="B89" s="32">
        <v>16</v>
      </c>
      <c r="C89" s="33" t="s">
        <v>477</v>
      </c>
      <c r="D89" s="42" t="s">
        <v>59</v>
      </c>
      <c r="E89" s="43" t="s">
        <v>60</v>
      </c>
      <c r="F89" s="44" t="str">
        <f>VLOOKUP(D89,'[2]Paštai ir poskyriai '!$J$2:$W$258,13,0)</f>
        <v>P-Pn 10.00-19.00</v>
      </c>
      <c r="G89" s="44" t="str">
        <f>VLOOKUP(D89,'[2]Paštai ir poskyriai '!$J$2:$W$258,14,0)</f>
        <v>Š 9.00-14.00</v>
      </c>
      <c r="H89" s="44"/>
      <c r="I89" s="40" t="s">
        <v>17</v>
      </c>
      <c r="J89" s="40" t="s">
        <v>425</v>
      </c>
      <c r="K89" s="53" t="s">
        <v>518</v>
      </c>
      <c r="L89" s="40">
        <v>30</v>
      </c>
      <c r="M89" s="107">
        <v>3</v>
      </c>
      <c r="N89" s="40">
        <v>100.33000000000001</v>
      </c>
      <c r="O89" s="91" t="s">
        <v>471</v>
      </c>
      <c r="P89" s="32" t="s">
        <v>14</v>
      </c>
      <c r="Q89" s="108" t="s">
        <v>549</v>
      </c>
      <c r="R89" s="88">
        <v>10</v>
      </c>
      <c r="S89" s="89" t="s">
        <v>540</v>
      </c>
      <c r="T89"/>
      <c r="U89"/>
    </row>
    <row r="90" spans="2:21" s="3" customFormat="1" ht="15" customHeight="1" x14ac:dyDescent="0.25">
      <c r="B90" s="32">
        <v>17</v>
      </c>
      <c r="C90" s="33" t="s">
        <v>477</v>
      </c>
      <c r="D90" s="42" t="s">
        <v>69</v>
      </c>
      <c r="E90" s="43" t="s">
        <v>70</v>
      </c>
      <c r="F90" s="44" t="str">
        <f>VLOOKUP(D90,'[2]Paštai ir poskyriai '!$J$2:$W$258,13,0)</f>
        <v>P-Pn 10.00-19.00</v>
      </c>
      <c r="G90" s="44" t="str">
        <f>VLOOKUP(D90,'[2]Paštai ir poskyriai '!$J$2:$W$258,14,0)</f>
        <v>Š 9.00-14.00</v>
      </c>
      <c r="H90" s="44"/>
      <c r="I90" s="40" t="s">
        <v>17</v>
      </c>
      <c r="J90" s="40" t="s">
        <v>425</v>
      </c>
      <c r="K90" s="53" t="s">
        <v>518</v>
      </c>
      <c r="L90" s="40">
        <v>12.25</v>
      </c>
      <c r="M90" s="107">
        <v>3</v>
      </c>
      <c r="N90" s="40">
        <v>92.78</v>
      </c>
      <c r="O90" s="91" t="s">
        <v>471</v>
      </c>
      <c r="P90" s="32" t="s">
        <v>14</v>
      </c>
      <c r="Q90" s="108" t="s">
        <v>549</v>
      </c>
      <c r="R90" s="88">
        <v>5</v>
      </c>
      <c r="S90" s="89" t="s">
        <v>540</v>
      </c>
      <c r="T90"/>
      <c r="U90"/>
    </row>
    <row r="91" spans="2:21" s="3" customFormat="1" ht="15" customHeight="1" x14ac:dyDescent="0.25">
      <c r="B91" s="32">
        <v>18</v>
      </c>
      <c r="C91" s="33" t="s">
        <v>477</v>
      </c>
      <c r="D91" s="42" t="s">
        <v>71</v>
      </c>
      <c r="E91" s="43" t="s">
        <v>72</v>
      </c>
      <c r="F91" s="44" t="str">
        <f>VLOOKUP(D91,'[2]Paštai ir poskyriai '!$J$2:$W$258,13,0)</f>
        <v>P-Pn 10.00-19.00</v>
      </c>
      <c r="G91" s="44" t="str">
        <f>VLOOKUP(D91,'[2]Paštai ir poskyriai '!$J$2:$W$258,14,0)</f>
        <v xml:space="preserve">Š 9.00-14.00 </v>
      </c>
      <c r="H91" s="44"/>
      <c r="I91" s="40" t="s">
        <v>17</v>
      </c>
      <c r="J91" s="40" t="s">
        <v>425</v>
      </c>
      <c r="K91" s="53" t="s">
        <v>518</v>
      </c>
      <c r="L91" s="40">
        <v>72.84</v>
      </c>
      <c r="M91" s="107">
        <v>3</v>
      </c>
      <c r="N91" s="40">
        <v>122.25999999999999</v>
      </c>
      <c r="O91" s="91" t="s">
        <v>471</v>
      </c>
      <c r="P91" s="32" t="s">
        <v>14</v>
      </c>
      <c r="Q91" s="108" t="s">
        <v>549</v>
      </c>
      <c r="R91" s="88">
        <v>21</v>
      </c>
      <c r="S91" s="89" t="s">
        <v>540</v>
      </c>
      <c r="T91"/>
      <c r="U91"/>
    </row>
    <row r="92" spans="2:21" s="3" customFormat="1" ht="15" customHeight="1" x14ac:dyDescent="0.25">
      <c r="B92" s="32">
        <v>19</v>
      </c>
      <c r="C92" s="33" t="s">
        <v>477</v>
      </c>
      <c r="D92" s="42" t="s">
        <v>80</v>
      </c>
      <c r="E92" s="43" t="s">
        <v>81</v>
      </c>
      <c r="F92" s="44" t="str">
        <f>VLOOKUP(D92,'[2]Paštai ir poskyriai '!$J$2:$W$258,13,0)</f>
        <v>P-Pn 9:00-18:00</v>
      </c>
      <c r="G92" s="44" t="str">
        <f>VLOOKUP(D92,'[2]Paštai ir poskyriai '!$J$2:$W$258,14,0)</f>
        <v>Š 9:00-13:00</v>
      </c>
      <c r="H92" s="44"/>
      <c r="I92" s="40" t="s">
        <v>17</v>
      </c>
      <c r="J92" s="40" t="s">
        <v>425</v>
      </c>
      <c r="K92" s="53" t="s">
        <v>518</v>
      </c>
      <c r="L92" s="40">
        <v>78.84</v>
      </c>
      <c r="M92" s="107">
        <v>3</v>
      </c>
      <c r="N92" s="40">
        <v>255.01000000000002</v>
      </c>
      <c r="O92" s="91" t="s">
        <v>471</v>
      </c>
      <c r="P92" s="32">
        <v>720</v>
      </c>
      <c r="Q92" s="54" t="s">
        <v>472</v>
      </c>
      <c r="R92" s="88">
        <v>42</v>
      </c>
      <c r="S92" s="89" t="s">
        <v>539</v>
      </c>
      <c r="T92"/>
      <c r="U92"/>
    </row>
    <row r="93" spans="2:21" s="3" customFormat="1" ht="15" customHeight="1" x14ac:dyDescent="0.25">
      <c r="B93" s="32">
        <v>20</v>
      </c>
      <c r="C93" s="33" t="s">
        <v>469</v>
      </c>
      <c r="D93" s="42" t="s">
        <v>82</v>
      </c>
      <c r="E93" s="43" t="s">
        <v>83</v>
      </c>
      <c r="F93" s="44" t="str">
        <f>VLOOKUP(D93,'[2]Paštai ir poskyriai '!$J$2:$W$258,13,0)</f>
        <v>P-Pn 8:00-17:00</v>
      </c>
      <c r="G93" s="44" t="str">
        <f>VLOOKUP(D93,'[2]Paštai ir poskyriai '!$J$2:$W$258,14,0)</f>
        <v>Š 9:00-13:00</v>
      </c>
      <c r="H93" s="44"/>
      <c r="I93" s="40" t="s">
        <v>17</v>
      </c>
      <c r="J93" s="40" t="s">
        <v>425</v>
      </c>
      <c r="K93" s="53" t="s">
        <v>518</v>
      </c>
      <c r="L93" s="40">
        <v>97.61</v>
      </c>
      <c r="M93" s="107">
        <v>3</v>
      </c>
      <c r="N93" s="40">
        <v>160.18</v>
      </c>
      <c r="O93" s="91" t="s">
        <v>471</v>
      </c>
      <c r="P93" s="32">
        <v>561</v>
      </c>
      <c r="Q93" s="54" t="s">
        <v>472</v>
      </c>
      <c r="R93" s="88">
        <v>25</v>
      </c>
      <c r="S93" s="89" t="s">
        <v>539</v>
      </c>
      <c r="T93"/>
      <c r="U93"/>
    </row>
    <row r="94" spans="2:21" s="3" customFormat="1" ht="15" customHeight="1" x14ac:dyDescent="0.25">
      <c r="B94" s="32">
        <v>21</v>
      </c>
      <c r="C94" s="33" t="s">
        <v>469</v>
      </c>
      <c r="D94" s="42" t="s">
        <v>90</v>
      </c>
      <c r="E94" s="43" t="s">
        <v>91</v>
      </c>
      <c r="F94" s="44" t="str">
        <f>VLOOKUP(D94,'[2]Paštai ir poskyriai '!$J$2:$W$258,13,0)</f>
        <v>P-Pn 9:00-18:00</v>
      </c>
      <c r="G94" s="44" t="str">
        <f>VLOOKUP(D94,'[2]Paštai ir poskyriai '!$J$2:$W$258,14,0)</f>
        <v>Š 9:00-13:00</v>
      </c>
      <c r="H94" s="44"/>
      <c r="I94" s="40" t="s">
        <v>17</v>
      </c>
      <c r="J94" s="40" t="s">
        <v>425</v>
      </c>
      <c r="K94" s="53" t="s">
        <v>518</v>
      </c>
      <c r="L94" s="40">
        <v>60.66</v>
      </c>
      <c r="M94" s="107">
        <v>3</v>
      </c>
      <c r="N94" s="40">
        <v>217.04999999999998</v>
      </c>
      <c r="O94" s="91" t="s">
        <v>471</v>
      </c>
      <c r="P94" s="32" t="s">
        <v>14</v>
      </c>
      <c r="Q94" s="54" t="s">
        <v>549</v>
      </c>
      <c r="R94" s="88">
        <v>26</v>
      </c>
      <c r="S94" s="89" t="s">
        <v>540</v>
      </c>
      <c r="T94"/>
      <c r="U94"/>
    </row>
    <row r="95" spans="2:21" s="3" customFormat="1" ht="15" customHeight="1" x14ac:dyDescent="0.25">
      <c r="B95" s="32">
        <v>22</v>
      </c>
      <c r="C95" s="33" t="s">
        <v>469</v>
      </c>
      <c r="D95" s="42" t="s">
        <v>117</v>
      </c>
      <c r="E95" s="43" t="s">
        <v>118</v>
      </c>
      <c r="F95" s="44" t="str">
        <f>VLOOKUP(D95,'[2]Paštai ir poskyriai '!$J$2:$W$258,13,0)</f>
        <v>P-Pn 9.00-17.00</v>
      </c>
      <c r="G95" s="44" t="str">
        <f>VLOOKUP(D95,'[2]Paštai ir poskyriai '!$J$2:$W$258,14,0)</f>
        <v>Š 9.00-13.00</v>
      </c>
      <c r="H95" s="44"/>
      <c r="I95" s="40" t="s">
        <v>17</v>
      </c>
      <c r="J95" s="40" t="s">
        <v>425</v>
      </c>
      <c r="K95" s="53" t="s">
        <v>518</v>
      </c>
      <c r="L95" s="40">
        <v>57.73</v>
      </c>
      <c r="M95" s="107">
        <v>3</v>
      </c>
      <c r="N95" s="40">
        <v>107.42000000000002</v>
      </c>
      <c r="O95" s="91" t="s">
        <v>471</v>
      </c>
      <c r="P95" s="32" t="s">
        <v>14</v>
      </c>
      <c r="Q95" s="54" t="s">
        <v>549</v>
      </c>
      <c r="R95" s="88">
        <v>12</v>
      </c>
      <c r="S95" s="89" t="s">
        <v>538</v>
      </c>
      <c r="T95"/>
      <c r="U95"/>
    </row>
    <row r="96" spans="2:21" s="3" customFormat="1" ht="15" customHeight="1" x14ac:dyDescent="0.25">
      <c r="B96" s="32">
        <v>23</v>
      </c>
      <c r="C96" s="33" t="s">
        <v>477</v>
      </c>
      <c r="D96" s="42" t="s">
        <v>119</v>
      </c>
      <c r="E96" s="43" t="s">
        <v>120</v>
      </c>
      <c r="F96" s="44" t="str">
        <f>VLOOKUP(D96,'[2]Paštai ir poskyriai '!$J$2:$W$258,13,0)</f>
        <v>P-Pn 10.00-19.00</v>
      </c>
      <c r="G96" s="44" t="str">
        <f>VLOOKUP(D96,'[2]Paštai ir poskyriai '!$J$2:$W$258,14,0)</f>
        <v>Š 9.00-14.00</v>
      </c>
      <c r="H96" s="44"/>
      <c r="I96" s="40" t="s">
        <v>17</v>
      </c>
      <c r="J96" s="40" t="s">
        <v>425</v>
      </c>
      <c r="K96" s="53" t="s">
        <v>518</v>
      </c>
      <c r="L96" s="40">
        <v>72.569999999999993</v>
      </c>
      <c r="M96" s="107">
        <v>3</v>
      </c>
      <c r="N96" s="40">
        <v>156.85</v>
      </c>
      <c r="O96" s="91" t="s">
        <v>471</v>
      </c>
      <c r="P96" s="32" t="s">
        <v>14</v>
      </c>
      <c r="Q96" s="54" t="s">
        <v>549</v>
      </c>
      <c r="R96" s="88">
        <v>14</v>
      </c>
      <c r="S96" s="89" t="s">
        <v>540</v>
      </c>
      <c r="T96"/>
      <c r="U96"/>
    </row>
    <row r="97" spans="2:21" s="3" customFormat="1" ht="15" customHeight="1" x14ac:dyDescent="0.25">
      <c r="B97" s="32">
        <v>24</v>
      </c>
      <c r="C97" s="33" t="s">
        <v>469</v>
      </c>
      <c r="D97" s="42" t="s">
        <v>125</v>
      </c>
      <c r="E97" s="43" t="s">
        <v>126</v>
      </c>
      <c r="F97" s="44" t="str">
        <f>VLOOKUP(D97,'[2]Paštai ir poskyriai '!$J$2:$W$258,13,0)</f>
        <v>P-Pn 9:00-18:00</v>
      </c>
      <c r="G97" s="44" t="str">
        <f>VLOOKUP(D97,'[2]Paštai ir poskyriai '!$J$2:$W$258,14,0)</f>
        <v>Š 9.00-13.00</v>
      </c>
      <c r="H97" s="44"/>
      <c r="I97" s="40" t="s">
        <v>17</v>
      </c>
      <c r="J97" s="40" t="s">
        <v>425</v>
      </c>
      <c r="K97" s="53" t="s">
        <v>518</v>
      </c>
      <c r="L97" s="40">
        <v>105.99</v>
      </c>
      <c r="M97" s="107">
        <v>3</v>
      </c>
      <c r="N97" s="40">
        <v>211.57999999999998</v>
      </c>
      <c r="O97" s="91" t="s">
        <v>471</v>
      </c>
      <c r="P97" s="32">
        <v>665.66</v>
      </c>
      <c r="Q97" s="54" t="s">
        <v>472</v>
      </c>
      <c r="R97" s="88">
        <v>36</v>
      </c>
      <c r="S97" s="89" t="s">
        <v>538</v>
      </c>
      <c r="T97"/>
      <c r="U97"/>
    </row>
    <row r="98" spans="2:21" s="3" customFormat="1" ht="15" customHeight="1" x14ac:dyDescent="0.25">
      <c r="B98" s="32">
        <v>25</v>
      </c>
      <c r="C98" s="33" t="s">
        <v>469</v>
      </c>
      <c r="D98" s="42" t="s">
        <v>127</v>
      </c>
      <c r="E98" s="43" t="s">
        <v>128</v>
      </c>
      <c r="F98" s="44" t="str">
        <f>VLOOKUP(D98,'[2]Paštai ir poskyriai '!$J$2:$W$258,13,0)</f>
        <v>P-Pn 9:00-18:00</v>
      </c>
      <c r="G98" s="44" t="str">
        <f>VLOOKUP(D98,'[2]Paštai ir poskyriai '!$J$2:$W$258,14,0)</f>
        <v>Š 9:00-13:00</v>
      </c>
      <c r="H98" s="44"/>
      <c r="I98" s="40" t="s">
        <v>17</v>
      </c>
      <c r="J98" s="40" t="s">
        <v>425</v>
      </c>
      <c r="K98" s="53" t="s">
        <v>518</v>
      </c>
      <c r="L98" s="40">
        <v>116.87</v>
      </c>
      <c r="M98" s="107">
        <v>3</v>
      </c>
      <c r="N98" s="40">
        <v>10.870000000000005</v>
      </c>
      <c r="O98" s="91" t="s">
        <v>471</v>
      </c>
      <c r="P98" s="32" t="s">
        <v>14</v>
      </c>
      <c r="Q98" s="54" t="s">
        <v>549</v>
      </c>
      <c r="R98" s="88">
        <v>39</v>
      </c>
      <c r="S98" s="89" t="s">
        <v>538</v>
      </c>
      <c r="T98"/>
      <c r="U98"/>
    </row>
    <row r="99" spans="2:21" s="3" customFormat="1" ht="15" customHeight="1" x14ac:dyDescent="0.25">
      <c r="B99" s="32">
        <v>26</v>
      </c>
      <c r="C99" s="33" t="s">
        <v>469</v>
      </c>
      <c r="D99" s="42" t="s">
        <v>140</v>
      </c>
      <c r="E99" s="43" t="s">
        <v>141</v>
      </c>
      <c r="F99" s="44" t="str">
        <f>VLOOKUP(D99,'[2]Paštai ir poskyriai '!$J$2:$W$258,13,0)</f>
        <v>P-Pn 9.00-18.00</v>
      </c>
      <c r="G99" s="44" t="str">
        <f>VLOOKUP(D99,'[2]Paštai ir poskyriai '!$J$2:$W$258,14,0)</f>
        <v>Š 9.00-13.00</v>
      </c>
      <c r="H99" s="44"/>
      <c r="I99" s="40" t="s">
        <v>17</v>
      </c>
      <c r="J99" s="40" t="s">
        <v>425</v>
      </c>
      <c r="K99" s="53" t="s">
        <v>518</v>
      </c>
      <c r="L99" s="40">
        <v>94.49</v>
      </c>
      <c r="M99" s="107">
        <v>3</v>
      </c>
      <c r="N99" s="40">
        <v>296.61</v>
      </c>
      <c r="O99" s="91" t="s">
        <v>471</v>
      </c>
      <c r="P99" s="32" t="s">
        <v>14</v>
      </c>
      <c r="Q99" s="54" t="s">
        <v>549</v>
      </c>
      <c r="R99" s="88">
        <v>29</v>
      </c>
      <c r="S99" s="89" t="s">
        <v>538</v>
      </c>
      <c r="T99"/>
      <c r="U99"/>
    </row>
    <row r="100" spans="2:21" s="3" customFormat="1" ht="15" customHeight="1" x14ac:dyDescent="0.25">
      <c r="B100" s="32">
        <v>27</v>
      </c>
      <c r="C100" s="33" t="s">
        <v>470</v>
      </c>
      <c r="D100" s="34" t="s">
        <v>142</v>
      </c>
      <c r="E100" s="35" t="s">
        <v>143</v>
      </c>
      <c r="F100" s="44" t="str">
        <f>VLOOKUP(D100,'[2]Paštai ir poskyriai '!$J$2:$W$258,13,0)</f>
        <v>P-Pn 8:00-17:00</v>
      </c>
      <c r="G100" s="44" t="str">
        <f>VLOOKUP(D100,'[2]Paštai ir poskyriai '!$J$2:$W$258,14,0)</f>
        <v>Š 9:00-13:00</v>
      </c>
      <c r="H100" s="44"/>
      <c r="I100" s="40" t="s">
        <v>17</v>
      </c>
      <c r="J100" s="40" t="s">
        <v>425</v>
      </c>
      <c r="K100" s="53" t="s">
        <v>518</v>
      </c>
      <c r="L100" s="40">
        <v>25.12</v>
      </c>
      <c r="M100" s="107">
        <v>3</v>
      </c>
      <c r="N100" s="40">
        <v>415.5</v>
      </c>
      <c r="O100" s="91" t="s">
        <v>471</v>
      </c>
      <c r="P100" s="32" t="s">
        <v>14</v>
      </c>
      <c r="Q100" s="54" t="s">
        <v>549</v>
      </c>
      <c r="R100" s="88">
        <v>28</v>
      </c>
      <c r="S100" s="89" t="s">
        <v>540</v>
      </c>
      <c r="T100"/>
      <c r="U100"/>
    </row>
    <row r="101" spans="2:21" s="3" customFormat="1" ht="15" customHeight="1" x14ac:dyDescent="0.25">
      <c r="B101" s="32">
        <v>28</v>
      </c>
      <c r="C101" s="33" t="s">
        <v>469</v>
      </c>
      <c r="D101" s="42" t="s">
        <v>152</v>
      </c>
      <c r="E101" s="43" t="s">
        <v>153</v>
      </c>
      <c r="F101" s="44" t="str">
        <f>VLOOKUP(D101,'[2]Paštai ir poskyriai '!$J$2:$W$258,13,0)</f>
        <v>P-Pn 8:00-17:00</v>
      </c>
      <c r="G101" s="44" t="str">
        <f>VLOOKUP(D101,'[2]Paštai ir poskyriai '!$J$2:$W$258,14,0)</f>
        <v>Š 9:00-13:00</v>
      </c>
      <c r="H101" s="44"/>
      <c r="I101" s="40" t="s">
        <v>17</v>
      </c>
      <c r="J101" s="40" t="s">
        <v>425</v>
      </c>
      <c r="K101" s="53" t="s">
        <v>518</v>
      </c>
      <c r="L101" s="40">
        <v>45.12</v>
      </c>
      <c r="M101" s="107">
        <v>3</v>
      </c>
      <c r="N101" s="40">
        <v>120.25</v>
      </c>
      <c r="O101" s="91" t="s">
        <v>471</v>
      </c>
      <c r="P101" s="32" t="s">
        <v>14</v>
      </c>
      <c r="Q101" s="54" t="s">
        <v>549</v>
      </c>
      <c r="R101" s="88">
        <v>25</v>
      </c>
      <c r="S101" s="89" t="s">
        <v>538</v>
      </c>
      <c r="T101"/>
      <c r="U101"/>
    </row>
    <row r="102" spans="2:21" s="3" customFormat="1" ht="15" customHeight="1" x14ac:dyDescent="0.25">
      <c r="B102" s="32">
        <v>29</v>
      </c>
      <c r="C102" s="33" t="s">
        <v>469</v>
      </c>
      <c r="D102" s="42" t="s">
        <v>154</v>
      </c>
      <c r="E102" s="43" t="s">
        <v>155</v>
      </c>
      <c r="F102" s="44" t="str">
        <f>VLOOKUP(D102,'[2]Paštai ir poskyriai '!$J$2:$W$258,13,0)</f>
        <v>P-Pn 9:00-18:00</v>
      </c>
      <c r="G102" s="44" t="str">
        <f>VLOOKUP(D102,'[2]Paštai ir poskyriai '!$J$2:$W$258,14,0)</f>
        <v>Š 9:00-13:00</v>
      </c>
      <c r="H102" s="44"/>
      <c r="I102" s="40" t="s">
        <v>17</v>
      </c>
      <c r="J102" s="40" t="s">
        <v>425</v>
      </c>
      <c r="K102" s="53" t="s">
        <v>518</v>
      </c>
      <c r="L102" s="40">
        <v>114.44</v>
      </c>
      <c r="M102" s="107">
        <v>3</v>
      </c>
      <c r="N102" s="40">
        <v>239.83999999999997</v>
      </c>
      <c r="O102" s="91" t="s">
        <v>471</v>
      </c>
      <c r="P102" s="32">
        <v>739</v>
      </c>
      <c r="Q102" s="54" t="s">
        <v>472</v>
      </c>
      <c r="R102" s="88">
        <v>31</v>
      </c>
      <c r="S102" s="89" t="s">
        <v>538</v>
      </c>
      <c r="T102"/>
      <c r="U102"/>
    </row>
    <row r="103" spans="2:21" s="3" customFormat="1" ht="15" customHeight="1" x14ac:dyDescent="0.25">
      <c r="B103" s="32">
        <v>30</v>
      </c>
      <c r="C103" s="33" t="s">
        <v>477</v>
      </c>
      <c r="D103" s="34" t="s">
        <v>156</v>
      </c>
      <c r="E103" s="35" t="s">
        <v>157</v>
      </c>
      <c r="F103" s="44" t="str">
        <f>VLOOKUP(D103,'[2]Paštai ir poskyriai '!$J$2:$W$258,13,0)</f>
        <v>P-Pn 8:00-17:00</v>
      </c>
      <c r="G103" s="44" t="str">
        <f>VLOOKUP(D103,'[2]Paštai ir poskyriai '!$J$2:$W$258,14,0)</f>
        <v>Š 9:00-13:00</v>
      </c>
      <c r="H103" s="44"/>
      <c r="I103" s="40" t="s">
        <v>17</v>
      </c>
      <c r="J103" s="40" t="s">
        <v>425</v>
      </c>
      <c r="K103" s="53" t="s">
        <v>518</v>
      </c>
      <c r="L103" s="40">
        <v>51.92</v>
      </c>
      <c r="M103" s="107">
        <v>3</v>
      </c>
      <c r="N103" s="40">
        <v>118.80999999999999</v>
      </c>
      <c r="O103" s="91" t="s">
        <v>471</v>
      </c>
      <c r="P103" s="32">
        <v>768.37</v>
      </c>
      <c r="Q103" s="54" t="s">
        <v>472</v>
      </c>
      <c r="R103" s="88">
        <v>27</v>
      </c>
      <c r="S103" s="89" t="s">
        <v>540</v>
      </c>
      <c r="T103"/>
      <c r="U103"/>
    </row>
    <row r="104" spans="2:21" s="3" customFormat="1" ht="15" customHeight="1" x14ac:dyDescent="0.25">
      <c r="B104" s="32">
        <v>31</v>
      </c>
      <c r="C104" s="33" t="s">
        <v>470</v>
      </c>
      <c r="D104" s="34" t="s">
        <v>158</v>
      </c>
      <c r="E104" s="35" t="s">
        <v>159</v>
      </c>
      <c r="F104" s="44" t="str">
        <f>VLOOKUP(D104,'[2]Paštai ir poskyriai '!$J$2:$W$258,13,0)</f>
        <v>P-Pn 8:00-17:00</v>
      </c>
      <c r="G104" s="44" t="str">
        <f>VLOOKUP(D104,'[2]Paštai ir poskyriai '!$J$2:$W$258,14,0)</f>
        <v>Š 8:00-13:00</v>
      </c>
      <c r="H104" s="44"/>
      <c r="I104" s="40" t="s">
        <v>17</v>
      </c>
      <c r="J104" s="40" t="s">
        <v>425</v>
      </c>
      <c r="K104" s="53" t="s">
        <v>518</v>
      </c>
      <c r="L104" s="40">
        <v>91.73</v>
      </c>
      <c r="M104" s="107">
        <v>3</v>
      </c>
      <c r="N104" s="40">
        <v>180.13</v>
      </c>
      <c r="O104" s="91" t="s">
        <v>471</v>
      </c>
      <c r="P104" s="32" t="s">
        <v>14</v>
      </c>
      <c r="Q104" s="54" t="s">
        <v>549</v>
      </c>
      <c r="R104" s="88">
        <v>9</v>
      </c>
      <c r="S104" s="89" t="s">
        <v>540</v>
      </c>
      <c r="T104"/>
      <c r="U104"/>
    </row>
    <row r="105" spans="2:21" s="3" customFormat="1" ht="15" customHeight="1" x14ac:dyDescent="0.25">
      <c r="B105" s="32">
        <v>32</v>
      </c>
      <c r="C105" s="33" t="s">
        <v>470</v>
      </c>
      <c r="D105" s="34" t="s">
        <v>160</v>
      </c>
      <c r="E105" s="35" t="s">
        <v>161</v>
      </c>
      <c r="F105" s="44" t="str">
        <f>VLOOKUP(D105,'[2]Paštai ir poskyriai '!$J$2:$W$258,13,0)</f>
        <v>P-Pn 8:00-17.00</v>
      </c>
      <c r="G105" s="44" t="str">
        <f>VLOOKUP(D105,'[2]Paštai ir poskyriai '!$J$2:$W$258,14,0)</f>
        <v>Š 9.00-13.00</v>
      </c>
      <c r="H105" s="44"/>
      <c r="I105" s="40" t="s">
        <v>17</v>
      </c>
      <c r="J105" s="40" t="s">
        <v>425</v>
      </c>
      <c r="K105" s="53" t="s">
        <v>518</v>
      </c>
      <c r="L105" s="40">
        <v>95.88</v>
      </c>
      <c r="M105" s="107">
        <v>3</v>
      </c>
      <c r="N105" s="40">
        <v>202.55</v>
      </c>
      <c r="O105" s="91" t="s">
        <v>471</v>
      </c>
      <c r="P105" s="32" t="s">
        <v>14</v>
      </c>
      <c r="Q105" s="54" t="s">
        <v>549</v>
      </c>
      <c r="R105" s="88">
        <v>23</v>
      </c>
      <c r="S105" s="89" t="s">
        <v>538</v>
      </c>
      <c r="T105"/>
      <c r="U105"/>
    </row>
    <row r="106" spans="2:21" s="3" customFormat="1" ht="15" customHeight="1" x14ac:dyDescent="0.25">
      <c r="B106" s="32">
        <v>33</v>
      </c>
      <c r="C106" s="33" t="s">
        <v>470</v>
      </c>
      <c r="D106" s="34" t="s">
        <v>164</v>
      </c>
      <c r="E106" s="35" t="s">
        <v>165</v>
      </c>
      <c r="F106" s="44" t="str">
        <f>VLOOKUP(D106,'[2]Paštai ir poskyriai '!$J$2:$W$258,13,0)</f>
        <v>P-Pn 8:00-17:00</v>
      </c>
      <c r="G106" s="44" t="str">
        <f>VLOOKUP(D106,'[2]Paštai ir poskyriai '!$J$2:$W$258,14,0)</f>
        <v>Š 9:00-13:00</v>
      </c>
      <c r="H106" s="44"/>
      <c r="I106" s="40" t="s">
        <v>17</v>
      </c>
      <c r="J106" s="40" t="s">
        <v>425</v>
      </c>
      <c r="K106" s="53" t="s">
        <v>518</v>
      </c>
      <c r="L106" s="40">
        <v>75.89</v>
      </c>
      <c r="M106" s="107">
        <v>3</v>
      </c>
      <c r="N106" s="40">
        <v>195.20000000000005</v>
      </c>
      <c r="O106" s="91" t="s">
        <v>471</v>
      </c>
      <c r="P106" s="32">
        <v>897</v>
      </c>
      <c r="Q106" s="54" t="s">
        <v>472</v>
      </c>
      <c r="R106" s="88">
        <v>29</v>
      </c>
      <c r="S106" s="89" t="s">
        <v>538</v>
      </c>
      <c r="T106"/>
      <c r="U106"/>
    </row>
    <row r="107" spans="2:21" s="3" customFormat="1" ht="15" customHeight="1" x14ac:dyDescent="0.25">
      <c r="B107" s="32">
        <v>34</v>
      </c>
      <c r="C107" s="44" t="s">
        <v>477</v>
      </c>
      <c r="D107" s="42" t="s">
        <v>170</v>
      </c>
      <c r="E107" s="43" t="s">
        <v>171</v>
      </c>
      <c r="F107" s="44" t="str">
        <f>VLOOKUP(D107,'[2]Paštai ir poskyriai '!$J$2:$W$258,13,0)</f>
        <v>P-Pn 9:00-18:00</v>
      </c>
      <c r="G107" s="44" t="str">
        <f>VLOOKUP(D107,'[2]Paštai ir poskyriai '!$J$2:$W$258,14,0)</f>
        <v>Š 9:00-14:00</v>
      </c>
      <c r="H107" s="44"/>
      <c r="I107" s="40" t="s">
        <v>17</v>
      </c>
      <c r="J107" s="40" t="s">
        <v>425</v>
      </c>
      <c r="K107" s="53" t="s">
        <v>518</v>
      </c>
      <c r="L107" s="40">
        <v>35</v>
      </c>
      <c r="M107" s="107">
        <v>3</v>
      </c>
      <c r="N107" s="40">
        <v>91.44</v>
      </c>
      <c r="O107" s="91" t="s">
        <v>471</v>
      </c>
      <c r="P107" s="32" t="s">
        <v>14</v>
      </c>
      <c r="Q107" s="32" t="s">
        <v>549</v>
      </c>
      <c r="R107" s="88">
        <v>32</v>
      </c>
      <c r="S107" s="89" t="s">
        <v>538</v>
      </c>
      <c r="T107"/>
      <c r="U107"/>
    </row>
    <row r="108" spans="2:21" s="3" customFormat="1" ht="15" customHeight="1" x14ac:dyDescent="0.25">
      <c r="B108" s="32">
        <v>35</v>
      </c>
      <c r="C108" s="44" t="s">
        <v>477</v>
      </c>
      <c r="D108" s="42" t="s">
        <v>174</v>
      </c>
      <c r="E108" s="43" t="s">
        <v>175</v>
      </c>
      <c r="F108" s="44" t="str">
        <f>VLOOKUP(D108,'[2]Paštai ir poskyriai '!$J$2:$W$258,13,0)</f>
        <v>P-Pn 9:00-18:00</v>
      </c>
      <c r="G108" s="44" t="str">
        <f>VLOOKUP(D108,'[2]Paštai ir poskyriai '!$J$2:$W$258,14,0)</f>
        <v>Š 9:00-13:00</v>
      </c>
      <c r="H108" s="44"/>
      <c r="I108" s="40" t="s">
        <v>17</v>
      </c>
      <c r="J108" s="40" t="s">
        <v>425</v>
      </c>
      <c r="K108" s="53" t="s">
        <v>518</v>
      </c>
      <c r="L108" s="40">
        <v>181.06</v>
      </c>
      <c r="M108" s="107">
        <v>3</v>
      </c>
      <c r="N108" s="40">
        <v>267.88</v>
      </c>
      <c r="O108" s="91" t="s">
        <v>471</v>
      </c>
      <c r="P108" s="32" t="s">
        <v>14</v>
      </c>
      <c r="Q108" s="32" t="s">
        <v>549</v>
      </c>
      <c r="R108" s="88">
        <v>29</v>
      </c>
      <c r="S108" s="89" t="s">
        <v>538</v>
      </c>
      <c r="T108"/>
      <c r="U108"/>
    </row>
    <row r="109" spans="2:21" s="3" customFormat="1" ht="15" customHeight="1" x14ac:dyDescent="0.25">
      <c r="B109" s="32">
        <v>36</v>
      </c>
      <c r="C109" s="44" t="s">
        <v>470</v>
      </c>
      <c r="D109" s="42" t="s">
        <v>186</v>
      </c>
      <c r="E109" s="43" t="s">
        <v>187</v>
      </c>
      <c r="F109" s="44" t="str">
        <f>VLOOKUP(D109,'[2]Paštai ir poskyriai '!$J$2:$W$258,13,0)</f>
        <v>P-Pn 9.00-19.00</v>
      </c>
      <c r="G109" s="44" t="str">
        <f>VLOOKUP(D109,'[2]Paštai ir poskyriai '!$J$2:$W$258,14,0)</f>
        <v>Š 9.00-14.00</v>
      </c>
      <c r="H109" s="44"/>
      <c r="I109" s="40" t="s">
        <v>17</v>
      </c>
      <c r="J109" s="40" t="s">
        <v>425</v>
      </c>
      <c r="K109" s="53" t="s">
        <v>518</v>
      </c>
      <c r="L109" s="40">
        <v>90.66</v>
      </c>
      <c r="M109" s="107">
        <v>3</v>
      </c>
      <c r="N109" s="40">
        <v>277.95000000000005</v>
      </c>
      <c r="O109" s="91" t="s">
        <v>471</v>
      </c>
      <c r="P109" s="32" t="s">
        <v>14</v>
      </c>
      <c r="Q109" s="32" t="s">
        <v>549</v>
      </c>
      <c r="R109" s="88">
        <v>26</v>
      </c>
      <c r="S109" s="89" t="s">
        <v>538</v>
      </c>
      <c r="T109"/>
      <c r="U109"/>
    </row>
    <row r="110" spans="2:21" s="3" customFormat="1" ht="15" customHeight="1" x14ac:dyDescent="0.25">
      <c r="B110" s="32">
        <v>37</v>
      </c>
      <c r="C110" s="44" t="s">
        <v>470</v>
      </c>
      <c r="D110" s="42" t="s">
        <v>188</v>
      </c>
      <c r="E110" s="43" t="s">
        <v>189</v>
      </c>
      <c r="F110" s="44" t="str">
        <f>VLOOKUP(D110,'[2]Paštai ir poskyriai '!$J$2:$W$258,13,0)</f>
        <v>P-Pn 10.00-19.00</v>
      </c>
      <c r="G110" s="44" t="str">
        <f>VLOOKUP(D110,'[2]Paštai ir poskyriai '!$J$2:$W$258,14,0)</f>
        <v>Š 9.00-14.00</v>
      </c>
      <c r="H110" s="44"/>
      <c r="I110" s="40" t="s">
        <v>17</v>
      </c>
      <c r="J110" s="40" t="s">
        <v>425</v>
      </c>
      <c r="K110" s="53" t="s">
        <v>518</v>
      </c>
      <c r="L110" s="40">
        <v>38.61</v>
      </c>
      <c r="M110" s="107">
        <v>3</v>
      </c>
      <c r="N110" s="40">
        <v>56.75</v>
      </c>
      <c r="O110" s="91" t="s">
        <v>471</v>
      </c>
      <c r="P110" s="32" t="s">
        <v>14</v>
      </c>
      <c r="Q110" s="32" t="s">
        <v>549</v>
      </c>
      <c r="R110" s="88">
        <v>18</v>
      </c>
      <c r="S110" s="89" t="s">
        <v>540</v>
      </c>
      <c r="T110"/>
      <c r="U110"/>
    </row>
    <row r="111" spans="2:21" s="3" customFormat="1" ht="15" customHeight="1" x14ac:dyDescent="0.25">
      <c r="B111" s="32">
        <v>38</v>
      </c>
      <c r="C111" s="44" t="s">
        <v>470</v>
      </c>
      <c r="D111" s="42" t="s">
        <v>190</v>
      </c>
      <c r="E111" s="43" t="s">
        <v>191</v>
      </c>
      <c r="F111" s="44" t="str">
        <f>VLOOKUP(D111,'[2]Paštai ir poskyriai '!$J$2:$W$258,13,0)</f>
        <v>P-Pn 9.00-19.00</v>
      </c>
      <c r="G111" s="44" t="str">
        <f>VLOOKUP(D111,'[2]Paštai ir poskyriai '!$J$2:$W$258,14,0)</f>
        <v>Š 9.00-14.00</v>
      </c>
      <c r="H111" s="44"/>
      <c r="I111" s="40" t="s">
        <v>17</v>
      </c>
      <c r="J111" s="40" t="s">
        <v>425</v>
      </c>
      <c r="K111" s="53" t="s">
        <v>518</v>
      </c>
      <c r="L111" s="40">
        <v>87</v>
      </c>
      <c r="M111" s="107">
        <v>3</v>
      </c>
      <c r="N111" s="40">
        <v>127.4</v>
      </c>
      <c r="O111" s="91" t="s">
        <v>471</v>
      </c>
      <c r="P111" s="32" t="s">
        <v>14</v>
      </c>
      <c r="Q111" s="32" t="s">
        <v>549</v>
      </c>
      <c r="R111" s="88">
        <v>23</v>
      </c>
      <c r="S111" s="89" t="s">
        <v>540</v>
      </c>
      <c r="T111"/>
      <c r="U111"/>
    </row>
    <row r="112" spans="2:21" s="3" customFormat="1" ht="15" customHeight="1" x14ac:dyDescent="0.25">
      <c r="B112" s="32">
        <v>39</v>
      </c>
      <c r="C112" s="44" t="s">
        <v>470</v>
      </c>
      <c r="D112" s="42" t="s">
        <v>206</v>
      </c>
      <c r="E112" s="55" t="s">
        <v>207</v>
      </c>
      <c r="F112" s="44" t="str">
        <f>VLOOKUP(D112,'[2]Paštai ir poskyriai '!$J$2:$W$258,13,0)</f>
        <v>P-Pn 9:00-18:00</v>
      </c>
      <c r="G112" s="44" t="str">
        <f>VLOOKUP(D112,'[2]Paštai ir poskyriai '!$J$2:$W$258,14,0)</f>
        <v>Š 9:00-13:00</v>
      </c>
      <c r="H112" s="44"/>
      <c r="I112" s="40" t="s">
        <v>17</v>
      </c>
      <c r="J112" s="40" t="s">
        <v>425</v>
      </c>
      <c r="K112" s="53" t="s">
        <v>518</v>
      </c>
      <c r="L112" s="40">
        <v>42.31</v>
      </c>
      <c r="M112" s="107">
        <v>3</v>
      </c>
      <c r="N112" s="40">
        <v>276.27999999999997</v>
      </c>
      <c r="O112" s="91" t="s">
        <v>471</v>
      </c>
      <c r="P112" s="32" t="s">
        <v>14</v>
      </c>
      <c r="Q112" s="32" t="s">
        <v>549</v>
      </c>
      <c r="R112" s="40">
        <v>15</v>
      </c>
      <c r="S112" s="89" t="s">
        <v>540</v>
      </c>
      <c r="T112"/>
      <c r="U112"/>
    </row>
    <row r="113" spans="2:21" s="3" customFormat="1" ht="15" customHeight="1" x14ac:dyDescent="0.25">
      <c r="B113" s="32">
        <v>40</v>
      </c>
      <c r="C113" s="44" t="s">
        <v>470</v>
      </c>
      <c r="D113" s="42" t="s">
        <v>490</v>
      </c>
      <c r="E113" s="55" t="s">
        <v>491</v>
      </c>
      <c r="F113" s="44" t="str">
        <f>VLOOKUP(D113,'[2]Paštai ir poskyriai '!$J$2:$W$258,13,0)</f>
        <v>P-Pn 8.00-17.00</v>
      </c>
      <c r="G113" s="44" t="str">
        <f>VLOOKUP(D113,'[2]Paštai ir poskyriai '!$J$2:$W$258,14,0)</f>
        <v>Š 8.00-13.00</v>
      </c>
      <c r="H113" s="44"/>
      <c r="I113" s="40" t="s">
        <v>17</v>
      </c>
      <c r="J113" s="40" t="s">
        <v>425</v>
      </c>
      <c r="K113" s="53" t="s">
        <v>518</v>
      </c>
      <c r="L113" s="32">
        <v>93.65</v>
      </c>
      <c r="M113" s="107">
        <v>3</v>
      </c>
      <c r="N113" s="32">
        <v>236.79</v>
      </c>
      <c r="O113" s="91" t="s">
        <v>471</v>
      </c>
      <c r="P113" s="32" t="s">
        <v>14</v>
      </c>
      <c r="Q113" s="32" t="s">
        <v>549</v>
      </c>
      <c r="R113" s="90">
        <v>11</v>
      </c>
      <c r="S113" s="109" t="s">
        <v>538</v>
      </c>
      <c r="T113"/>
      <c r="U113"/>
    </row>
    <row r="114" spans="2:21" s="3" customFormat="1" ht="15" customHeight="1" x14ac:dyDescent="0.25">
      <c r="B114" s="32">
        <v>41</v>
      </c>
      <c r="C114" s="44" t="s">
        <v>470</v>
      </c>
      <c r="D114" s="42" t="s">
        <v>502</v>
      </c>
      <c r="E114" s="55" t="s">
        <v>503</v>
      </c>
      <c r="F114" s="44" t="str">
        <f>VLOOKUP(D114,'[2]Paštai ir poskyriai '!$J$2:$W$258,13,0)</f>
        <v>P-Pn 10.00-19.00</v>
      </c>
      <c r="G114" s="44" t="str">
        <f>VLOOKUP(D114,'[2]Paštai ir poskyriai '!$J$2:$W$258,14,0)</f>
        <v>Š 10.00-14.00</v>
      </c>
      <c r="H114" s="44" t="str">
        <f>VLOOKUP(D114,'[2]Paštai ir poskyriai '!$J$2:$X$258,15,0)</f>
        <v>P-Pn 14.00-15.00</v>
      </c>
      <c r="I114" s="40" t="s">
        <v>17</v>
      </c>
      <c r="J114" s="40" t="s">
        <v>425</v>
      </c>
      <c r="K114" s="53" t="s">
        <v>518</v>
      </c>
      <c r="L114" s="32">
        <v>28.14</v>
      </c>
      <c r="M114" s="107">
        <v>3</v>
      </c>
      <c r="N114" s="32">
        <v>55.86</v>
      </c>
      <c r="O114" s="91" t="s">
        <v>471</v>
      </c>
      <c r="P114" s="32" t="s">
        <v>14</v>
      </c>
      <c r="Q114" s="32" t="s">
        <v>549</v>
      </c>
      <c r="R114" s="90">
        <v>11</v>
      </c>
      <c r="S114" s="89" t="s">
        <v>540</v>
      </c>
      <c r="T114"/>
      <c r="U114"/>
    </row>
    <row r="115" spans="2:21" s="3" customFormat="1" ht="15" customHeight="1" x14ac:dyDescent="0.25">
      <c r="B115" s="32">
        <v>42</v>
      </c>
      <c r="C115" s="44" t="s">
        <v>477</v>
      </c>
      <c r="D115" s="42" t="s">
        <v>75</v>
      </c>
      <c r="E115" s="43" t="s">
        <v>76</v>
      </c>
      <c r="F115" s="44" t="str">
        <f>VLOOKUP(D115,'[2]Paštai ir poskyriai '!$J$2:$W$258,13,0)</f>
        <v>P-Pn 10.00-19.00</v>
      </c>
      <c r="G115" s="44" t="str">
        <f>VLOOKUP(D115,'[2]Paštai ir poskyriai '!$J$2:$W$258,14,0)</f>
        <v>Š 9.00-14.00</v>
      </c>
      <c r="H115" s="44"/>
      <c r="I115" s="40" t="s">
        <v>17</v>
      </c>
      <c r="J115" s="40" t="s">
        <v>425</v>
      </c>
      <c r="K115" s="53" t="s">
        <v>518</v>
      </c>
      <c r="L115" s="40">
        <v>24.7</v>
      </c>
      <c r="M115" s="107">
        <v>3</v>
      </c>
      <c r="N115" s="40">
        <v>221.10000000000002</v>
      </c>
      <c r="O115" s="91" t="s">
        <v>471</v>
      </c>
      <c r="P115" s="32" t="s">
        <v>14</v>
      </c>
      <c r="Q115" s="32" t="s">
        <v>549</v>
      </c>
      <c r="R115" s="88">
        <v>20</v>
      </c>
      <c r="S115" s="89" t="s">
        <v>540</v>
      </c>
      <c r="T115"/>
      <c r="U115"/>
    </row>
    <row r="116" spans="2:21" s="3" customFormat="1" ht="15" customHeight="1" x14ac:dyDescent="0.25">
      <c r="B116" s="32">
        <v>43</v>
      </c>
      <c r="C116" s="44" t="s">
        <v>477</v>
      </c>
      <c r="D116" s="42" t="s">
        <v>65</v>
      </c>
      <c r="E116" s="43" t="s">
        <v>66</v>
      </c>
      <c r="F116" s="44" t="str">
        <f>VLOOKUP(D116,'[2]Paštai ir poskyriai '!$J$2:$W$258,13,0)</f>
        <v>P-Pn 10.00-19.00</v>
      </c>
      <c r="G116" s="44" t="str">
        <f>VLOOKUP(D116,'[2]Paštai ir poskyriai '!$J$2:$W$258,14,0)</f>
        <v>Š 9.00-14.00</v>
      </c>
      <c r="H116" s="44"/>
      <c r="I116" s="40" t="s">
        <v>17</v>
      </c>
      <c r="J116" s="40" t="s">
        <v>425</v>
      </c>
      <c r="K116" s="53" t="s">
        <v>518</v>
      </c>
      <c r="L116" s="40">
        <v>42</v>
      </c>
      <c r="M116" s="107">
        <v>3</v>
      </c>
      <c r="N116" s="40">
        <v>269.10000000000002</v>
      </c>
      <c r="O116" s="91" t="s">
        <v>471</v>
      </c>
      <c r="P116" s="32" t="s">
        <v>14</v>
      </c>
      <c r="Q116" s="32" t="s">
        <v>549</v>
      </c>
      <c r="R116" s="88">
        <v>20</v>
      </c>
      <c r="S116" s="89" t="s">
        <v>540</v>
      </c>
      <c r="T116"/>
      <c r="U116"/>
    </row>
    <row r="117" spans="2:21" s="3" customFormat="1" ht="15" customHeight="1" x14ac:dyDescent="0.25">
      <c r="B117" s="32">
        <v>44</v>
      </c>
      <c r="C117" s="44" t="s">
        <v>470</v>
      </c>
      <c r="D117" s="42" t="s">
        <v>22</v>
      </c>
      <c r="E117" s="43" t="s">
        <v>23</v>
      </c>
      <c r="F117" s="44" t="str">
        <f>VLOOKUP(D117,'[2]Paštai ir poskyriai '!$J$2:$W$258,13,0)</f>
        <v>P-Pn 8:00-17:00</v>
      </c>
      <c r="G117" s="44" t="str">
        <f>VLOOKUP(D117,'[2]Paštai ir poskyriai '!$J$2:$W$258,14,0)</f>
        <v>Š 9:00-13:00</v>
      </c>
      <c r="H117" s="44"/>
      <c r="I117" s="32" t="s">
        <v>17</v>
      </c>
      <c r="J117" s="40" t="s">
        <v>425</v>
      </c>
      <c r="K117" s="116" t="s">
        <v>518</v>
      </c>
      <c r="L117" s="40">
        <v>31.69</v>
      </c>
      <c r="M117" s="117">
        <v>3</v>
      </c>
      <c r="N117" s="40">
        <v>335.89</v>
      </c>
      <c r="O117" s="92" t="s">
        <v>471</v>
      </c>
      <c r="P117" s="40" t="s">
        <v>14</v>
      </c>
      <c r="Q117" s="40" t="s">
        <v>549</v>
      </c>
      <c r="R117" s="88">
        <v>25</v>
      </c>
      <c r="S117" s="109" t="s">
        <v>538</v>
      </c>
      <c r="T117"/>
      <c r="U117"/>
    </row>
    <row r="118" spans="2:21" s="3" customFormat="1" ht="15" customHeight="1" x14ac:dyDescent="0.25">
      <c r="B118" s="32">
        <v>45</v>
      </c>
      <c r="C118" s="44" t="s">
        <v>470</v>
      </c>
      <c r="D118" s="42" t="s">
        <v>105</v>
      </c>
      <c r="E118" s="43" t="s">
        <v>106</v>
      </c>
      <c r="F118" s="44" t="str">
        <f>VLOOKUP(D118,'[2]Paštai ir poskyriai '!$J$2:$W$258,13,0)</f>
        <v>P-Pn 8:00-17:00</v>
      </c>
      <c r="G118" s="44" t="str">
        <f>VLOOKUP(D118,'[2]Paštai ir poskyriai '!$J$2:$W$258,14,0)</f>
        <v>Š 9:00-13:00</v>
      </c>
      <c r="H118" s="44"/>
      <c r="I118" s="32" t="s">
        <v>17</v>
      </c>
      <c r="J118" s="40" t="s">
        <v>425</v>
      </c>
      <c r="K118" s="116" t="s">
        <v>518</v>
      </c>
      <c r="L118" s="40">
        <v>67.789999999999992</v>
      </c>
      <c r="M118" s="117">
        <v>3</v>
      </c>
      <c r="N118" s="40">
        <v>202.37000000000003</v>
      </c>
      <c r="O118" s="92" t="s">
        <v>471</v>
      </c>
      <c r="P118" s="40" t="s">
        <v>14</v>
      </c>
      <c r="Q118" s="40" t="s">
        <v>549</v>
      </c>
      <c r="R118" s="88">
        <v>35</v>
      </c>
      <c r="S118" s="109" t="s">
        <v>538</v>
      </c>
      <c r="T118"/>
      <c r="U118"/>
    </row>
    <row r="119" spans="2:21" s="3" customFormat="1" ht="15" customHeight="1" x14ac:dyDescent="0.25">
      <c r="B119" s="32">
        <v>46</v>
      </c>
      <c r="C119" s="44" t="s">
        <v>469</v>
      </c>
      <c r="D119" s="42" t="s">
        <v>84</v>
      </c>
      <c r="E119" s="43" t="s">
        <v>85</v>
      </c>
      <c r="F119" s="44" t="str">
        <f>VLOOKUP(D119,'[2]Paštai ir poskyriai '!$J$2:$W$258,13,0)</f>
        <v>P-Pn 10.00-19.00</v>
      </c>
      <c r="G119" s="44" t="str">
        <f>VLOOKUP(D119,'[2]Paštai ir poskyriai '!$J$2:$W$258,14,0)</f>
        <v>Š 9.00-14.00</v>
      </c>
      <c r="H119" s="44"/>
      <c r="I119" s="40" t="s">
        <v>17</v>
      </c>
      <c r="J119" s="40" t="s">
        <v>425</v>
      </c>
      <c r="K119" s="116" t="s">
        <v>518</v>
      </c>
      <c r="L119" s="40">
        <v>70.69</v>
      </c>
      <c r="M119" s="117">
        <v>3</v>
      </c>
      <c r="N119" s="40">
        <v>150.453</v>
      </c>
      <c r="O119" s="92" t="s">
        <v>471</v>
      </c>
      <c r="P119" s="40" t="s">
        <v>14</v>
      </c>
      <c r="Q119" s="40" t="s">
        <v>549</v>
      </c>
      <c r="R119" s="88">
        <v>6</v>
      </c>
      <c r="S119" s="89" t="s">
        <v>540</v>
      </c>
      <c r="T119"/>
      <c r="U119"/>
    </row>
    <row r="120" spans="2:21" s="3" customFormat="1" ht="15" customHeight="1" x14ac:dyDescent="0.25">
      <c r="B120" s="32">
        <v>47</v>
      </c>
      <c r="C120" s="44" t="s">
        <v>477</v>
      </c>
      <c r="D120" s="42" t="s">
        <v>98</v>
      </c>
      <c r="E120" s="43" t="s">
        <v>99</v>
      </c>
      <c r="F120" s="44" t="str">
        <f>VLOOKUP(D120,'[2]Paštai ir poskyriai '!$J$2:$W$258,13,0)</f>
        <v>P-Pn 9:00-19:00</v>
      </c>
      <c r="G120" s="44" t="str">
        <f>VLOOKUP(D120,'[2]Paštai ir poskyriai '!$J$2:$W$258,14,0)</f>
        <v>Š 9:00-13:00</v>
      </c>
      <c r="H120" s="44"/>
      <c r="I120" s="32" t="s">
        <v>17</v>
      </c>
      <c r="J120" s="40" t="s">
        <v>425</v>
      </c>
      <c r="K120" s="116" t="s">
        <v>518</v>
      </c>
      <c r="L120" s="40">
        <v>149.87</v>
      </c>
      <c r="M120" s="117">
        <v>3</v>
      </c>
      <c r="N120" s="54">
        <v>112.85</v>
      </c>
      <c r="O120" s="92" t="s">
        <v>471</v>
      </c>
      <c r="P120" s="40" t="s">
        <v>14</v>
      </c>
      <c r="Q120" s="40" t="s">
        <v>549</v>
      </c>
      <c r="R120" s="88">
        <v>53</v>
      </c>
      <c r="S120" s="109" t="s">
        <v>538</v>
      </c>
      <c r="T120"/>
      <c r="U120"/>
    </row>
    <row r="121" spans="2:21" s="3" customFormat="1" ht="15" customHeight="1" x14ac:dyDescent="0.25">
      <c r="B121" s="32">
        <v>48</v>
      </c>
      <c r="C121" s="44" t="s">
        <v>477</v>
      </c>
      <c r="D121" s="42" t="s">
        <v>94</v>
      </c>
      <c r="E121" s="43" t="s">
        <v>95</v>
      </c>
      <c r="F121" s="44" t="str">
        <f>VLOOKUP(D121,'[2]Paštai ir poskyriai '!$J$2:$W$258,13,0)</f>
        <v>P-Pn 9:00-18:00</v>
      </c>
      <c r="G121" s="44" t="str">
        <f>VLOOKUP(D121,'[2]Paštai ir poskyriai '!$J$2:$W$258,14,0)</f>
        <v>Š 9:00-14:00</v>
      </c>
      <c r="H121" s="44"/>
      <c r="I121" s="32" t="s">
        <v>17</v>
      </c>
      <c r="J121" s="40" t="s">
        <v>425</v>
      </c>
      <c r="K121" s="116" t="s">
        <v>518</v>
      </c>
      <c r="L121" s="40">
        <v>54.94</v>
      </c>
      <c r="M121" s="117">
        <v>3</v>
      </c>
      <c r="N121" s="54">
        <v>210.64</v>
      </c>
      <c r="O121" s="92" t="s">
        <v>471</v>
      </c>
      <c r="P121" s="40" t="s">
        <v>14</v>
      </c>
      <c r="Q121" s="40" t="s">
        <v>549</v>
      </c>
      <c r="R121" s="88">
        <v>23</v>
      </c>
      <c r="S121" s="109" t="s">
        <v>538</v>
      </c>
      <c r="T121"/>
      <c r="U121"/>
    </row>
    <row r="122" spans="2:21" s="4" customFormat="1" ht="15" customHeight="1" x14ac:dyDescent="0.25">
      <c r="B122" s="32">
        <v>49</v>
      </c>
      <c r="C122" s="44" t="s">
        <v>477</v>
      </c>
      <c r="D122" s="42" t="s">
        <v>27</v>
      </c>
      <c r="E122" s="43" t="s">
        <v>28</v>
      </c>
      <c r="F122" s="44" t="str">
        <f>VLOOKUP(D122,'[2]Paštai ir poskyriai '!$J$2:$W$258,13,0)</f>
        <v>P-Pn 9:00-18:00</v>
      </c>
      <c r="G122" s="44" t="str">
        <f>VLOOKUP(D122,'[2]Paštai ir poskyriai '!$J$2:$W$258,14,0)</f>
        <v>Š 9:00-13:00</v>
      </c>
      <c r="H122" s="44"/>
      <c r="I122" s="40" t="s">
        <v>17</v>
      </c>
      <c r="J122" s="40" t="s">
        <v>425</v>
      </c>
      <c r="K122" s="116" t="s">
        <v>518</v>
      </c>
      <c r="L122" s="40">
        <v>65.56</v>
      </c>
      <c r="M122" s="117">
        <v>3</v>
      </c>
      <c r="N122" s="40">
        <v>32.230000000000004</v>
      </c>
      <c r="O122" s="92" t="s">
        <v>471</v>
      </c>
      <c r="P122" s="40" t="s">
        <v>14</v>
      </c>
      <c r="Q122" s="40" t="s">
        <v>549</v>
      </c>
      <c r="R122" s="88">
        <v>17</v>
      </c>
      <c r="S122" s="109" t="s">
        <v>538</v>
      </c>
      <c r="T122" s="23"/>
      <c r="U122" s="23"/>
    </row>
    <row r="123" spans="2:21" s="4" customFormat="1" ht="15" customHeight="1" x14ac:dyDescent="0.25">
      <c r="B123" s="32">
        <v>50</v>
      </c>
      <c r="C123" s="44" t="s">
        <v>477</v>
      </c>
      <c r="D123" s="42" t="s">
        <v>73</v>
      </c>
      <c r="E123" s="43" t="s">
        <v>74</v>
      </c>
      <c r="F123" s="44" t="str">
        <f>VLOOKUP(D123,'[2]Paštai ir poskyriai '!$J$2:$W$258,13,0)</f>
        <v>P-Pn 10.00-19.00</v>
      </c>
      <c r="G123" s="44" t="str">
        <f>VLOOKUP(D123,'[2]Paštai ir poskyriai '!$J$2:$W$258,14,0)</f>
        <v>Š 9.00-14.00</v>
      </c>
      <c r="H123" s="44"/>
      <c r="I123" s="40" t="s">
        <v>17</v>
      </c>
      <c r="J123" s="40" t="s">
        <v>425</v>
      </c>
      <c r="K123" s="116" t="s">
        <v>518</v>
      </c>
      <c r="L123" s="40">
        <v>105.62</v>
      </c>
      <c r="M123" s="117">
        <v>3</v>
      </c>
      <c r="N123" s="40">
        <v>232.52999999999997</v>
      </c>
      <c r="O123" s="92" t="s">
        <v>471</v>
      </c>
      <c r="P123" s="40" t="s">
        <v>14</v>
      </c>
      <c r="Q123" s="40" t="s">
        <v>549</v>
      </c>
      <c r="R123" s="88">
        <v>31</v>
      </c>
      <c r="S123" s="89" t="s">
        <v>540</v>
      </c>
      <c r="T123" s="23"/>
      <c r="U123" s="23"/>
    </row>
    <row r="124" spans="2:21" s="4" customFormat="1" ht="15" customHeight="1" x14ac:dyDescent="0.25">
      <c r="B124" s="32">
        <v>51</v>
      </c>
      <c r="C124" s="44" t="s">
        <v>477</v>
      </c>
      <c r="D124" s="42" t="s">
        <v>11</v>
      </c>
      <c r="E124" s="43" t="s">
        <v>12</v>
      </c>
      <c r="F124" s="44" t="str">
        <f>VLOOKUP(D124,'[2]Paštai ir poskyriai '!$J$2:$W$258,13,0)</f>
        <v>A-Pn 7.30-16.30</v>
      </c>
      <c r="G124" s="44" t="str">
        <f>VLOOKUP(D124,'[2]Paštai ir poskyriai '!$J$2:$W$258,14,0)</f>
        <v>Š 7:30-11.30</v>
      </c>
      <c r="H124" s="44" t="str">
        <f>VLOOKUP(D124,'[2]Paštai ir poskyriai '!$J$2:$X$258,15,0)</f>
        <v>A-Pn 11.00-11.30</v>
      </c>
      <c r="I124" s="32" t="s">
        <v>13</v>
      </c>
      <c r="J124" s="40" t="s">
        <v>425</v>
      </c>
      <c r="K124" s="116" t="s">
        <v>518</v>
      </c>
      <c r="L124" s="40">
        <v>33.200000000000003</v>
      </c>
      <c r="M124" s="117">
        <v>3</v>
      </c>
      <c r="N124" s="40">
        <v>30</v>
      </c>
      <c r="O124" s="92" t="s">
        <v>471</v>
      </c>
      <c r="P124" s="40" t="s">
        <v>14</v>
      </c>
      <c r="Q124" s="40" t="s">
        <v>549</v>
      </c>
      <c r="R124" s="88">
        <v>5</v>
      </c>
      <c r="S124" s="89" t="s">
        <v>540</v>
      </c>
      <c r="T124" s="23"/>
      <c r="U124" s="23"/>
    </row>
    <row r="125" spans="2:21" s="4" customFormat="1" ht="15" customHeight="1" x14ac:dyDescent="0.25">
      <c r="B125" s="32">
        <v>52</v>
      </c>
      <c r="C125" s="44" t="s">
        <v>477</v>
      </c>
      <c r="D125" s="42" t="s">
        <v>144</v>
      </c>
      <c r="E125" s="43" t="s">
        <v>145</v>
      </c>
      <c r="F125" s="44" t="str">
        <f>VLOOKUP(D125,'[2]Paštai ir poskyriai '!$J$2:$W$258,13,0)</f>
        <v>A-Pn  7.30-14.00</v>
      </c>
      <c r="G125" s="44" t="str">
        <f>VLOOKUP(D125,'[2]Paštai ir poskyriai '!$J$2:$W$258,14,0)</f>
        <v>Š 7.30-13.00</v>
      </c>
      <c r="H125" s="44"/>
      <c r="I125" s="32" t="s">
        <v>17</v>
      </c>
      <c r="J125" s="40" t="s">
        <v>425</v>
      </c>
      <c r="K125" s="116" t="s">
        <v>518</v>
      </c>
      <c r="L125" s="40">
        <v>42.81</v>
      </c>
      <c r="M125" s="117">
        <v>3</v>
      </c>
      <c r="N125" s="40">
        <v>8.36</v>
      </c>
      <c r="O125" s="92" t="s">
        <v>471</v>
      </c>
      <c r="P125" s="40" t="s">
        <v>14</v>
      </c>
      <c r="Q125" s="40" t="s">
        <v>549</v>
      </c>
      <c r="R125" s="88">
        <v>4</v>
      </c>
      <c r="S125" s="89" t="s">
        <v>540</v>
      </c>
      <c r="T125" s="23"/>
      <c r="U125" s="23"/>
    </row>
    <row r="126" spans="2:21" s="4" customFormat="1" ht="15" customHeight="1" x14ac:dyDescent="0.25">
      <c r="B126" s="32">
        <v>53</v>
      </c>
      <c r="C126" s="44" t="s">
        <v>470</v>
      </c>
      <c r="D126" s="42" t="s">
        <v>475</v>
      </c>
      <c r="E126" s="55" t="s">
        <v>476</v>
      </c>
      <c r="F126" s="44" t="str">
        <f>VLOOKUP(D126,'[2]Paštai ir poskyriai '!$J$2:$W$258,13,0)</f>
        <v>A-Pn 8.00-17.00</v>
      </c>
      <c r="G126" s="44" t="str">
        <f>VLOOKUP(D126,'[2]Paštai ir poskyriai '!$J$2:$W$258,14,0)</f>
        <v>Š 8.00-12.00</v>
      </c>
      <c r="H126" s="44" t="str">
        <f>VLOOKUP(D126,'[2]Paštai ir poskyriai '!$J$2:$X$258,15,0)</f>
        <v>A-Pn 12.00-12.30</v>
      </c>
      <c r="I126" s="32" t="s">
        <v>13</v>
      </c>
      <c r="J126" s="40" t="s">
        <v>425</v>
      </c>
      <c r="K126" s="116" t="s">
        <v>518</v>
      </c>
      <c r="L126" s="40">
        <v>39.549999999999997</v>
      </c>
      <c r="M126" s="117">
        <v>3</v>
      </c>
      <c r="N126" s="40">
        <v>11.150000000000006</v>
      </c>
      <c r="O126" s="92" t="s">
        <v>471</v>
      </c>
      <c r="P126" s="40" t="s">
        <v>14</v>
      </c>
      <c r="Q126" s="40" t="s">
        <v>549</v>
      </c>
      <c r="R126" s="88">
        <v>4</v>
      </c>
      <c r="S126" s="89" t="s">
        <v>540</v>
      </c>
      <c r="T126" s="23"/>
      <c r="U126" s="23"/>
    </row>
    <row r="127" spans="2:21" s="4" customFormat="1" ht="15" customHeight="1" x14ac:dyDescent="0.25">
      <c r="B127" s="32">
        <v>54</v>
      </c>
      <c r="C127" s="44" t="s">
        <v>469</v>
      </c>
      <c r="D127" s="42" t="s">
        <v>26</v>
      </c>
      <c r="E127" s="43" t="s">
        <v>474</v>
      </c>
      <c r="F127" s="44" t="str">
        <f>VLOOKUP(D127,'[2]Paštai ir poskyriai '!$J$2:$W$258,13,0)</f>
        <v>P-Pn 8:00-17:00</v>
      </c>
      <c r="G127" s="44" t="str">
        <f>VLOOKUP(D127,'[2]Paštai ir poskyriai '!$J$2:$W$258,14,0)</f>
        <v>Š 9:00-13:00</v>
      </c>
      <c r="H127" s="44"/>
      <c r="I127" s="32" t="s">
        <v>17</v>
      </c>
      <c r="J127" s="40" t="s">
        <v>425</v>
      </c>
      <c r="K127" s="116" t="s">
        <v>518</v>
      </c>
      <c r="L127" s="40">
        <v>71.819999999999993</v>
      </c>
      <c r="M127" s="117">
        <v>3</v>
      </c>
      <c r="N127" s="54">
        <v>164.47</v>
      </c>
      <c r="O127" s="92" t="s">
        <v>471</v>
      </c>
      <c r="P127" s="40" t="s">
        <v>14</v>
      </c>
      <c r="Q127" s="40" t="s">
        <v>549</v>
      </c>
      <c r="R127" s="88">
        <v>31</v>
      </c>
      <c r="S127" s="109" t="s">
        <v>538</v>
      </c>
      <c r="T127" s="23"/>
      <c r="U127" s="23"/>
    </row>
    <row r="128" spans="2:21" s="4" customFormat="1" ht="15" customHeight="1" x14ac:dyDescent="0.25">
      <c r="B128" s="32">
        <v>55</v>
      </c>
      <c r="C128" s="44" t="s">
        <v>470</v>
      </c>
      <c r="D128" s="42" t="s">
        <v>45</v>
      </c>
      <c r="E128" s="43" t="s">
        <v>46</v>
      </c>
      <c r="F128" s="44" t="str">
        <f>VLOOKUP(D128,'[2]Paštai ir poskyriai '!$J$2:$W$258,13,0)</f>
        <v>A-Pn8.00-16.00</v>
      </c>
      <c r="G128" s="44" t="str">
        <f>VLOOKUP(D128,'[2]Paštai ir poskyriai '!$J$2:$W$258,14,0)</f>
        <v>Š8.00-14.00</v>
      </c>
      <c r="H128" s="44" t="str">
        <f>VLOOKUP(D128,'[2]Paštai ir poskyriai '!$J$2:$X$258,15,0)</f>
        <v>12.00-12.30</v>
      </c>
      <c r="I128" s="32" t="s">
        <v>13</v>
      </c>
      <c r="J128" s="40" t="s">
        <v>425</v>
      </c>
      <c r="K128" s="116" t="s">
        <v>518</v>
      </c>
      <c r="L128" s="40">
        <v>14.26</v>
      </c>
      <c r="M128" s="117">
        <v>3</v>
      </c>
      <c r="N128" s="40">
        <v>35.190000000000005</v>
      </c>
      <c r="O128" s="92" t="s">
        <v>471</v>
      </c>
      <c r="P128" s="40" t="s">
        <v>14</v>
      </c>
      <c r="Q128" s="40" t="s">
        <v>549</v>
      </c>
      <c r="R128" s="89">
        <v>6</v>
      </c>
      <c r="S128" s="89" t="s">
        <v>540</v>
      </c>
      <c r="T128" s="23"/>
      <c r="U128" s="23"/>
    </row>
    <row r="129" spans="2:27" s="4" customFormat="1" ht="15" customHeight="1" x14ac:dyDescent="0.25">
      <c r="B129" s="32">
        <v>56</v>
      </c>
      <c r="C129" s="44" t="s">
        <v>469</v>
      </c>
      <c r="D129" s="42" t="s">
        <v>96</v>
      </c>
      <c r="E129" s="43" t="s">
        <v>97</v>
      </c>
      <c r="F129" s="44" t="str">
        <f>VLOOKUP(D129,'[2]Paštai ir poskyriai '!$J$2:$W$258,13,0)</f>
        <v>A-Š 8.00-13.00</v>
      </c>
      <c r="G129" s="44"/>
      <c r="H129" s="44" t="str">
        <f>VLOOKUP(D129,'[2]Paštai ir poskyriai '!$J$2:$X$258,15,0)</f>
        <v>11.00-11.30</v>
      </c>
      <c r="I129" s="32" t="s">
        <v>17</v>
      </c>
      <c r="J129" s="40" t="s">
        <v>425</v>
      </c>
      <c r="K129" s="116" t="s">
        <v>518</v>
      </c>
      <c r="L129" s="40">
        <v>32.090000000000003</v>
      </c>
      <c r="M129" s="117">
        <v>3</v>
      </c>
      <c r="N129" s="40">
        <v>40.28</v>
      </c>
      <c r="O129" s="92" t="s">
        <v>471</v>
      </c>
      <c r="P129" s="40" t="s">
        <v>14</v>
      </c>
      <c r="Q129" s="40" t="s">
        <v>549</v>
      </c>
      <c r="R129" s="88">
        <v>4</v>
      </c>
      <c r="S129" s="89" t="s">
        <v>540</v>
      </c>
      <c r="T129" s="23"/>
      <c r="U129" s="23"/>
    </row>
    <row r="130" spans="2:27" s="4" customFormat="1" ht="15" customHeight="1" x14ac:dyDescent="0.25">
      <c r="B130" s="32">
        <v>57</v>
      </c>
      <c r="C130" s="44" t="s">
        <v>469</v>
      </c>
      <c r="D130" s="42" t="s">
        <v>113</v>
      </c>
      <c r="E130" s="44" t="s">
        <v>114</v>
      </c>
      <c r="F130" s="44" t="str">
        <f>VLOOKUP(D130,'[2]Paštai ir poskyriai '!$J$2:$W$258,13,0)</f>
        <v>P-Pn 8:00-17:00</v>
      </c>
      <c r="G130" s="44" t="str">
        <f>VLOOKUP(D130,'[2]Paštai ir poskyriai '!$J$2:$W$258,14,0)</f>
        <v>Š 9:00-13:00</v>
      </c>
      <c r="H130" s="44"/>
      <c r="I130" s="40" t="s">
        <v>17</v>
      </c>
      <c r="J130" s="40" t="s">
        <v>425</v>
      </c>
      <c r="K130" s="116" t="s">
        <v>518</v>
      </c>
      <c r="L130" s="40">
        <v>45</v>
      </c>
      <c r="M130" s="117">
        <v>3</v>
      </c>
      <c r="N130" s="54">
        <v>63.63</v>
      </c>
      <c r="O130" s="92" t="s">
        <v>471</v>
      </c>
      <c r="P130" s="40" t="s">
        <v>14</v>
      </c>
      <c r="Q130" s="40" t="s">
        <v>549</v>
      </c>
      <c r="R130" s="88">
        <v>17</v>
      </c>
      <c r="S130" s="109" t="s">
        <v>538</v>
      </c>
      <c r="T130" s="23"/>
      <c r="U130" s="23"/>
    </row>
    <row r="131" spans="2:27" s="4" customFormat="1" ht="15" customHeight="1" x14ac:dyDescent="0.25">
      <c r="B131" s="32">
        <v>58</v>
      </c>
      <c r="C131" s="44" t="s">
        <v>469</v>
      </c>
      <c r="D131" s="42" t="s">
        <v>129</v>
      </c>
      <c r="E131" s="43" t="s">
        <v>130</v>
      </c>
      <c r="F131" s="44" t="str">
        <f>VLOOKUP(D131,'[2]Paštai ir poskyriai '!$J$2:$W$258,13,0)</f>
        <v>A-Pn 8.00-16.00</v>
      </c>
      <c r="G131" s="44" t="str">
        <f>VLOOKUP(D131,'[2]Paštai ir poskyriai '!$J$2:$W$258,14,0)</f>
        <v>Š 8.00-13.30</v>
      </c>
      <c r="H131" s="44"/>
      <c r="I131" s="32" t="s">
        <v>17</v>
      </c>
      <c r="J131" s="40" t="s">
        <v>425</v>
      </c>
      <c r="K131" s="116" t="s">
        <v>518</v>
      </c>
      <c r="L131" s="40">
        <v>24.31</v>
      </c>
      <c r="M131" s="117">
        <v>3</v>
      </c>
      <c r="N131" s="40">
        <v>35.710000000000008</v>
      </c>
      <c r="O131" s="92" t="s">
        <v>471</v>
      </c>
      <c r="P131" s="40" t="s">
        <v>14</v>
      </c>
      <c r="Q131" s="40" t="s">
        <v>549</v>
      </c>
      <c r="R131" s="88">
        <v>5</v>
      </c>
      <c r="S131" s="89" t="s">
        <v>540</v>
      </c>
      <c r="T131" s="23"/>
      <c r="U131" s="23"/>
    </row>
    <row r="132" spans="2:27" s="4" customFormat="1" ht="15" customHeight="1" x14ac:dyDescent="0.25">
      <c r="B132" s="32">
        <v>59</v>
      </c>
      <c r="C132" s="44" t="s">
        <v>469</v>
      </c>
      <c r="D132" s="42" t="s">
        <v>515</v>
      </c>
      <c r="E132" s="43" t="s">
        <v>516</v>
      </c>
      <c r="F132" s="44" t="s">
        <v>29</v>
      </c>
      <c r="G132" s="44" t="s">
        <v>25</v>
      </c>
      <c r="H132" s="44"/>
      <c r="I132" s="40" t="s">
        <v>17</v>
      </c>
      <c r="J132" s="40" t="s">
        <v>425</v>
      </c>
      <c r="K132" s="116" t="s">
        <v>518</v>
      </c>
      <c r="L132" s="40">
        <v>61.48</v>
      </c>
      <c r="M132" s="117">
        <v>3</v>
      </c>
      <c r="N132" s="40">
        <v>199.51000000000002</v>
      </c>
      <c r="O132" s="92" t="s">
        <v>471</v>
      </c>
      <c r="P132" s="40" t="s">
        <v>14</v>
      </c>
      <c r="Q132" s="40" t="s">
        <v>549</v>
      </c>
      <c r="R132" s="88">
        <v>26</v>
      </c>
      <c r="S132" s="109" t="s">
        <v>538</v>
      </c>
      <c r="T132" s="23"/>
      <c r="U132" s="23"/>
    </row>
    <row r="133" spans="2:27" s="4" customFormat="1" ht="15" customHeight="1" x14ac:dyDescent="0.25">
      <c r="B133" s="32">
        <v>60</v>
      </c>
      <c r="C133" s="44" t="s">
        <v>477</v>
      </c>
      <c r="D133" s="42" t="s">
        <v>172</v>
      </c>
      <c r="E133" s="43" t="s">
        <v>173</v>
      </c>
      <c r="F133" s="44" t="str">
        <f>VLOOKUP(D133,'[2]Paštai ir poskyriai '!$J$2:$W$258,13,0)</f>
        <v>A-Pn 8:00-16:30</v>
      </c>
      <c r="G133" s="44" t="str">
        <f>VLOOKUP(D133,'[2]Paštai ir poskyriai '!$J$2:$W$258,14,0)</f>
        <v>Š 8:00-13:00</v>
      </c>
      <c r="H133" s="44" t="str">
        <f>VLOOKUP(D133,'[2]Paštai ir poskyriai '!$J$2:$X$258,15,0)</f>
        <v>A-Pn 11:30-12:00</v>
      </c>
      <c r="I133" s="32" t="s">
        <v>17</v>
      </c>
      <c r="J133" s="40" t="s">
        <v>425</v>
      </c>
      <c r="K133" s="116" t="s">
        <v>518</v>
      </c>
      <c r="L133" s="40">
        <v>23.67</v>
      </c>
      <c r="M133" s="117">
        <v>3</v>
      </c>
      <c r="N133" s="118">
        <v>32.809999999999995</v>
      </c>
      <c r="O133" s="92" t="s">
        <v>471</v>
      </c>
      <c r="P133" s="40" t="s">
        <v>14</v>
      </c>
      <c r="Q133" s="40" t="s">
        <v>549</v>
      </c>
      <c r="R133" s="88">
        <v>4</v>
      </c>
      <c r="S133" s="89" t="s">
        <v>540</v>
      </c>
      <c r="T133" s="23"/>
      <c r="U133" s="23"/>
    </row>
    <row r="134" spans="2:27" s="3" customFormat="1" ht="15" customHeight="1" x14ac:dyDescent="0.25">
      <c r="B134" s="32">
        <v>61</v>
      </c>
      <c r="C134" s="33" t="s">
        <v>477</v>
      </c>
      <c r="D134" s="42" t="s">
        <v>67</v>
      </c>
      <c r="E134" s="43" t="s">
        <v>68</v>
      </c>
      <c r="F134" s="44" t="str">
        <f>VLOOKUP(D134,'[2]Paštai ir poskyriai '!$J$2:$W$258,13,0)</f>
        <v>P-Pn 10.00-19.00</v>
      </c>
      <c r="G134" s="44" t="str">
        <f>VLOOKUP(D134,'[2]Paštai ir poskyriai '!$J$2:$W$258,14,0)</f>
        <v>Š 9.00-14.00</v>
      </c>
      <c r="H134" s="44"/>
      <c r="I134" s="40" t="s">
        <v>17</v>
      </c>
      <c r="J134" s="40" t="s">
        <v>425</v>
      </c>
      <c r="K134" s="116" t="s">
        <v>518</v>
      </c>
      <c r="L134" s="40">
        <v>65.150000000000006</v>
      </c>
      <c r="M134" s="117">
        <v>3</v>
      </c>
      <c r="N134" s="40">
        <v>103.00999999999999</v>
      </c>
      <c r="O134" s="92" t="s">
        <v>471</v>
      </c>
      <c r="P134" s="40" t="s">
        <v>14</v>
      </c>
      <c r="Q134" s="40" t="s">
        <v>549</v>
      </c>
      <c r="R134" s="110">
        <v>26</v>
      </c>
      <c r="S134" s="109" t="s">
        <v>538</v>
      </c>
      <c r="T134"/>
      <c r="U134"/>
    </row>
    <row r="135" spans="2:27" s="3" customFormat="1" ht="15" customHeight="1" x14ac:dyDescent="0.2">
      <c r="B135" s="32">
        <v>62</v>
      </c>
      <c r="C135" s="33" t="s">
        <v>470</v>
      </c>
      <c r="D135" s="42" t="s">
        <v>39</v>
      </c>
      <c r="E135" s="43" t="s">
        <v>40</v>
      </c>
      <c r="F135" s="44" t="str">
        <f>VLOOKUP(D135,'[2]Paštai ir poskyriai '!$J$2:$W$258,13,0)</f>
        <v>P-Pn 8:00-17:00</v>
      </c>
      <c r="G135" s="44" t="str">
        <f>VLOOKUP(D135,'[2]Paštai ir poskyriai '!$J$2:$W$258,14,0)</f>
        <v>Š 9:00-13:00</v>
      </c>
      <c r="H135" s="44"/>
      <c r="I135" s="32" t="s">
        <v>17</v>
      </c>
      <c r="J135" s="40" t="s">
        <v>425</v>
      </c>
      <c r="K135" s="116" t="s">
        <v>518</v>
      </c>
      <c r="L135" s="40">
        <v>46.14</v>
      </c>
      <c r="M135" s="117">
        <v>4</v>
      </c>
      <c r="N135" s="40">
        <v>318.83999999999997</v>
      </c>
      <c r="O135" s="92" t="s">
        <v>471</v>
      </c>
      <c r="P135" s="40" t="s">
        <v>14</v>
      </c>
      <c r="Q135" s="40" t="s">
        <v>549</v>
      </c>
      <c r="R135" s="89">
        <v>24</v>
      </c>
      <c r="S135" s="109" t="s">
        <v>538</v>
      </c>
    </row>
    <row r="136" spans="2:27" s="3" customFormat="1" ht="15" customHeight="1" x14ac:dyDescent="0.2">
      <c r="B136" s="32">
        <v>63</v>
      </c>
      <c r="C136" s="33" t="s">
        <v>470</v>
      </c>
      <c r="D136" s="34" t="s">
        <v>208</v>
      </c>
      <c r="E136" s="35" t="s">
        <v>535</v>
      </c>
      <c r="F136" s="44" t="str">
        <f>VLOOKUP(D136,'[2]Paštai ir poskyriai '!$J$2:$W$258,13,0)</f>
        <v>P-Pn 8:00-17:00</v>
      </c>
      <c r="G136" s="44" t="str">
        <f>VLOOKUP(D136,'[2]Paštai ir poskyriai '!$J$2:$W$258,14,0)</f>
        <v>Š 9:00-13:00</v>
      </c>
      <c r="H136" s="44"/>
      <c r="I136" s="32" t="s">
        <v>17</v>
      </c>
      <c r="J136" s="40" t="s">
        <v>425</v>
      </c>
      <c r="K136" s="116" t="s">
        <v>518</v>
      </c>
      <c r="L136" s="40">
        <v>49.93</v>
      </c>
      <c r="M136" s="54">
        <v>3</v>
      </c>
      <c r="N136" s="40">
        <v>144.41</v>
      </c>
      <c r="O136" s="92" t="s">
        <v>471</v>
      </c>
      <c r="P136" s="40" t="s">
        <v>14</v>
      </c>
      <c r="Q136" s="40" t="s">
        <v>549</v>
      </c>
      <c r="R136" s="89">
        <v>23</v>
      </c>
      <c r="S136" s="109" t="s">
        <v>538</v>
      </c>
    </row>
    <row r="137" spans="2:27" s="4" customFormat="1" x14ac:dyDescent="0.25">
      <c r="B137" s="60"/>
      <c r="C137" s="61"/>
      <c r="D137" s="62"/>
      <c r="E137" s="68"/>
      <c r="F137" s="69"/>
      <c r="G137" s="69"/>
      <c r="H137" s="73"/>
      <c r="I137" s="60"/>
      <c r="J137" s="60"/>
      <c r="K137" s="60"/>
      <c r="L137" s="60"/>
      <c r="M137" s="60"/>
      <c r="N137" s="60"/>
      <c r="O137" s="60"/>
      <c r="P137" s="60"/>
      <c r="Q137" s="60"/>
      <c r="R137" s="70"/>
      <c r="S137" s="60"/>
      <c r="T137" s="70"/>
      <c r="U137" s="61"/>
      <c r="V137" s="71"/>
      <c r="W137" s="61"/>
      <c r="X137" s="74"/>
      <c r="Y137" s="26"/>
      <c r="Z137" s="23"/>
      <c r="AA137" s="23"/>
    </row>
    <row r="138" spans="2:27" s="4" customFormat="1" x14ac:dyDescent="0.25">
      <c r="B138" s="60"/>
      <c r="C138" s="61"/>
      <c r="D138" s="62"/>
      <c r="E138" s="68"/>
      <c r="F138" s="69"/>
      <c r="G138" s="69"/>
      <c r="H138" s="73"/>
      <c r="I138" s="60"/>
      <c r="J138" s="60"/>
      <c r="K138" s="60"/>
      <c r="L138" s="60"/>
      <c r="M138" s="60"/>
      <c r="N138" s="60"/>
      <c r="O138" s="60"/>
      <c r="P138" s="60"/>
      <c r="Q138" s="60"/>
      <c r="R138" s="70"/>
      <c r="S138" s="60"/>
      <c r="T138" s="70"/>
      <c r="U138" s="61"/>
      <c r="V138" s="71"/>
      <c r="W138" s="61"/>
      <c r="X138" s="74"/>
      <c r="Y138" s="26"/>
      <c r="Z138" s="23"/>
      <c r="AA138" s="23"/>
    </row>
    <row r="139" spans="2:27" s="3" customFormat="1" x14ac:dyDescent="0.25">
      <c r="B139" s="25"/>
      <c r="C139" s="26"/>
      <c r="D139" s="27"/>
      <c r="E139" s="2"/>
      <c r="F139" s="2"/>
      <c r="G139" s="2"/>
      <c r="H139" s="2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8"/>
      <c r="T139" s="25"/>
      <c r="U139" s="28"/>
      <c r="V139" s="26"/>
      <c r="W139" s="29"/>
      <c r="X139" s="26"/>
      <c r="Z139"/>
    </row>
    <row r="140" spans="2:27" s="3" customFormat="1" ht="27" x14ac:dyDescent="0.45">
      <c r="B140" s="120" t="s">
        <v>552</v>
      </c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30"/>
      <c r="S140" s="30"/>
      <c r="T140" s="30"/>
      <c r="U140" s="30"/>
      <c r="V140" s="30"/>
      <c r="W140" s="30"/>
      <c r="X140" s="30"/>
      <c r="Z140"/>
    </row>
    <row r="141" spans="2:27" s="3" customFormat="1" ht="27" x14ac:dyDescent="0.4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Z141"/>
    </row>
    <row r="142" spans="2:27" s="3" customFormat="1" ht="84" x14ac:dyDescent="0.25">
      <c r="B142" s="46" t="s">
        <v>0</v>
      </c>
      <c r="C142" s="47" t="s">
        <v>1</v>
      </c>
      <c r="D142" s="48" t="s">
        <v>2</v>
      </c>
      <c r="E142" s="47" t="s">
        <v>3</v>
      </c>
      <c r="F142" s="122" t="s">
        <v>4</v>
      </c>
      <c r="G142" s="122"/>
      <c r="H142" s="46" t="s">
        <v>5</v>
      </c>
      <c r="I142" s="49" t="s">
        <v>6</v>
      </c>
      <c r="J142" s="49" t="s">
        <v>426</v>
      </c>
      <c r="K142" s="49" t="s">
        <v>541</v>
      </c>
      <c r="L142" s="49" t="s">
        <v>554</v>
      </c>
      <c r="M142" s="49" t="s">
        <v>227</v>
      </c>
      <c r="N142" s="49" t="s">
        <v>553</v>
      </c>
      <c r="O142" s="49" t="s">
        <v>228</v>
      </c>
      <c r="P142" s="49" t="s">
        <v>8</v>
      </c>
      <c r="Q142" s="46" t="s">
        <v>10</v>
      </c>
      <c r="S142"/>
      <c r="T142"/>
    </row>
    <row r="143" spans="2:27" s="3" customFormat="1" ht="15" customHeight="1" x14ac:dyDescent="0.25">
      <c r="B143" s="32">
        <v>1</v>
      </c>
      <c r="C143" s="33" t="s">
        <v>470</v>
      </c>
      <c r="D143" s="42" t="s">
        <v>30</v>
      </c>
      <c r="E143" s="35" t="s">
        <v>31</v>
      </c>
      <c r="F143" s="38" t="s">
        <v>32</v>
      </c>
      <c r="G143" s="38" t="s">
        <v>33</v>
      </c>
      <c r="H143" s="39"/>
      <c r="I143" s="32" t="s">
        <v>17</v>
      </c>
      <c r="J143" s="32" t="s">
        <v>423</v>
      </c>
      <c r="K143" s="105">
        <v>3</v>
      </c>
      <c r="L143" s="105">
        <v>231.78</v>
      </c>
      <c r="M143" s="41" t="s">
        <v>472</v>
      </c>
      <c r="N143" s="32" t="s">
        <v>14</v>
      </c>
      <c r="O143" s="41" t="s">
        <v>549</v>
      </c>
      <c r="P143" s="86">
        <v>19</v>
      </c>
      <c r="Q143" s="87" t="s">
        <v>538</v>
      </c>
      <c r="S143"/>
      <c r="T143"/>
    </row>
    <row r="144" spans="2:27" s="3" customFormat="1" ht="15" customHeight="1" x14ac:dyDescent="0.25">
      <c r="B144" s="32">
        <v>2</v>
      </c>
      <c r="C144" s="33" t="s">
        <v>477</v>
      </c>
      <c r="D144" s="34" t="s">
        <v>52</v>
      </c>
      <c r="E144" s="35" t="s">
        <v>53</v>
      </c>
      <c r="F144" s="33" t="s">
        <v>24</v>
      </c>
      <c r="G144" s="33" t="s">
        <v>54</v>
      </c>
      <c r="H144" s="33"/>
      <c r="I144" s="32" t="s">
        <v>17</v>
      </c>
      <c r="J144" s="32" t="s">
        <v>423</v>
      </c>
      <c r="K144" s="105">
        <v>3</v>
      </c>
      <c r="L144" s="105">
        <v>160.66999999999999</v>
      </c>
      <c r="M144" s="41" t="s">
        <v>472</v>
      </c>
      <c r="N144" s="32">
        <v>457.52</v>
      </c>
      <c r="O144" s="41" t="s">
        <v>472</v>
      </c>
      <c r="P144" s="86">
        <v>11</v>
      </c>
      <c r="Q144" s="87" t="s">
        <v>538</v>
      </c>
      <c r="S144"/>
      <c r="T144"/>
    </row>
    <row r="145" spans="2:27" s="3" customFormat="1" ht="15" customHeight="1" x14ac:dyDescent="0.25">
      <c r="B145" s="32">
        <v>3</v>
      </c>
      <c r="C145" s="33" t="s">
        <v>477</v>
      </c>
      <c r="D145" s="34" t="s">
        <v>450</v>
      </c>
      <c r="E145" s="45" t="s">
        <v>451</v>
      </c>
      <c r="F145" s="33" t="s">
        <v>57</v>
      </c>
      <c r="G145" s="33" t="s">
        <v>58</v>
      </c>
      <c r="H145" s="33"/>
      <c r="I145" s="32" t="s">
        <v>17</v>
      </c>
      <c r="J145" s="32" t="s">
        <v>423</v>
      </c>
      <c r="K145" s="105">
        <v>3</v>
      </c>
      <c r="L145" s="105">
        <v>113.5</v>
      </c>
      <c r="M145" s="41" t="s">
        <v>472</v>
      </c>
      <c r="N145" s="32" t="s">
        <v>14</v>
      </c>
      <c r="O145" s="37" t="s">
        <v>549</v>
      </c>
      <c r="P145" s="36">
        <v>8</v>
      </c>
      <c r="Q145" s="87" t="s">
        <v>540</v>
      </c>
      <c r="S145"/>
      <c r="T145"/>
    </row>
    <row r="146" spans="2:27" s="3" customFormat="1" ht="15" customHeight="1" x14ac:dyDescent="0.25">
      <c r="B146" s="32">
        <v>4</v>
      </c>
      <c r="C146" s="33" t="s">
        <v>477</v>
      </c>
      <c r="D146" s="34" t="s">
        <v>78</v>
      </c>
      <c r="E146" s="35" t="s">
        <v>79</v>
      </c>
      <c r="F146" s="33" t="s">
        <v>24</v>
      </c>
      <c r="G146" s="33" t="s">
        <v>54</v>
      </c>
      <c r="H146" s="33"/>
      <c r="I146" s="32" t="s">
        <v>17</v>
      </c>
      <c r="J146" s="32" t="s">
        <v>423</v>
      </c>
      <c r="K146" s="105">
        <v>3</v>
      </c>
      <c r="L146" s="105">
        <v>218.65</v>
      </c>
      <c r="M146" s="41" t="s">
        <v>472</v>
      </c>
      <c r="N146" s="32">
        <v>198.36</v>
      </c>
      <c r="O146" s="41" t="s">
        <v>472</v>
      </c>
      <c r="P146" s="86">
        <v>9</v>
      </c>
      <c r="Q146" s="87" t="s">
        <v>538</v>
      </c>
      <c r="S146"/>
      <c r="T146"/>
    </row>
    <row r="147" spans="2:27" s="3" customFormat="1" ht="15" customHeight="1" x14ac:dyDescent="0.25">
      <c r="B147" s="32">
        <v>5</v>
      </c>
      <c r="C147" s="33" t="s">
        <v>469</v>
      </c>
      <c r="D147" s="34" t="s">
        <v>100</v>
      </c>
      <c r="E147" s="35" t="s">
        <v>101</v>
      </c>
      <c r="F147" s="33" t="s">
        <v>102</v>
      </c>
      <c r="G147" s="33"/>
      <c r="H147" s="33" t="s">
        <v>47</v>
      </c>
      <c r="I147" s="32" t="s">
        <v>17</v>
      </c>
      <c r="J147" s="32" t="s">
        <v>423</v>
      </c>
      <c r="K147" s="105">
        <v>3</v>
      </c>
      <c r="L147" s="105">
        <v>50.02</v>
      </c>
      <c r="M147" s="41" t="s">
        <v>472</v>
      </c>
      <c r="N147" s="32" t="s">
        <v>14</v>
      </c>
      <c r="O147" s="41" t="s">
        <v>549</v>
      </c>
      <c r="P147" s="86">
        <v>1</v>
      </c>
      <c r="Q147" s="87" t="s">
        <v>540</v>
      </c>
      <c r="S147"/>
      <c r="T147"/>
    </row>
    <row r="148" spans="2:27" s="3" customFormat="1" ht="15" customHeight="1" x14ac:dyDescent="0.25">
      <c r="B148" s="32">
        <v>6</v>
      </c>
      <c r="C148" s="33" t="s">
        <v>470</v>
      </c>
      <c r="D148" s="34" t="s">
        <v>109</v>
      </c>
      <c r="E148" s="35" t="s">
        <v>110</v>
      </c>
      <c r="F148" s="38" t="s">
        <v>36</v>
      </c>
      <c r="G148" s="38"/>
      <c r="H148" s="39"/>
      <c r="I148" s="32" t="s">
        <v>17</v>
      </c>
      <c r="J148" s="32" t="s">
        <v>423</v>
      </c>
      <c r="K148" s="105">
        <v>3</v>
      </c>
      <c r="L148" s="105">
        <v>113.03</v>
      </c>
      <c r="M148" s="41" t="s">
        <v>472</v>
      </c>
      <c r="N148" s="32" t="s">
        <v>14</v>
      </c>
      <c r="O148" s="41" t="s">
        <v>549</v>
      </c>
      <c r="P148" s="86">
        <v>20</v>
      </c>
      <c r="Q148" s="87" t="s">
        <v>538</v>
      </c>
      <c r="S148"/>
      <c r="T148"/>
    </row>
    <row r="149" spans="2:27" s="3" customFormat="1" ht="15" customHeight="1" x14ac:dyDescent="0.25">
      <c r="B149" s="32">
        <v>7</v>
      </c>
      <c r="C149" s="33" t="s">
        <v>469</v>
      </c>
      <c r="D149" s="34" t="s">
        <v>111</v>
      </c>
      <c r="E149" s="35" t="s">
        <v>112</v>
      </c>
      <c r="F149" s="33" t="s">
        <v>102</v>
      </c>
      <c r="G149" s="33"/>
      <c r="H149" s="33" t="s">
        <v>47</v>
      </c>
      <c r="I149" s="32" t="s">
        <v>17</v>
      </c>
      <c r="J149" s="32" t="s">
        <v>423</v>
      </c>
      <c r="K149" s="105">
        <v>3</v>
      </c>
      <c r="L149" s="105">
        <v>160.24</v>
      </c>
      <c r="M149" s="41" t="s">
        <v>472</v>
      </c>
      <c r="N149" s="32" t="s">
        <v>14</v>
      </c>
      <c r="O149" s="41" t="s">
        <v>549</v>
      </c>
      <c r="P149" s="86">
        <v>3</v>
      </c>
      <c r="Q149" s="87" t="s">
        <v>540</v>
      </c>
      <c r="S149"/>
      <c r="T149"/>
    </row>
    <row r="150" spans="2:27" s="3" customFormat="1" ht="15" customHeight="1" x14ac:dyDescent="0.25">
      <c r="B150" s="32">
        <v>8</v>
      </c>
      <c r="C150" s="33" t="s">
        <v>469</v>
      </c>
      <c r="D150" s="34" t="s">
        <v>115</v>
      </c>
      <c r="E150" s="35" t="s">
        <v>116</v>
      </c>
      <c r="F150" s="33" t="s">
        <v>32</v>
      </c>
      <c r="G150" s="33"/>
      <c r="H150" s="33"/>
      <c r="I150" s="32" t="s">
        <v>17</v>
      </c>
      <c r="J150" s="32" t="s">
        <v>423</v>
      </c>
      <c r="K150" s="105">
        <v>3</v>
      </c>
      <c r="L150" s="105">
        <v>129.96</v>
      </c>
      <c r="M150" s="41" t="s">
        <v>472</v>
      </c>
      <c r="N150" s="32" t="s">
        <v>14</v>
      </c>
      <c r="O150" s="41" t="s">
        <v>549</v>
      </c>
      <c r="P150" s="87">
        <v>2</v>
      </c>
      <c r="Q150" s="87" t="s">
        <v>540</v>
      </c>
      <c r="S150"/>
      <c r="T150"/>
    </row>
    <row r="151" spans="2:27" s="3" customFormat="1" ht="15" customHeight="1" x14ac:dyDescent="0.25">
      <c r="B151" s="32">
        <v>9</v>
      </c>
      <c r="C151" s="33" t="s">
        <v>469</v>
      </c>
      <c r="D151" s="34" t="s">
        <v>135</v>
      </c>
      <c r="E151" s="35" t="s">
        <v>136</v>
      </c>
      <c r="F151" s="33" t="s">
        <v>137</v>
      </c>
      <c r="G151" s="33"/>
      <c r="H151" s="33"/>
      <c r="I151" s="40" t="s">
        <v>17</v>
      </c>
      <c r="J151" s="32" t="s">
        <v>423</v>
      </c>
      <c r="K151" s="105">
        <v>3</v>
      </c>
      <c r="L151" s="105">
        <v>223.42</v>
      </c>
      <c r="M151" s="41" t="s">
        <v>472</v>
      </c>
      <c r="N151" s="32" t="s">
        <v>14</v>
      </c>
      <c r="O151" s="41" t="s">
        <v>549</v>
      </c>
      <c r="P151" s="87">
        <v>10</v>
      </c>
      <c r="Q151" s="87" t="s">
        <v>540</v>
      </c>
      <c r="R151" s="77"/>
      <c r="S151" s="31"/>
      <c r="T151" s="31"/>
    </row>
    <row r="152" spans="2:27" s="3" customFormat="1" ht="15" customHeight="1" x14ac:dyDescent="0.25">
      <c r="B152" s="32">
        <v>10</v>
      </c>
      <c r="C152" s="33" t="s">
        <v>469</v>
      </c>
      <c r="D152" s="34" t="s">
        <v>209</v>
      </c>
      <c r="E152" s="45" t="s">
        <v>210</v>
      </c>
      <c r="F152" s="45" t="s">
        <v>211</v>
      </c>
      <c r="G152" s="45"/>
      <c r="H152" s="45"/>
      <c r="I152" s="40" t="s">
        <v>17</v>
      </c>
      <c r="J152" s="32" t="s">
        <v>423</v>
      </c>
      <c r="K152" s="105">
        <v>3</v>
      </c>
      <c r="L152" s="105">
        <v>262.02</v>
      </c>
      <c r="M152" s="41" t="s">
        <v>472</v>
      </c>
      <c r="N152" s="32" t="s">
        <v>14</v>
      </c>
      <c r="O152" s="41" t="s">
        <v>549</v>
      </c>
      <c r="P152" s="87">
        <v>4</v>
      </c>
      <c r="Q152" s="87" t="s">
        <v>540</v>
      </c>
      <c r="R152" s="77"/>
      <c r="S152" s="31"/>
      <c r="T152" s="31"/>
    </row>
    <row r="153" spans="2:27" s="3" customFormat="1" ht="15" customHeight="1" x14ac:dyDescent="0.25">
      <c r="B153" s="32">
        <v>11</v>
      </c>
      <c r="C153" s="33" t="s">
        <v>477</v>
      </c>
      <c r="D153" s="34" t="s">
        <v>534</v>
      </c>
      <c r="E153" s="45" t="s">
        <v>510</v>
      </c>
      <c r="F153" s="45"/>
      <c r="G153" s="45"/>
      <c r="H153" s="45"/>
      <c r="I153" s="40" t="s">
        <v>17</v>
      </c>
      <c r="J153" s="32" t="s">
        <v>423</v>
      </c>
      <c r="K153" s="105">
        <v>3</v>
      </c>
      <c r="L153" s="105">
        <v>600</v>
      </c>
      <c r="M153" s="41" t="s">
        <v>472</v>
      </c>
      <c r="N153" s="32">
        <v>2363</v>
      </c>
      <c r="O153" s="41" t="s">
        <v>472</v>
      </c>
      <c r="P153" s="87">
        <v>20</v>
      </c>
      <c r="Q153" s="87" t="s">
        <v>540</v>
      </c>
      <c r="R153" s="77"/>
      <c r="S153" s="31"/>
      <c r="T153" s="31"/>
    </row>
    <row r="154" spans="2:27" s="3" customFormat="1" ht="15" customHeight="1" x14ac:dyDescent="0.25">
      <c r="B154" s="32">
        <v>12</v>
      </c>
      <c r="C154" s="33" t="s">
        <v>470</v>
      </c>
      <c r="D154" s="34" t="s">
        <v>138</v>
      </c>
      <c r="E154" s="35" t="s">
        <v>139</v>
      </c>
      <c r="F154" s="33" t="s">
        <v>29</v>
      </c>
      <c r="G154" s="33" t="s">
        <v>25</v>
      </c>
      <c r="H154" s="33"/>
      <c r="I154" s="40" t="s">
        <v>17</v>
      </c>
      <c r="J154" s="32" t="s">
        <v>423</v>
      </c>
      <c r="K154" s="105">
        <v>3</v>
      </c>
      <c r="L154" s="106">
        <v>156.36000000000001</v>
      </c>
      <c r="M154" s="41" t="s">
        <v>472</v>
      </c>
      <c r="N154" s="32" t="s">
        <v>14</v>
      </c>
      <c r="O154" s="36" t="s">
        <v>549</v>
      </c>
      <c r="P154" s="41">
        <v>38</v>
      </c>
      <c r="Q154" s="41" t="s">
        <v>538</v>
      </c>
      <c r="R154" s="61"/>
      <c r="S154" s="71"/>
      <c r="T154" s="26"/>
      <c r="U154"/>
      <c r="V154"/>
    </row>
    <row r="155" spans="2:27" s="3" customFormat="1" ht="15" customHeight="1" x14ac:dyDescent="0.25">
      <c r="B155" s="32">
        <v>13</v>
      </c>
      <c r="C155" s="33" t="s">
        <v>470</v>
      </c>
      <c r="D155" s="34" t="s">
        <v>168</v>
      </c>
      <c r="E155" s="35" t="s">
        <v>169</v>
      </c>
      <c r="F155" s="33" t="s">
        <v>29</v>
      </c>
      <c r="G155" s="33" t="s">
        <v>25</v>
      </c>
      <c r="H155" s="33"/>
      <c r="I155" s="40" t="s">
        <v>17</v>
      </c>
      <c r="J155" s="32" t="s">
        <v>423</v>
      </c>
      <c r="K155" s="105">
        <v>3</v>
      </c>
      <c r="L155" s="106">
        <v>531.62</v>
      </c>
      <c r="M155" s="41" t="s">
        <v>472</v>
      </c>
      <c r="N155" s="32" t="s">
        <v>14</v>
      </c>
      <c r="O155" s="36" t="s">
        <v>549</v>
      </c>
      <c r="P155" s="41">
        <v>39</v>
      </c>
      <c r="Q155" s="41" t="s">
        <v>538</v>
      </c>
      <c r="R155" s="61"/>
      <c r="S155" s="71"/>
      <c r="T155" s="26"/>
      <c r="U155"/>
      <c r="V155"/>
    </row>
    <row r="156" spans="2:27" s="3" customFormat="1" ht="15" customHeight="1" x14ac:dyDescent="0.25">
      <c r="B156" s="32">
        <v>14</v>
      </c>
      <c r="C156" s="33" t="s">
        <v>469</v>
      </c>
      <c r="D156" s="34" t="s">
        <v>150</v>
      </c>
      <c r="E156" s="35" t="s">
        <v>151</v>
      </c>
      <c r="F156" s="33" t="s">
        <v>77</v>
      </c>
      <c r="G156" s="33" t="s">
        <v>58</v>
      </c>
      <c r="H156" s="59"/>
      <c r="I156" s="40" t="s">
        <v>17</v>
      </c>
      <c r="J156" s="32" t="s">
        <v>423</v>
      </c>
      <c r="K156" s="105">
        <v>3</v>
      </c>
      <c r="L156" s="106">
        <v>818.09</v>
      </c>
      <c r="M156" s="41" t="s">
        <v>472</v>
      </c>
      <c r="N156" s="32" t="s">
        <v>14</v>
      </c>
      <c r="O156" s="36" t="s">
        <v>549</v>
      </c>
      <c r="P156" s="41">
        <v>39</v>
      </c>
      <c r="Q156" s="87" t="s">
        <v>540</v>
      </c>
      <c r="R156" s="83"/>
      <c r="S156" s="84"/>
      <c r="T156" s="26"/>
      <c r="U156"/>
      <c r="V156"/>
    </row>
    <row r="157" spans="2:27" s="3" customFormat="1" ht="15" customHeight="1" x14ac:dyDescent="0.25">
      <c r="B157" s="32">
        <v>15</v>
      </c>
      <c r="C157" s="33" t="s">
        <v>469</v>
      </c>
      <c r="D157" s="34" t="s">
        <v>162</v>
      </c>
      <c r="E157" s="35" t="s">
        <v>163</v>
      </c>
      <c r="F157" s="33" t="s">
        <v>29</v>
      </c>
      <c r="G157" s="33" t="s">
        <v>25</v>
      </c>
      <c r="H157" s="59"/>
      <c r="I157" s="40" t="s">
        <v>17</v>
      </c>
      <c r="J157" s="32" t="s">
        <v>423</v>
      </c>
      <c r="K157" s="105">
        <v>3</v>
      </c>
      <c r="L157" s="106">
        <v>193.32999999999998</v>
      </c>
      <c r="M157" s="41" t="s">
        <v>472</v>
      </c>
      <c r="N157" s="32" t="s">
        <v>14</v>
      </c>
      <c r="O157" s="36" t="s">
        <v>549</v>
      </c>
      <c r="P157" s="41">
        <v>40</v>
      </c>
      <c r="Q157" s="41" t="s">
        <v>538</v>
      </c>
      <c r="R157" s="83"/>
      <c r="S157" s="84"/>
      <c r="T157" s="26"/>
      <c r="U157"/>
      <c r="V157"/>
    </row>
    <row r="158" spans="2:27" s="3" customFormat="1" x14ac:dyDescent="0.25">
      <c r="B158" s="60"/>
      <c r="C158" s="61"/>
      <c r="D158" s="62"/>
      <c r="E158" s="68"/>
      <c r="F158" s="61"/>
      <c r="G158" s="61"/>
      <c r="H158" s="61"/>
      <c r="I158" s="60"/>
      <c r="J158" s="60"/>
      <c r="K158" s="60"/>
      <c r="L158" s="60"/>
      <c r="M158" s="60"/>
      <c r="N158" s="60"/>
      <c r="O158" s="72"/>
      <c r="P158" s="60"/>
      <c r="Q158" s="72"/>
      <c r="R158" s="60"/>
      <c r="S158" s="60"/>
      <c r="T158" s="80"/>
      <c r="U158" s="60"/>
      <c r="V158" s="80"/>
      <c r="W158" s="61"/>
      <c r="X158" s="71"/>
      <c r="Y158" s="26"/>
      <c r="Z158"/>
      <c r="AA158"/>
    </row>
    <row r="159" spans="2:27" s="3" customFormat="1" x14ac:dyDescent="0.25">
      <c r="B159" s="60"/>
      <c r="C159" s="61"/>
      <c r="D159" s="62"/>
      <c r="E159" s="68"/>
      <c r="F159" s="61"/>
      <c r="G159" s="61"/>
      <c r="H159" s="61"/>
      <c r="I159" s="60"/>
      <c r="J159" s="60"/>
      <c r="K159" s="60"/>
      <c r="L159" s="60"/>
      <c r="M159" s="60"/>
      <c r="N159" s="60"/>
      <c r="O159" s="72"/>
      <c r="P159" s="60"/>
      <c r="Q159" s="72"/>
      <c r="R159" s="60"/>
      <c r="S159" s="60"/>
      <c r="T159" s="80"/>
      <c r="U159" s="60"/>
      <c r="V159" s="80"/>
      <c r="W159" s="61"/>
      <c r="X159" s="71"/>
      <c r="Y159" s="26"/>
      <c r="Z159"/>
      <c r="AA159"/>
    </row>
    <row r="160" spans="2:27" s="3" customFormat="1" x14ac:dyDescent="0.25">
      <c r="B160" s="60"/>
      <c r="C160" s="61"/>
      <c r="D160" s="62"/>
      <c r="E160" s="68"/>
      <c r="F160" s="61"/>
      <c r="G160" s="61"/>
      <c r="H160" s="61"/>
      <c r="I160" s="60"/>
      <c r="J160" s="60"/>
      <c r="K160" s="60"/>
      <c r="L160" s="60"/>
      <c r="M160" s="60"/>
      <c r="N160" s="60"/>
      <c r="O160" s="72"/>
      <c r="P160" s="60"/>
      <c r="Q160" s="72"/>
      <c r="R160" s="60"/>
      <c r="S160" s="60"/>
      <c r="T160" s="80"/>
      <c r="U160" s="60"/>
      <c r="V160" s="80"/>
      <c r="W160" s="64"/>
      <c r="X160" s="79"/>
      <c r="Y160" s="6"/>
      <c r="Z160"/>
      <c r="AA160"/>
    </row>
    <row r="161" spans="2:26" s="3" customFormat="1" x14ac:dyDescent="0.25">
      <c r="B161" s="25"/>
      <c r="C161" s="26"/>
      <c r="D161" s="27"/>
      <c r="E161" s="2"/>
      <c r="F161" s="2"/>
      <c r="G161" s="2"/>
      <c r="H161" s="2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8"/>
      <c r="T161" s="25"/>
      <c r="U161" s="28"/>
      <c r="V161" s="26"/>
      <c r="W161" s="29"/>
      <c r="X161" s="26"/>
      <c r="Z161"/>
    </row>
    <row r="162" spans="2:26" s="3" customFormat="1" ht="27" x14ac:dyDescent="0.45">
      <c r="B162" s="120" t="s">
        <v>513</v>
      </c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30"/>
      <c r="Q162" s="30"/>
      <c r="R162" s="25"/>
      <c r="S162" s="28"/>
      <c r="T162" s="25"/>
      <c r="U162" s="28"/>
      <c r="V162" s="26"/>
      <c r="W162" s="29"/>
      <c r="X162" s="26"/>
      <c r="Z162"/>
    </row>
    <row r="164" spans="2:26" s="3" customFormat="1" ht="114.75" customHeight="1" x14ac:dyDescent="0.25">
      <c r="B164" s="16" t="s">
        <v>0</v>
      </c>
      <c r="C164" s="7" t="s">
        <v>1</v>
      </c>
      <c r="D164" s="16" t="s">
        <v>2</v>
      </c>
      <c r="E164" s="7" t="s">
        <v>3</v>
      </c>
      <c r="F164" s="121" t="s">
        <v>4</v>
      </c>
      <c r="G164" s="121"/>
      <c r="H164" s="16" t="s">
        <v>5</v>
      </c>
      <c r="I164" s="104" t="s">
        <v>519</v>
      </c>
      <c r="J164" s="8" t="s">
        <v>7</v>
      </c>
      <c r="K164" s="8" t="s">
        <v>227</v>
      </c>
      <c r="L164" s="9" t="s">
        <v>427</v>
      </c>
      <c r="M164" s="8" t="s">
        <v>228</v>
      </c>
      <c r="N164" s="9" t="s">
        <v>8</v>
      </c>
      <c r="O164" s="10" t="s">
        <v>9</v>
      </c>
      <c r="P164" s="5"/>
      <c r="Q164" s="6"/>
      <c r="S164"/>
      <c r="T164"/>
    </row>
    <row r="165" spans="2:26" s="1" customFormat="1" ht="15" customHeight="1" x14ac:dyDescent="0.25">
      <c r="B165" s="50">
        <v>1</v>
      </c>
      <c r="C165" s="93" t="s">
        <v>477</v>
      </c>
      <c r="D165" s="94" t="s">
        <v>231</v>
      </c>
      <c r="E165" s="94" t="s">
        <v>232</v>
      </c>
      <c r="F165" s="94" t="s">
        <v>229</v>
      </c>
      <c r="G165" s="94" t="s">
        <v>428</v>
      </c>
      <c r="H165" s="94" t="s">
        <v>230</v>
      </c>
      <c r="I165" s="95">
        <v>1</v>
      </c>
      <c r="J165" s="96">
        <v>12</v>
      </c>
      <c r="K165" s="97" t="s">
        <v>473</v>
      </c>
      <c r="L165" s="98">
        <v>5</v>
      </c>
      <c r="M165" s="97" t="s">
        <v>472</v>
      </c>
      <c r="N165" s="98">
        <v>2</v>
      </c>
      <c r="O165" s="99">
        <v>120</v>
      </c>
      <c r="R165" s="3"/>
    </row>
    <row r="166" spans="2:26" s="1" customFormat="1" ht="15" customHeight="1" x14ac:dyDescent="0.25">
      <c r="B166" s="50">
        <v>2</v>
      </c>
      <c r="C166" s="93" t="s">
        <v>477</v>
      </c>
      <c r="D166" s="94" t="s">
        <v>233</v>
      </c>
      <c r="E166" s="94" t="s">
        <v>234</v>
      </c>
      <c r="F166" s="94" t="s">
        <v>229</v>
      </c>
      <c r="G166" s="94" t="s">
        <v>428</v>
      </c>
      <c r="H166" s="94" t="s">
        <v>230</v>
      </c>
      <c r="I166" s="95">
        <v>1</v>
      </c>
      <c r="J166" s="96">
        <v>12</v>
      </c>
      <c r="K166" s="97" t="s">
        <v>473</v>
      </c>
      <c r="L166" s="98">
        <v>5</v>
      </c>
      <c r="M166" s="97" t="s">
        <v>472</v>
      </c>
      <c r="N166" s="98">
        <v>2</v>
      </c>
      <c r="O166" s="99">
        <v>120</v>
      </c>
      <c r="R166" s="3"/>
    </row>
    <row r="167" spans="2:26" s="1" customFormat="1" ht="15" customHeight="1" x14ac:dyDescent="0.25">
      <c r="B167" s="50">
        <v>3</v>
      </c>
      <c r="C167" s="93" t="s">
        <v>477</v>
      </c>
      <c r="D167" s="94" t="s">
        <v>235</v>
      </c>
      <c r="E167" s="94" t="s">
        <v>236</v>
      </c>
      <c r="F167" s="94" t="s">
        <v>431</v>
      </c>
      <c r="G167" s="94" t="s">
        <v>429</v>
      </c>
      <c r="H167" s="94" t="s">
        <v>230</v>
      </c>
      <c r="I167" s="95">
        <v>1</v>
      </c>
      <c r="J167" s="96">
        <v>12</v>
      </c>
      <c r="K167" s="97" t="s">
        <v>473</v>
      </c>
      <c r="L167" s="98">
        <v>5</v>
      </c>
      <c r="M167" s="97" t="s">
        <v>472</v>
      </c>
      <c r="N167" s="98">
        <v>2</v>
      </c>
      <c r="O167" s="99">
        <v>120</v>
      </c>
      <c r="R167" s="3"/>
    </row>
    <row r="168" spans="2:26" s="1" customFormat="1" ht="15" customHeight="1" x14ac:dyDescent="0.25">
      <c r="B168" s="50">
        <v>4</v>
      </c>
      <c r="C168" s="93" t="s">
        <v>477</v>
      </c>
      <c r="D168" s="94" t="s">
        <v>237</v>
      </c>
      <c r="E168" s="94" t="s">
        <v>238</v>
      </c>
      <c r="F168" s="94" t="s">
        <v>432</v>
      </c>
      <c r="G168" s="94" t="s">
        <v>433</v>
      </c>
      <c r="H168" s="94" t="s">
        <v>239</v>
      </c>
      <c r="I168" s="95">
        <v>1</v>
      </c>
      <c r="J168" s="96">
        <v>12</v>
      </c>
      <c r="K168" s="97" t="s">
        <v>473</v>
      </c>
      <c r="L168" s="98">
        <v>5</v>
      </c>
      <c r="M168" s="97" t="s">
        <v>472</v>
      </c>
      <c r="N168" s="98">
        <v>2</v>
      </c>
      <c r="O168" s="99">
        <v>120</v>
      </c>
      <c r="R168" s="3"/>
    </row>
    <row r="169" spans="2:26" s="1" customFormat="1" ht="15" customHeight="1" x14ac:dyDescent="0.25">
      <c r="B169" s="50">
        <v>5</v>
      </c>
      <c r="C169" s="93" t="s">
        <v>477</v>
      </c>
      <c r="D169" s="94" t="s">
        <v>240</v>
      </c>
      <c r="E169" s="94" t="s">
        <v>241</v>
      </c>
      <c r="F169" s="94" t="s">
        <v>229</v>
      </c>
      <c r="G169" s="94"/>
      <c r="H169" s="94" t="s">
        <v>230</v>
      </c>
      <c r="I169" s="95">
        <v>1</v>
      </c>
      <c r="J169" s="96">
        <v>12</v>
      </c>
      <c r="K169" s="97" t="s">
        <v>473</v>
      </c>
      <c r="L169" s="98">
        <v>5</v>
      </c>
      <c r="M169" s="97" t="s">
        <v>472</v>
      </c>
      <c r="N169" s="98">
        <v>2</v>
      </c>
      <c r="O169" s="99">
        <v>120</v>
      </c>
      <c r="R169" s="3"/>
    </row>
    <row r="170" spans="2:26" s="1" customFormat="1" ht="15" customHeight="1" x14ac:dyDescent="0.25">
      <c r="B170" s="50">
        <v>6</v>
      </c>
      <c r="C170" s="93" t="s">
        <v>477</v>
      </c>
      <c r="D170" s="94" t="s">
        <v>242</v>
      </c>
      <c r="E170" s="94" t="s">
        <v>243</v>
      </c>
      <c r="F170" s="94" t="s">
        <v>229</v>
      </c>
      <c r="G170" s="94" t="s">
        <v>428</v>
      </c>
      <c r="H170" s="94" t="s">
        <v>230</v>
      </c>
      <c r="I170" s="95">
        <v>1</v>
      </c>
      <c r="J170" s="96">
        <v>12</v>
      </c>
      <c r="K170" s="97" t="s">
        <v>473</v>
      </c>
      <c r="L170" s="98">
        <v>5</v>
      </c>
      <c r="M170" s="97" t="s">
        <v>472</v>
      </c>
      <c r="N170" s="98">
        <v>2</v>
      </c>
      <c r="O170" s="99">
        <v>120</v>
      </c>
      <c r="R170" s="3"/>
    </row>
    <row r="171" spans="2:26" s="1" customFormat="1" ht="15" customHeight="1" x14ac:dyDescent="0.25">
      <c r="B171" s="50">
        <v>7</v>
      </c>
      <c r="C171" s="93" t="s">
        <v>477</v>
      </c>
      <c r="D171" s="94" t="s">
        <v>244</v>
      </c>
      <c r="E171" s="94" t="s">
        <v>245</v>
      </c>
      <c r="F171" s="94" t="s">
        <v>432</v>
      </c>
      <c r="G171" s="94" t="s">
        <v>433</v>
      </c>
      <c r="H171" s="94" t="s">
        <v>239</v>
      </c>
      <c r="I171" s="95">
        <v>1</v>
      </c>
      <c r="J171" s="96">
        <v>12</v>
      </c>
      <c r="K171" s="97" t="s">
        <v>473</v>
      </c>
      <c r="L171" s="98">
        <v>5</v>
      </c>
      <c r="M171" s="97" t="s">
        <v>472</v>
      </c>
      <c r="N171" s="98">
        <v>2</v>
      </c>
      <c r="O171" s="99">
        <v>120</v>
      </c>
      <c r="R171" s="3"/>
    </row>
    <row r="172" spans="2:26" s="1" customFormat="1" ht="15" customHeight="1" x14ac:dyDescent="0.25">
      <c r="B172" s="50">
        <v>8</v>
      </c>
      <c r="C172" s="93" t="s">
        <v>477</v>
      </c>
      <c r="D172" s="94" t="s">
        <v>246</v>
      </c>
      <c r="E172" s="94" t="s">
        <v>247</v>
      </c>
      <c r="F172" s="94" t="s">
        <v>229</v>
      </c>
      <c r="G172" s="94" t="s">
        <v>428</v>
      </c>
      <c r="H172" s="94" t="s">
        <v>230</v>
      </c>
      <c r="I172" s="95">
        <v>1</v>
      </c>
      <c r="J172" s="96">
        <v>12</v>
      </c>
      <c r="K172" s="97" t="s">
        <v>473</v>
      </c>
      <c r="L172" s="98">
        <v>5</v>
      </c>
      <c r="M172" s="97" t="s">
        <v>472</v>
      </c>
      <c r="N172" s="98">
        <v>2</v>
      </c>
      <c r="O172" s="99">
        <v>120</v>
      </c>
      <c r="R172" s="3"/>
    </row>
    <row r="173" spans="2:26" s="1" customFormat="1" ht="15" customHeight="1" x14ac:dyDescent="0.25">
      <c r="B173" s="50">
        <v>9</v>
      </c>
      <c r="C173" s="93" t="s">
        <v>477</v>
      </c>
      <c r="D173" s="94" t="s">
        <v>248</v>
      </c>
      <c r="E173" s="94" t="s">
        <v>249</v>
      </c>
      <c r="F173" s="94" t="s">
        <v>260</v>
      </c>
      <c r="G173" s="94" t="s">
        <v>437</v>
      </c>
      <c r="H173" s="94" t="s">
        <v>230</v>
      </c>
      <c r="I173" s="95">
        <v>1</v>
      </c>
      <c r="J173" s="96">
        <v>12</v>
      </c>
      <c r="K173" s="97" t="s">
        <v>473</v>
      </c>
      <c r="L173" s="98">
        <v>5</v>
      </c>
      <c r="M173" s="97" t="s">
        <v>472</v>
      </c>
      <c r="N173" s="98">
        <v>2</v>
      </c>
      <c r="O173" s="99">
        <v>120</v>
      </c>
      <c r="R173" s="3"/>
    </row>
    <row r="174" spans="2:26" s="1" customFormat="1" ht="15" customHeight="1" x14ac:dyDescent="0.25">
      <c r="B174" s="50">
        <v>10</v>
      </c>
      <c r="C174" s="93" t="s">
        <v>469</v>
      </c>
      <c r="D174" s="94" t="s">
        <v>253</v>
      </c>
      <c r="E174" s="94" t="s">
        <v>254</v>
      </c>
      <c r="F174" s="94" t="s">
        <v>252</v>
      </c>
      <c r="G174" s="94"/>
      <c r="H174" s="94" t="s">
        <v>230</v>
      </c>
      <c r="I174" s="95">
        <v>1</v>
      </c>
      <c r="J174" s="96">
        <v>12</v>
      </c>
      <c r="K174" s="97" t="s">
        <v>473</v>
      </c>
      <c r="L174" s="98">
        <v>5</v>
      </c>
      <c r="M174" s="97" t="s">
        <v>472</v>
      </c>
      <c r="N174" s="98">
        <v>2</v>
      </c>
      <c r="O174" s="99">
        <v>120</v>
      </c>
      <c r="R174" s="3"/>
    </row>
    <row r="175" spans="2:26" s="1" customFormat="1" ht="15" customHeight="1" x14ac:dyDescent="0.25">
      <c r="B175" s="50">
        <v>11</v>
      </c>
      <c r="C175" s="93" t="s">
        <v>477</v>
      </c>
      <c r="D175" s="94" t="s">
        <v>255</v>
      </c>
      <c r="E175" s="94" t="s">
        <v>256</v>
      </c>
      <c r="F175" s="94" t="s">
        <v>252</v>
      </c>
      <c r="G175" s="94" t="s">
        <v>434</v>
      </c>
      <c r="H175" s="94" t="s">
        <v>230</v>
      </c>
      <c r="I175" s="95">
        <v>1</v>
      </c>
      <c r="J175" s="96">
        <v>12</v>
      </c>
      <c r="K175" s="97" t="s">
        <v>473</v>
      </c>
      <c r="L175" s="98">
        <v>5</v>
      </c>
      <c r="M175" s="97" t="s">
        <v>472</v>
      </c>
      <c r="N175" s="98">
        <v>2</v>
      </c>
      <c r="O175" s="99">
        <v>120</v>
      </c>
      <c r="R175" s="3"/>
    </row>
    <row r="176" spans="2:26" s="1" customFormat="1" ht="15" customHeight="1" x14ac:dyDescent="0.25">
      <c r="B176" s="50">
        <v>12</v>
      </c>
      <c r="C176" s="93" t="s">
        <v>469</v>
      </c>
      <c r="D176" s="94" t="s">
        <v>257</v>
      </c>
      <c r="E176" s="94" t="s">
        <v>258</v>
      </c>
      <c r="F176" s="94" t="s">
        <v>259</v>
      </c>
      <c r="G176" s="94"/>
      <c r="H176" s="94" t="s">
        <v>230</v>
      </c>
      <c r="I176" s="95">
        <v>1</v>
      </c>
      <c r="J176" s="96">
        <v>12</v>
      </c>
      <c r="K176" s="97" t="s">
        <v>473</v>
      </c>
      <c r="L176" s="98">
        <v>5</v>
      </c>
      <c r="M176" s="97" t="s">
        <v>472</v>
      </c>
      <c r="N176" s="98">
        <v>2</v>
      </c>
      <c r="O176" s="99">
        <v>120</v>
      </c>
      <c r="R176" s="3"/>
    </row>
    <row r="177" spans="2:18" s="1" customFormat="1" ht="15" customHeight="1" x14ac:dyDescent="0.25">
      <c r="B177" s="50">
        <v>13</v>
      </c>
      <c r="C177" s="93" t="s">
        <v>469</v>
      </c>
      <c r="D177" s="94" t="s">
        <v>261</v>
      </c>
      <c r="E177" s="94" t="s">
        <v>262</v>
      </c>
      <c r="F177" s="94" t="s">
        <v>250</v>
      </c>
      <c r="G177" s="94"/>
      <c r="H177" s="94" t="s">
        <v>251</v>
      </c>
      <c r="I177" s="95">
        <v>1</v>
      </c>
      <c r="J177" s="96">
        <v>8</v>
      </c>
      <c r="K177" s="97" t="s">
        <v>473</v>
      </c>
      <c r="L177" s="98">
        <v>5</v>
      </c>
      <c r="M177" s="97" t="s">
        <v>472</v>
      </c>
      <c r="N177" s="98">
        <v>1</v>
      </c>
      <c r="O177" s="99">
        <v>120</v>
      </c>
      <c r="R177" s="3"/>
    </row>
    <row r="178" spans="2:18" s="1" customFormat="1" ht="15" customHeight="1" x14ac:dyDescent="0.25">
      <c r="B178" s="50">
        <v>14</v>
      </c>
      <c r="C178" s="93" t="s">
        <v>477</v>
      </c>
      <c r="D178" s="94" t="s">
        <v>263</v>
      </c>
      <c r="E178" s="94" t="s">
        <v>264</v>
      </c>
      <c r="F178" s="94" t="s">
        <v>250</v>
      </c>
      <c r="G178" s="94"/>
      <c r="H178" s="94" t="s">
        <v>251</v>
      </c>
      <c r="I178" s="95">
        <v>1</v>
      </c>
      <c r="J178" s="96">
        <v>8</v>
      </c>
      <c r="K178" s="97" t="s">
        <v>473</v>
      </c>
      <c r="L178" s="98">
        <v>5</v>
      </c>
      <c r="M178" s="97" t="s">
        <v>472</v>
      </c>
      <c r="N178" s="98">
        <v>1</v>
      </c>
      <c r="O178" s="99">
        <v>120</v>
      </c>
      <c r="R178" s="3"/>
    </row>
    <row r="179" spans="2:18" s="1" customFormat="1" ht="15" customHeight="1" x14ac:dyDescent="0.25">
      <c r="B179" s="50">
        <v>15</v>
      </c>
      <c r="C179" s="93" t="s">
        <v>469</v>
      </c>
      <c r="D179" s="94" t="s">
        <v>265</v>
      </c>
      <c r="E179" s="94" t="s">
        <v>266</v>
      </c>
      <c r="F179" s="94" t="s">
        <v>260</v>
      </c>
      <c r="G179" s="94"/>
      <c r="H179" s="94" t="s">
        <v>251</v>
      </c>
      <c r="I179" s="95">
        <v>1</v>
      </c>
      <c r="J179" s="96">
        <v>8</v>
      </c>
      <c r="K179" s="97" t="s">
        <v>473</v>
      </c>
      <c r="L179" s="98">
        <v>5</v>
      </c>
      <c r="M179" s="97" t="s">
        <v>472</v>
      </c>
      <c r="N179" s="98">
        <v>1</v>
      </c>
      <c r="O179" s="99">
        <v>120</v>
      </c>
      <c r="R179" s="3"/>
    </row>
    <row r="180" spans="2:18" s="1" customFormat="1" ht="15" customHeight="1" x14ac:dyDescent="0.25">
      <c r="B180" s="50">
        <v>16</v>
      </c>
      <c r="C180" s="93" t="s">
        <v>477</v>
      </c>
      <c r="D180" s="94" t="s">
        <v>267</v>
      </c>
      <c r="E180" s="94" t="s">
        <v>268</v>
      </c>
      <c r="F180" s="94" t="s">
        <v>260</v>
      </c>
      <c r="G180" s="94"/>
      <c r="H180" s="94" t="s">
        <v>251</v>
      </c>
      <c r="I180" s="95">
        <v>1</v>
      </c>
      <c r="J180" s="96">
        <v>8</v>
      </c>
      <c r="K180" s="97" t="s">
        <v>473</v>
      </c>
      <c r="L180" s="98">
        <v>5</v>
      </c>
      <c r="M180" s="97" t="s">
        <v>472</v>
      </c>
      <c r="N180" s="98">
        <v>1</v>
      </c>
      <c r="O180" s="99">
        <v>120</v>
      </c>
      <c r="R180" s="3"/>
    </row>
    <row r="181" spans="2:18" s="1" customFormat="1" ht="15" customHeight="1" x14ac:dyDescent="0.25">
      <c r="B181" s="50">
        <v>17</v>
      </c>
      <c r="C181" s="93" t="s">
        <v>469</v>
      </c>
      <c r="D181" s="94" t="s">
        <v>269</v>
      </c>
      <c r="E181" s="94" t="s">
        <v>270</v>
      </c>
      <c r="F181" s="94" t="s">
        <v>260</v>
      </c>
      <c r="G181" s="94"/>
      <c r="H181" s="94" t="s">
        <v>251</v>
      </c>
      <c r="I181" s="95">
        <v>1</v>
      </c>
      <c r="J181" s="96">
        <v>8</v>
      </c>
      <c r="K181" s="97" t="s">
        <v>473</v>
      </c>
      <c r="L181" s="98">
        <v>5</v>
      </c>
      <c r="M181" s="97" t="s">
        <v>472</v>
      </c>
      <c r="N181" s="98">
        <v>1</v>
      </c>
      <c r="O181" s="99">
        <v>120</v>
      </c>
      <c r="R181" s="3"/>
    </row>
    <row r="182" spans="2:18" s="1" customFormat="1" ht="15" customHeight="1" x14ac:dyDescent="0.25">
      <c r="B182" s="50">
        <v>18</v>
      </c>
      <c r="C182" s="93" t="s">
        <v>469</v>
      </c>
      <c r="D182" s="94" t="s">
        <v>271</v>
      </c>
      <c r="E182" s="94" t="s">
        <v>272</v>
      </c>
      <c r="F182" s="94" t="s">
        <v>260</v>
      </c>
      <c r="G182" s="94"/>
      <c r="H182" s="94" t="s">
        <v>251</v>
      </c>
      <c r="I182" s="95">
        <v>1</v>
      </c>
      <c r="J182" s="96">
        <v>8</v>
      </c>
      <c r="K182" s="97" t="s">
        <v>473</v>
      </c>
      <c r="L182" s="98">
        <v>5</v>
      </c>
      <c r="M182" s="97" t="s">
        <v>472</v>
      </c>
      <c r="N182" s="98">
        <v>1</v>
      </c>
      <c r="O182" s="99">
        <v>120</v>
      </c>
      <c r="R182" s="3"/>
    </row>
    <row r="183" spans="2:18" s="1" customFormat="1" ht="15" customHeight="1" x14ac:dyDescent="0.25">
      <c r="B183" s="50">
        <v>19</v>
      </c>
      <c r="C183" s="93" t="s">
        <v>469</v>
      </c>
      <c r="D183" s="94" t="s">
        <v>273</v>
      </c>
      <c r="E183" s="94" t="s">
        <v>274</v>
      </c>
      <c r="F183" s="94" t="s">
        <v>260</v>
      </c>
      <c r="G183" s="94"/>
      <c r="H183" s="94" t="s">
        <v>251</v>
      </c>
      <c r="I183" s="95">
        <v>1</v>
      </c>
      <c r="J183" s="96">
        <v>8</v>
      </c>
      <c r="K183" s="97" t="s">
        <v>473</v>
      </c>
      <c r="L183" s="98">
        <v>5</v>
      </c>
      <c r="M183" s="97" t="s">
        <v>472</v>
      </c>
      <c r="N183" s="98">
        <v>1</v>
      </c>
      <c r="O183" s="99">
        <v>120</v>
      </c>
      <c r="R183" s="3"/>
    </row>
    <row r="184" spans="2:18" s="1" customFormat="1" ht="15" customHeight="1" x14ac:dyDescent="0.25">
      <c r="B184" s="50">
        <v>20</v>
      </c>
      <c r="C184" s="93" t="s">
        <v>477</v>
      </c>
      <c r="D184" s="94" t="s">
        <v>275</v>
      </c>
      <c r="E184" s="94" t="s">
        <v>276</v>
      </c>
      <c r="F184" s="100" t="s">
        <v>250</v>
      </c>
      <c r="G184" s="100"/>
      <c r="H184" s="100" t="s">
        <v>251</v>
      </c>
      <c r="I184" s="95">
        <v>1</v>
      </c>
      <c r="J184" s="101">
        <v>8</v>
      </c>
      <c r="K184" s="97" t="s">
        <v>473</v>
      </c>
      <c r="L184" s="98">
        <v>5</v>
      </c>
      <c r="M184" s="97" t="s">
        <v>472</v>
      </c>
      <c r="N184" s="98">
        <v>1</v>
      </c>
      <c r="O184" s="99">
        <v>120</v>
      </c>
      <c r="R184" s="3"/>
    </row>
    <row r="185" spans="2:18" s="1" customFormat="1" ht="15" customHeight="1" x14ac:dyDescent="0.25">
      <c r="B185" s="50">
        <v>21</v>
      </c>
      <c r="C185" s="93" t="s">
        <v>477</v>
      </c>
      <c r="D185" s="94" t="s">
        <v>277</v>
      </c>
      <c r="E185" s="94" t="s">
        <v>278</v>
      </c>
      <c r="F185" s="94" t="s">
        <v>260</v>
      </c>
      <c r="G185" s="94"/>
      <c r="H185" s="94" t="s">
        <v>251</v>
      </c>
      <c r="I185" s="95">
        <v>1</v>
      </c>
      <c r="J185" s="96">
        <v>12</v>
      </c>
      <c r="K185" s="97" t="s">
        <v>473</v>
      </c>
      <c r="L185" s="98">
        <v>5</v>
      </c>
      <c r="M185" s="97" t="s">
        <v>472</v>
      </c>
      <c r="N185" s="98">
        <v>2</v>
      </c>
      <c r="O185" s="99">
        <v>120</v>
      </c>
      <c r="R185" s="3"/>
    </row>
    <row r="186" spans="2:18" s="1" customFormat="1" ht="15" customHeight="1" x14ac:dyDescent="0.25">
      <c r="B186" s="50">
        <v>22</v>
      </c>
      <c r="C186" s="93" t="s">
        <v>477</v>
      </c>
      <c r="D186" s="94" t="s">
        <v>279</v>
      </c>
      <c r="E186" s="94" t="s">
        <v>280</v>
      </c>
      <c r="F186" s="94" t="s">
        <v>260</v>
      </c>
      <c r="G186" s="94"/>
      <c r="H186" s="94" t="s">
        <v>251</v>
      </c>
      <c r="I186" s="95">
        <v>1</v>
      </c>
      <c r="J186" s="96">
        <v>12</v>
      </c>
      <c r="K186" s="97" t="s">
        <v>473</v>
      </c>
      <c r="L186" s="98">
        <v>5</v>
      </c>
      <c r="M186" s="97" t="s">
        <v>472</v>
      </c>
      <c r="N186" s="98">
        <v>2</v>
      </c>
      <c r="O186" s="99">
        <v>120</v>
      </c>
      <c r="R186" s="3"/>
    </row>
    <row r="187" spans="2:18" s="1" customFormat="1" ht="15" customHeight="1" x14ac:dyDescent="0.25">
      <c r="B187" s="50">
        <v>23</v>
      </c>
      <c r="C187" s="93" t="s">
        <v>469</v>
      </c>
      <c r="D187" s="94" t="s">
        <v>281</v>
      </c>
      <c r="E187" s="94" t="s">
        <v>282</v>
      </c>
      <c r="F187" s="94" t="s">
        <v>435</v>
      </c>
      <c r="G187" s="94" t="s">
        <v>436</v>
      </c>
      <c r="H187" s="94" t="s">
        <v>283</v>
      </c>
      <c r="I187" s="95">
        <v>1</v>
      </c>
      <c r="J187" s="96">
        <v>12</v>
      </c>
      <c r="K187" s="97" t="s">
        <v>473</v>
      </c>
      <c r="L187" s="98">
        <v>5</v>
      </c>
      <c r="M187" s="97" t="s">
        <v>472</v>
      </c>
      <c r="N187" s="98">
        <v>2</v>
      </c>
      <c r="O187" s="99">
        <v>120</v>
      </c>
      <c r="R187" s="3"/>
    </row>
    <row r="188" spans="2:18" s="1" customFormat="1" ht="15" customHeight="1" x14ac:dyDescent="0.25">
      <c r="B188" s="50">
        <v>24</v>
      </c>
      <c r="C188" s="93" t="s">
        <v>469</v>
      </c>
      <c r="D188" s="94" t="s">
        <v>284</v>
      </c>
      <c r="E188" s="94" t="s">
        <v>285</v>
      </c>
      <c r="F188" s="94" t="s">
        <v>260</v>
      </c>
      <c r="G188" s="94"/>
      <c r="H188" s="94" t="s">
        <v>251</v>
      </c>
      <c r="I188" s="95">
        <v>1</v>
      </c>
      <c r="J188" s="96">
        <v>12</v>
      </c>
      <c r="K188" s="97" t="s">
        <v>473</v>
      </c>
      <c r="L188" s="98">
        <v>5</v>
      </c>
      <c r="M188" s="97" t="s">
        <v>472</v>
      </c>
      <c r="N188" s="98">
        <v>2</v>
      </c>
      <c r="O188" s="99">
        <v>120</v>
      </c>
      <c r="R188" s="3"/>
    </row>
    <row r="189" spans="2:18" s="1" customFormat="1" ht="15" customHeight="1" x14ac:dyDescent="0.25">
      <c r="B189" s="50">
        <v>25</v>
      </c>
      <c r="C189" s="93" t="s">
        <v>469</v>
      </c>
      <c r="D189" s="94" t="s">
        <v>286</v>
      </c>
      <c r="E189" s="94" t="s">
        <v>287</v>
      </c>
      <c r="F189" s="94" t="s">
        <v>250</v>
      </c>
      <c r="G189" s="94"/>
      <c r="H189" s="94" t="s">
        <v>251</v>
      </c>
      <c r="I189" s="95">
        <v>1</v>
      </c>
      <c r="J189" s="96">
        <v>12</v>
      </c>
      <c r="K189" s="97" t="s">
        <v>473</v>
      </c>
      <c r="L189" s="98">
        <v>5</v>
      </c>
      <c r="M189" s="97" t="s">
        <v>472</v>
      </c>
      <c r="N189" s="98">
        <v>2</v>
      </c>
      <c r="O189" s="99">
        <v>120</v>
      </c>
      <c r="R189" s="3"/>
    </row>
    <row r="190" spans="2:18" s="1" customFormat="1" ht="15" customHeight="1" x14ac:dyDescent="0.25">
      <c r="B190" s="50">
        <v>26</v>
      </c>
      <c r="C190" s="93" t="s">
        <v>469</v>
      </c>
      <c r="D190" s="94" t="s">
        <v>288</v>
      </c>
      <c r="E190" s="94" t="s">
        <v>289</v>
      </c>
      <c r="F190" s="94" t="s">
        <v>260</v>
      </c>
      <c r="G190" s="94"/>
      <c r="H190" s="94" t="s">
        <v>251</v>
      </c>
      <c r="I190" s="95">
        <v>1</v>
      </c>
      <c r="J190" s="96">
        <v>12</v>
      </c>
      <c r="K190" s="97" t="s">
        <v>473</v>
      </c>
      <c r="L190" s="98">
        <v>5</v>
      </c>
      <c r="M190" s="97" t="s">
        <v>472</v>
      </c>
      <c r="N190" s="98">
        <v>2</v>
      </c>
      <c r="O190" s="99">
        <v>120</v>
      </c>
      <c r="R190" s="3"/>
    </row>
    <row r="191" spans="2:18" s="1" customFormat="1" ht="15" customHeight="1" x14ac:dyDescent="0.25">
      <c r="B191" s="50">
        <v>27</v>
      </c>
      <c r="C191" s="93" t="s">
        <v>470</v>
      </c>
      <c r="D191" s="94" t="s">
        <v>290</v>
      </c>
      <c r="E191" s="94" t="s">
        <v>291</v>
      </c>
      <c r="F191" s="94" t="s">
        <v>260</v>
      </c>
      <c r="G191" s="94"/>
      <c r="H191" s="94" t="s">
        <v>251</v>
      </c>
      <c r="I191" s="95">
        <v>1</v>
      </c>
      <c r="J191" s="96">
        <v>12</v>
      </c>
      <c r="K191" s="97" t="s">
        <v>473</v>
      </c>
      <c r="L191" s="98">
        <v>5</v>
      </c>
      <c r="M191" s="97" t="s">
        <v>472</v>
      </c>
      <c r="N191" s="98">
        <v>2</v>
      </c>
      <c r="O191" s="99">
        <v>120</v>
      </c>
      <c r="R191" s="3"/>
    </row>
    <row r="192" spans="2:18" s="1" customFormat="1" ht="15" customHeight="1" x14ac:dyDescent="0.25">
      <c r="B192" s="50">
        <v>28</v>
      </c>
      <c r="C192" s="93" t="s">
        <v>470</v>
      </c>
      <c r="D192" s="94" t="s">
        <v>292</v>
      </c>
      <c r="E192" s="94" t="s">
        <v>293</v>
      </c>
      <c r="F192" s="56" t="s">
        <v>294</v>
      </c>
      <c r="G192" s="56"/>
      <c r="H192" s="56" t="s">
        <v>295</v>
      </c>
      <c r="I192" s="95">
        <v>1</v>
      </c>
      <c r="J192" s="101">
        <v>8</v>
      </c>
      <c r="K192" s="97" t="s">
        <v>473</v>
      </c>
      <c r="L192" s="98">
        <v>5</v>
      </c>
      <c r="M192" s="97" t="s">
        <v>472</v>
      </c>
      <c r="N192" s="98">
        <v>1</v>
      </c>
      <c r="O192" s="99">
        <v>120</v>
      </c>
      <c r="R192" s="3"/>
    </row>
    <row r="193" spans="2:18" s="1" customFormat="1" ht="15" customHeight="1" x14ac:dyDescent="0.25">
      <c r="B193" s="50">
        <v>29</v>
      </c>
      <c r="C193" s="93" t="s">
        <v>470</v>
      </c>
      <c r="D193" s="94" t="s">
        <v>296</v>
      </c>
      <c r="E193" s="94" t="s">
        <v>297</v>
      </c>
      <c r="F193" s="56" t="s">
        <v>294</v>
      </c>
      <c r="G193" s="56"/>
      <c r="H193" s="56" t="s">
        <v>298</v>
      </c>
      <c r="I193" s="95">
        <v>1</v>
      </c>
      <c r="J193" s="101">
        <v>8</v>
      </c>
      <c r="K193" s="97" t="s">
        <v>473</v>
      </c>
      <c r="L193" s="98">
        <v>5</v>
      </c>
      <c r="M193" s="97" t="s">
        <v>472</v>
      </c>
      <c r="N193" s="98">
        <v>1</v>
      </c>
      <c r="O193" s="99">
        <v>120</v>
      </c>
      <c r="R193" s="3"/>
    </row>
    <row r="194" spans="2:18" s="1" customFormat="1" ht="15" customHeight="1" x14ac:dyDescent="0.25">
      <c r="B194" s="50">
        <v>30</v>
      </c>
      <c r="C194" s="93" t="s">
        <v>470</v>
      </c>
      <c r="D194" s="94" t="s">
        <v>299</v>
      </c>
      <c r="E194" s="94" t="s">
        <v>300</v>
      </c>
      <c r="F194" s="56" t="s">
        <v>294</v>
      </c>
      <c r="G194" s="56"/>
      <c r="H194" s="56" t="s">
        <v>298</v>
      </c>
      <c r="I194" s="95">
        <v>1</v>
      </c>
      <c r="J194" s="101">
        <v>8</v>
      </c>
      <c r="K194" s="97" t="s">
        <v>473</v>
      </c>
      <c r="L194" s="98">
        <v>5</v>
      </c>
      <c r="M194" s="97" t="s">
        <v>472</v>
      </c>
      <c r="N194" s="98">
        <v>1</v>
      </c>
      <c r="O194" s="99">
        <v>120</v>
      </c>
      <c r="R194" s="3"/>
    </row>
    <row r="195" spans="2:18" s="1" customFormat="1" ht="15" customHeight="1" x14ac:dyDescent="0.25">
      <c r="B195" s="50">
        <v>31</v>
      </c>
      <c r="C195" s="93" t="s">
        <v>470</v>
      </c>
      <c r="D195" s="94" t="s">
        <v>301</v>
      </c>
      <c r="E195" s="94" t="s">
        <v>302</v>
      </c>
      <c r="F195" s="56" t="s">
        <v>294</v>
      </c>
      <c r="G195" s="56"/>
      <c r="H195" s="56" t="s">
        <v>298</v>
      </c>
      <c r="I195" s="95">
        <v>1</v>
      </c>
      <c r="J195" s="101">
        <v>8</v>
      </c>
      <c r="K195" s="97" t="s">
        <v>473</v>
      </c>
      <c r="L195" s="98">
        <v>5</v>
      </c>
      <c r="M195" s="97" t="s">
        <v>472</v>
      </c>
      <c r="N195" s="98">
        <v>1</v>
      </c>
      <c r="O195" s="99">
        <v>120</v>
      </c>
      <c r="R195" s="3"/>
    </row>
    <row r="196" spans="2:18" s="1" customFormat="1" ht="15" customHeight="1" x14ac:dyDescent="0.25">
      <c r="B196" s="50">
        <v>32</v>
      </c>
      <c r="C196" s="93" t="s">
        <v>470</v>
      </c>
      <c r="D196" s="94" t="s">
        <v>303</v>
      </c>
      <c r="E196" s="94" t="s">
        <v>304</v>
      </c>
      <c r="F196" s="56" t="s">
        <v>294</v>
      </c>
      <c r="G196" s="56"/>
      <c r="H196" s="56" t="s">
        <v>298</v>
      </c>
      <c r="I196" s="95">
        <v>1</v>
      </c>
      <c r="J196" s="101">
        <v>8</v>
      </c>
      <c r="K196" s="97" t="s">
        <v>473</v>
      </c>
      <c r="L196" s="98">
        <v>5</v>
      </c>
      <c r="M196" s="97" t="s">
        <v>472</v>
      </c>
      <c r="N196" s="98">
        <v>1</v>
      </c>
      <c r="O196" s="99">
        <v>120</v>
      </c>
      <c r="R196" s="3"/>
    </row>
    <row r="197" spans="2:18" s="1" customFormat="1" ht="15" customHeight="1" x14ac:dyDescent="0.25">
      <c r="B197" s="50">
        <v>33</v>
      </c>
      <c r="C197" s="93" t="s">
        <v>470</v>
      </c>
      <c r="D197" s="94" t="s">
        <v>305</v>
      </c>
      <c r="E197" s="94" t="s">
        <v>306</v>
      </c>
      <c r="F197" s="56" t="s">
        <v>294</v>
      </c>
      <c r="G197" s="56"/>
      <c r="H197" s="56" t="s">
        <v>298</v>
      </c>
      <c r="I197" s="95">
        <v>1</v>
      </c>
      <c r="J197" s="101">
        <v>8</v>
      </c>
      <c r="K197" s="97" t="s">
        <v>473</v>
      </c>
      <c r="L197" s="98">
        <v>5</v>
      </c>
      <c r="M197" s="97" t="s">
        <v>472</v>
      </c>
      <c r="N197" s="98">
        <v>1</v>
      </c>
      <c r="O197" s="99">
        <v>120</v>
      </c>
      <c r="R197" s="3"/>
    </row>
    <row r="198" spans="2:18" s="1" customFormat="1" ht="15" customHeight="1" x14ac:dyDescent="0.25">
      <c r="B198" s="50">
        <v>34</v>
      </c>
      <c r="C198" s="93" t="s">
        <v>470</v>
      </c>
      <c r="D198" s="94" t="s">
        <v>307</v>
      </c>
      <c r="E198" s="94" t="s">
        <v>308</v>
      </c>
      <c r="F198" s="56" t="s">
        <v>309</v>
      </c>
      <c r="G198" s="56"/>
      <c r="H198" s="56" t="s">
        <v>298</v>
      </c>
      <c r="I198" s="95">
        <v>1</v>
      </c>
      <c r="J198" s="101">
        <v>8</v>
      </c>
      <c r="K198" s="97" t="s">
        <v>473</v>
      </c>
      <c r="L198" s="98">
        <v>5</v>
      </c>
      <c r="M198" s="97" t="s">
        <v>472</v>
      </c>
      <c r="N198" s="98">
        <v>1</v>
      </c>
      <c r="O198" s="99">
        <v>120</v>
      </c>
      <c r="R198" s="3"/>
    </row>
    <row r="199" spans="2:18" s="1" customFormat="1" ht="15" customHeight="1" x14ac:dyDescent="0.25">
      <c r="B199" s="50">
        <v>35</v>
      </c>
      <c r="C199" s="93" t="s">
        <v>470</v>
      </c>
      <c r="D199" s="94" t="s">
        <v>310</v>
      </c>
      <c r="E199" s="94" t="s">
        <v>311</v>
      </c>
      <c r="F199" s="56" t="s">
        <v>250</v>
      </c>
      <c r="G199" s="56"/>
      <c r="H199" s="56" t="s">
        <v>312</v>
      </c>
      <c r="I199" s="95">
        <v>1</v>
      </c>
      <c r="J199" s="101">
        <v>8</v>
      </c>
      <c r="K199" s="97" t="s">
        <v>473</v>
      </c>
      <c r="L199" s="98">
        <v>5</v>
      </c>
      <c r="M199" s="97" t="s">
        <v>472</v>
      </c>
      <c r="N199" s="98">
        <v>1</v>
      </c>
      <c r="O199" s="99">
        <v>120</v>
      </c>
      <c r="R199" s="3"/>
    </row>
    <row r="200" spans="2:18" s="1" customFormat="1" ht="15" customHeight="1" x14ac:dyDescent="0.25">
      <c r="B200" s="50">
        <v>36</v>
      </c>
      <c r="C200" s="93" t="s">
        <v>470</v>
      </c>
      <c r="D200" s="94" t="s">
        <v>313</v>
      </c>
      <c r="E200" s="94" t="s">
        <v>314</v>
      </c>
      <c r="F200" s="56" t="s">
        <v>294</v>
      </c>
      <c r="G200" s="56"/>
      <c r="H200" s="56" t="s">
        <v>315</v>
      </c>
      <c r="I200" s="95">
        <v>1</v>
      </c>
      <c r="J200" s="101">
        <v>8</v>
      </c>
      <c r="K200" s="97" t="s">
        <v>473</v>
      </c>
      <c r="L200" s="98">
        <v>5</v>
      </c>
      <c r="M200" s="97" t="s">
        <v>472</v>
      </c>
      <c r="N200" s="98">
        <v>1</v>
      </c>
      <c r="O200" s="99">
        <v>120</v>
      </c>
      <c r="R200" s="3"/>
    </row>
    <row r="201" spans="2:18" s="1" customFormat="1" ht="15" customHeight="1" x14ac:dyDescent="0.25">
      <c r="B201" s="50">
        <v>37</v>
      </c>
      <c r="C201" s="93" t="s">
        <v>470</v>
      </c>
      <c r="D201" s="94" t="s">
        <v>316</v>
      </c>
      <c r="E201" s="94" t="s">
        <v>317</v>
      </c>
      <c r="F201" s="56" t="s">
        <v>294</v>
      </c>
      <c r="G201" s="56"/>
      <c r="H201" s="56" t="s">
        <v>298</v>
      </c>
      <c r="I201" s="95">
        <v>1</v>
      </c>
      <c r="J201" s="101">
        <v>12</v>
      </c>
      <c r="K201" s="97" t="s">
        <v>473</v>
      </c>
      <c r="L201" s="98">
        <v>5</v>
      </c>
      <c r="M201" s="97" t="s">
        <v>472</v>
      </c>
      <c r="N201" s="98">
        <v>2</v>
      </c>
      <c r="O201" s="99">
        <v>120</v>
      </c>
      <c r="R201" s="3"/>
    </row>
    <row r="202" spans="2:18" s="1" customFormat="1" ht="15" customHeight="1" x14ac:dyDescent="0.25">
      <c r="B202" s="50">
        <v>38</v>
      </c>
      <c r="C202" s="93" t="s">
        <v>470</v>
      </c>
      <c r="D202" s="94" t="s">
        <v>318</v>
      </c>
      <c r="E202" s="94" t="s">
        <v>319</v>
      </c>
      <c r="F202" s="56" t="s">
        <v>294</v>
      </c>
      <c r="G202" s="56"/>
      <c r="H202" s="56" t="s">
        <v>298</v>
      </c>
      <c r="I202" s="95">
        <v>1</v>
      </c>
      <c r="J202" s="101">
        <v>12</v>
      </c>
      <c r="K202" s="97" t="s">
        <v>473</v>
      </c>
      <c r="L202" s="98">
        <v>5</v>
      </c>
      <c r="M202" s="97" t="s">
        <v>472</v>
      </c>
      <c r="N202" s="98">
        <v>2</v>
      </c>
      <c r="O202" s="99">
        <v>120</v>
      </c>
      <c r="R202" s="3"/>
    </row>
    <row r="203" spans="2:18" s="1" customFormat="1" ht="15" customHeight="1" x14ac:dyDescent="0.25">
      <c r="B203" s="50">
        <v>39</v>
      </c>
      <c r="C203" s="93" t="s">
        <v>470</v>
      </c>
      <c r="D203" s="94" t="s">
        <v>320</v>
      </c>
      <c r="E203" s="94" t="s">
        <v>321</v>
      </c>
      <c r="F203" s="56" t="s">
        <v>294</v>
      </c>
      <c r="G203" s="56"/>
      <c r="H203" s="56" t="s">
        <v>298</v>
      </c>
      <c r="I203" s="95">
        <v>1</v>
      </c>
      <c r="J203" s="101">
        <v>12</v>
      </c>
      <c r="K203" s="97" t="s">
        <v>473</v>
      </c>
      <c r="L203" s="98">
        <v>5</v>
      </c>
      <c r="M203" s="97" t="s">
        <v>472</v>
      </c>
      <c r="N203" s="98">
        <v>2</v>
      </c>
      <c r="O203" s="99">
        <v>120</v>
      </c>
      <c r="R203" s="3"/>
    </row>
    <row r="204" spans="2:18" s="1" customFormat="1" ht="15" customHeight="1" x14ac:dyDescent="0.25">
      <c r="B204" s="50">
        <v>40</v>
      </c>
      <c r="C204" s="93" t="s">
        <v>470</v>
      </c>
      <c r="D204" s="94" t="s">
        <v>322</v>
      </c>
      <c r="E204" s="94" t="s">
        <v>323</v>
      </c>
      <c r="F204" s="56" t="s">
        <v>294</v>
      </c>
      <c r="G204" s="56"/>
      <c r="H204" s="56" t="s">
        <v>298</v>
      </c>
      <c r="I204" s="95">
        <v>1</v>
      </c>
      <c r="J204" s="101">
        <v>12</v>
      </c>
      <c r="K204" s="97" t="s">
        <v>473</v>
      </c>
      <c r="L204" s="98">
        <v>5</v>
      </c>
      <c r="M204" s="97" t="s">
        <v>472</v>
      </c>
      <c r="N204" s="98">
        <v>2</v>
      </c>
      <c r="O204" s="99">
        <v>120</v>
      </c>
      <c r="R204" s="3"/>
    </row>
    <row r="205" spans="2:18" s="1" customFormat="1" ht="15" customHeight="1" x14ac:dyDescent="0.25">
      <c r="B205" s="50">
        <v>41</v>
      </c>
      <c r="C205" s="93" t="s">
        <v>470</v>
      </c>
      <c r="D205" s="94" t="s">
        <v>324</v>
      </c>
      <c r="E205" s="94" t="s">
        <v>325</v>
      </c>
      <c r="F205" s="56" t="s">
        <v>294</v>
      </c>
      <c r="G205" s="56"/>
      <c r="H205" s="56" t="s">
        <v>298</v>
      </c>
      <c r="I205" s="95">
        <v>1</v>
      </c>
      <c r="J205" s="101">
        <v>12</v>
      </c>
      <c r="K205" s="97" t="s">
        <v>473</v>
      </c>
      <c r="L205" s="98">
        <v>5</v>
      </c>
      <c r="M205" s="97" t="s">
        <v>472</v>
      </c>
      <c r="N205" s="98">
        <v>2</v>
      </c>
      <c r="O205" s="99">
        <v>120</v>
      </c>
      <c r="R205" s="3"/>
    </row>
    <row r="206" spans="2:18" s="1" customFormat="1" ht="15" customHeight="1" x14ac:dyDescent="0.25">
      <c r="B206" s="50">
        <v>42</v>
      </c>
      <c r="C206" s="93" t="s">
        <v>470</v>
      </c>
      <c r="D206" s="94" t="s">
        <v>326</v>
      </c>
      <c r="E206" s="94" t="s">
        <v>327</v>
      </c>
      <c r="F206" s="56" t="s">
        <v>294</v>
      </c>
      <c r="G206" s="56"/>
      <c r="H206" s="56" t="s">
        <v>298</v>
      </c>
      <c r="I206" s="95">
        <v>1</v>
      </c>
      <c r="J206" s="101">
        <v>12</v>
      </c>
      <c r="K206" s="97" t="s">
        <v>473</v>
      </c>
      <c r="L206" s="98">
        <v>5</v>
      </c>
      <c r="M206" s="97" t="s">
        <v>472</v>
      </c>
      <c r="N206" s="98">
        <v>2</v>
      </c>
      <c r="O206" s="99">
        <v>120</v>
      </c>
      <c r="R206" s="3"/>
    </row>
    <row r="207" spans="2:18" s="1" customFormat="1" ht="15" customHeight="1" x14ac:dyDescent="0.25">
      <c r="B207" s="50">
        <v>43</v>
      </c>
      <c r="C207" s="93" t="s">
        <v>470</v>
      </c>
      <c r="D207" s="94" t="s">
        <v>328</v>
      </c>
      <c r="E207" s="94" t="s">
        <v>329</v>
      </c>
      <c r="F207" s="56" t="s">
        <v>330</v>
      </c>
      <c r="G207" s="56"/>
      <c r="H207" s="56" t="s">
        <v>331</v>
      </c>
      <c r="I207" s="95">
        <v>1</v>
      </c>
      <c r="J207" s="101">
        <v>12</v>
      </c>
      <c r="K207" s="97" t="s">
        <v>473</v>
      </c>
      <c r="L207" s="98">
        <v>5</v>
      </c>
      <c r="M207" s="97" t="s">
        <v>472</v>
      </c>
      <c r="N207" s="98">
        <v>2</v>
      </c>
      <c r="O207" s="99">
        <v>120</v>
      </c>
      <c r="R207" s="3"/>
    </row>
    <row r="208" spans="2:18" s="1" customFormat="1" ht="15" customHeight="1" x14ac:dyDescent="0.25">
      <c r="B208" s="50">
        <v>44</v>
      </c>
      <c r="C208" s="93" t="s">
        <v>477</v>
      </c>
      <c r="D208" s="94" t="s">
        <v>332</v>
      </c>
      <c r="E208" s="94" t="s">
        <v>333</v>
      </c>
      <c r="F208" s="100" t="s">
        <v>229</v>
      </c>
      <c r="G208" s="100" t="s">
        <v>438</v>
      </c>
      <c r="H208" s="100" t="s">
        <v>230</v>
      </c>
      <c r="I208" s="95">
        <v>1</v>
      </c>
      <c r="J208" s="101">
        <v>12</v>
      </c>
      <c r="K208" s="97" t="s">
        <v>473</v>
      </c>
      <c r="L208" s="98">
        <v>5</v>
      </c>
      <c r="M208" s="97" t="s">
        <v>472</v>
      </c>
      <c r="N208" s="98">
        <v>2</v>
      </c>
      <c r="O208" s="99">
        <v>120</v>
      </c>
      <c r="R208" s="3"/>
    </row>
    <row r="209" spans="2:18" s="1" customFormat="1" ht="15" customHeight="1" x14ac:dyDescent="0.25">
      <c r="B209" s="50">
        <v>45</v>
      </c>
      <c r="C209" s="93" t="s">
        <v>477</v>
      </c>
      <c r="D209" s="94" t="s">
        <v>334</v>
      </c>
      <c r="E209" s="94" t="s">
        <v>335</v>
      </c>
      <c r="F209" s="100" t="s">
        <v>229</v>
      </c>
      <c r="G209" s="100" t="s">
        <v>438</v>
      </c>
      <c r="H209" s="100" t="s">
        <v>230</v>
      </c>
      <c r="I209" s="95">
        <v>1</v>
      </c>
      <c r="J209" s="101">
        <v>12</v>
      </c>
      <c r="K209" s="97" t="s">
        <v>473</v>
      </c>
      <c r="L209" s="98">
        <v>5</v>
      </c>
      <c r="M209" s="97" t="s">
        <v>472</v>
      </c>
      <c r="N209" s="98">
        <v>2</v>
      </c>
      <c r="O209" s="99">
        <v>120</v>
      </c>
      <c r="R209" s="3"/>
    </row>
    <row r="210" spans="2:18" s="1" customFormat="1" ht="15" customHeight="1" x14ac:dyDescent="0.25">
      <c r="B210" s="50">
        <v>46</v>
      </c>
      <c r="C210" s="93" t="s">
        <v>470</v>
      </c>
      <c r="D210" s="94" t="s">
        <v>336</v>
      </c>
      <c r="E210" s="94" t="s">
        <v>337</v>
      </c>
      <c r="F210" s="56" t="s">
        <v>250</v>
      </c>
      <c r="G210" s="56"/>
      <c r="H210" s="56" t="s">
        <v>338</v>
      </c>
      <c r="I210" s="95">
        <v>1</v>
      </c>
      <c r="J210" s="101">
        <v>8</v>
      </c>
      <c r="K210" s="97" t="s">
        <v>473</v>
      </c>
      <c r="L210" s="98">
        <v>5</v>
      </c>
      <c r="M210" s="97" t="s">
        <v>472</v>
      </c>
      <c r="N210" s="98">
        <v>1</v>
      </c>
      <c r="O210" s="99">
        <v>120</v>
      </c>
      <c r="R210" s="3"/>
    </row>
    <row r="211" spans="2:18" s="1" customFormat="1" ht="15" customHeight="1" x14ac:dyDescent="0.25">
      <c r="B211" s="50">
        <v>47</v>
      </c>
      <c r="C211" s="93" t="s">
        <v>470</v>
      </c>
      <c r="D211" s="94" t="s">
        <v>339</v>
      </c>
      <c r="E211" s="94" t="s">
        <v>340</v>
      </c>
      <c r="F211" s="56" t="s">
        <v>250</v>
      </c>
      <c r="G211" s="56"/>
      <c r="H211" s="56" t="s">
        <v>338</v>
      </c>
      <c r="I211" s="95">
        <v>1</v>
      </c>
      <c r="J211" s="101">
        <v>8</v>
      </c>
      <c r="K211" s="97" t="s">
        <v>473</v>
      </c>
      <c r="L211" s="98">
        <v>5</v>
      </c>
      <c r="M211" s="97" t="s">
        <v>472</v>
      </c>
      <c r="N211" s="98">
        <v>1</v>
      </c>
      <c r="O211" s="99">
        <v>120</v>
      </c>
      <c r="R211" s="3"/>
    </row>
    <row r="212" spans="2:18" s="1" customFormat="1" ht="15" customHeight="1" x14ac:dyDescent="0.25">
      <c r="B212" s="50">
        <v>48</v>
      </c>
      <c r="C212" s="93" t="s">
        <v>470</v>
      </c>
      <c r="D212" s="94" t="s">
        <v>341</v>
      </c>
      <c r="E212" s="94" t="s">
        <v>342</v>
      </c>
      <c r="F212" s="56" t="s">
        <v>330</v>
      </c>
      <c r="G212" s="56"/>
      <c r="H212" s="56" t="s">
        <v>343</v>
      </c>
      <c r="I212" s="95">
        <v>1</v>
      </c>
      <c r="J212" s="101">
        <v>8</v>
      </c>
      <c r="K212" s="97" t="s">
        <v>473</v>
      </c>
      <c r="L212" s="98">
        <v>5</v>
      </c>
      <c r="M212" s="97" t="s">
        <v>472</v>
      </c>
      <c r="N212" s="98">
        <v>1</v>
      </c>
      <c r="O212" s="99">
        <v>120</v>
      </c>
      <c r="R212" s="3"/>
    </row>
    <row r="213" spans="2:18" s="1" customFormat="1" ht="15" customHeight="1" x14ac:dyDescent="0.25">
      <c r="B213" s="50">
        <v>49</v>
      </c>
      <c r="C213" s="93" t="s">
        <v>470</v>
      </c>
      <c r="D213" s="94" t="s">
        <v>344</v>
      </c>
      <c r="E213" s="94" t="s">
        <v>345</v>
      </c>
      <c r="F213" s="56" t="s">
        <v>330</v>
      </c>
      <c r="G213" s="56"/>
      <c r="H213" s="56" t="s">
        <v>346</v>
      </c>
      <c r="I213" s="95">
        <v>1</v>
      </c>
      <c r="J213" s="101">
        <v>8</v>
      </c>
      <c r="K213" s="97" t="s">
        <v>473</v>
      </c>
      <c r="L213" s="98">
        <v>5</v>
      </c>
      <c r="M213" s="97" t="s">
        <v>472</v>
      </c>
      <c r="N213" s="98">
        <v>1</v>
      </c>
      <c r="O213" s="99">
        <v>120</v>
      </c>
      <c r="R213" s="3"/>
    </row>
    <row r="214" spans="2:18" s="1" customFormat="1" ht="15" customHeight="1" x14ac:dyDescent="0.25">
      <c r="B214" s="50">
        <v>50</v>
      </c>
      <c r="C214" s="93" t="s">
        <v>477</v>
      </c>
      <c r="D214" s="94" t="s">
        <v>347</v>
      </c>
      <c r="E214" s="94" t="s">
        <v>348</v>
      </c>
      <c r="F214" s="102" t="s">
        <v>250</v>
      </c>
      <c r="G214" s="102"/>
      <c r="H214" s="102" t="s">
        <v>349</v>
      </c>
      <c r="I214" s="95">
        <v>1</v>
      </c>
      <c r="J214" s="101">
        <v>8</v>
      </c>
      <c r="K214" s="97" t="s">
        <v>473</v>
      </c>
      <c r="L214" s="98">
        <v>5</v>
      </c>
      <c r="M214" s="97" t="s">
        <v>472</v>
      </c>
      <c r="N214" s="98">
        <v>1</v>
      </c>
      <c r="O214" s="99">
        <v>120</v>
      </c>
      <c r="R214" s="3"/>
    </row>
    <row r="215" spans="2:18" s="1" customFormat="1" ht="15" customHeight="1" x14ac:dyDescent="0.25">
      <c r="B215" s="50">
        <v>51</v>
      </c>
      <c r="C215" s="93" t="s">
        <v>470</v>
      </c>
      <c r="D215" s="94" t="s">
        <v>350</v>
      </c>
      <c r="E215" s="94" t="s">
        <v>351</v>
      </c>
      <c r="F215" s="56" t="s">
        <v>250</v>
      </c>
      <c r="G215" s="56"/>
      <c r="H215" s="56" t="s">
        <v>352</v>
      </c>
      <c r="I215" s="95">
        <v>1</v>
      </c>
      <c r="J215" s="101">
        <v>8</v>
      </c>
      <c r="K215" s="97" t="s">
        <v>473</v>
      </c>
      <c r="L215" s="98">
        <v>5</v>
      </c>
      <c r="M215" s="97" t="s">
        <v>472</v>
      </c>
      <c r="N215" s="98">
        <v>1</v>
      </c>
      <c r="O215" s="99">
        <v>120</v>
      </c>
      <c r="R215" s="3"/>
    </row>
    <row r="216" spans="2:18" s="1" customFormat="1" ht="15" customHeight="1" x14ac:dyDescent="0.25">
      <c r="B216" s="50">
        <v>52</v>
      </c>
      <c r="C216" s="93" t="s">
        <v>470</v>
      </c>
      <c r="D216" s="94" t="s">
        <v>353</v>
      </c>
      <c r="E216" s="94" t="s">
        <v>354</v>
      </c>
      <c r="F216" s="56" t="s">
        <v>260</v>
      </c>
      <c r="G216" s="56"/>
      <c r="H216" s="56" t="s">
        <v>355</v>
      </c>
      <c r="I216" s="95">
        <v>1</v>
      </c>
      <c r="J216" s="101">
        <v>12</v>
      </c>
      <c r="K216" s="97" t="s">
        <v>473</v>
      </c>
      <c r="L216" s="98">
        <v>5</v>
      </c>
      <c r="M216" s="97" t="s">
        <v>472</v>
      </c>
      <c r="N216" s="98">
        <v>2</v>
      </c>
      <c r="O216" s="99">
        <v>120</v>
      </c>
      <c r="R216" s="3"/>
    </row>
    <row r="217" spans="2:18" s="1" customFormat="1" ht="15" customHeight="1" x14ac:dyDescent="0.25">
      <c r="B217" s="50">
        <v>53</v>
      </c>
      <c r="C217" s="93" t="s">
        <v>470</v>
      </c>
      <c r="D217" s="94" t="s">
        <v>356</v>
      </c>
      <c r="E217" s="94" t="s">
        <v>357</v>
      </c>
      <c r="F217" s="56" t="s">
        <v>260</v>
      </c>
      <c r="G217" s="56"/>
      <c r="H217" s="56" t="s">
        <v>355</v>
      </c>
      <c r="I217" s="95">
        <v>1</v>
      </c>
      <c r="J217" s="101">
        <v>12</v>
      </c>
      <c r="K217" s="97" t="s">
        <v>473</v>
      </c>
      <c r="L217" s="98">
        <v>5</v>
      </c>
      <c r="M217" s="97" t="s">
        <v>472</v>
      </c>
      <c r="N217" s="98">
        <v>2</v>
      </c>
      <c r="O217" s="99">
        <v>120</v>
      </c>
      <c r="R217" s="3"/>
    </row>
    <row r="218" spans="2:18" s="1" customFormat="1" ht="15" customHeight="1" x14ac:dyDescent="0.25">
      <c r="B218" s="50">
        <v>54</v>
      </c>
      <c r="C218" s="93" t="s">
        <v>470</v>
      </c>
      <c r="D218" s="94" t="s">
        <v>358</v>
      </c>
      <c r="E218" s="94" t="s">
        <v>359</v>
      </c>
      <c r="F218" s="56" t="s">
        <v>330</v>
      </c>
      <c r="G218" s="56"/>
      <c r="H218" s="56" t="s">
        <v>360</v>
      </c>
      <c r="I218" s="95">
        <v>1</v>
      </c>
      <c r="J218" s="101">
        <v>12</v>
      </c>
      <c r="K218" s="97" t="s">
        <v>473</v>
      </c>
      <c r="L218" s="98">
        <v>5</v>
      </c>
      <c r="M218" s="97" t="s">
        <v>472</v>
      </c>
      <c r="N218" s="98">
        <v>2</v>
      </c>
      <c r="O218" s="99">
        <v>120</v>
      </c>
      <c r="R218" s="3"/>
    </row>
    <row r="219" spans="2:18" s="1" customFormat="1" ht="15" customHeight="1" x14ac:dyDescent="0.25">
      <c r="B219" s="50">
        <v>55</v>
      </c>
      <c r="C219" s="93" t="s">
        <v>470</v>
      </c>
      <c r="D219" s="94" t="s">
        <v>361</v>
      </c>
      <c r="E219" s="94" t="s">
        <v>362</v>
      </c>
      <c r="F219" s="56" t="s">
        <v>260</v>
      </c>
      <c r="G219" s="56"/>
      <c r="H219" s="56" t="s">
        <v>355</v>
      </c>
      <c r="I219" s="95">
        <v>1</v>
      </c>
      <c r="J219" s="101">
        <v>12</v>
      </c>
      <c r="K219" s="97" t="s">
        <v>473</v>
      </c>
      <c r="L219" s="98">
        <v>5</v>
      </c>
      <c r="M219" s="97" t="s">
        <v>472</v>
      </c>
      <c r="N219" s="98">
        <v>2</v>
      </c>
      <c r="O219" s="99">
        <v>120</v>
      </c>
      <c r="R219" s="3"/>
    </row>
    <row r="220" spans="2:18" s="1" customFormat="1" ht="15" customHeight="1" x14ac:dyDescent="0.25">
      <c r="B220" s="50">
        <v>56</v>
      </c>
      <c r="C220" s="93" t="s">
        <v>470</v>
      </c>
      <c r="D220" s="94" t="s">
        <v>363</v>
      </c>
      <c r="E220" s="94" t="s">
        <v>364</v>
      </c>
      <c r="F220" s="56" t="s">
        <v>260</v>
      </c>
      <c r="G220" s="56"/>
      <c r="H220" s="56" t="s">
        <v>365</v>
      </c>
      <c r="I220" s="95">
        <v>1</v>
      </c>
      <c r="J220" s="101">
        <v>12</v>
      </c>
      <c r="K220" s="97" t="s">
        <v>473</v>
      </c>
      <c r="L220" s="98">
        <v>5</v>
      </c>
      <c r="M220" s="97" t="s">
        <v>472</v>
      </c>
      <c r="N220" s="98">
        <v>2</v>
      </c>
      <c r="O220" s="99">
        <v>120</v>
      </c>
      <c r="R220" s="3"/>
    </row>
    <row r="221" spans="2:18" s="1" customFormat="1" ht="15" customHeight="1" x14ac:dyDescent="0.25">
      <c r="B221" s="50">
        <v>57</v>
      </c>
      <c r="C221" s="93" t="s">
        <v>470</v>
      </c>
      <c r="D221" s="94" t="s">
        <v>366</v>
      </c>
      <c r="E221" s="94" t="s">
        <v>367</v>
      </c>
      <c r="F221" s="56" t="s">
        <v>260</v>
      </c>
      <c r="G221" s="56"/>
      <c r="H221" s="56" t="s">
        <v>368</v>
      </c>
      <c r="I221" s="95">
        <v>1</v>
      </c>
      <c r="J221" s="101">
        <v>12</v>
      </c>
      <c r="K221" s="97" t="s">
        <v>473</v>
      </c>
      <c r="L221" s="98">
        <v>5</v>
      </c>
      <c r="M221" s="97" t="s">
        <v>472</v>
      </c>
      <c r="N221" s="98">
        <v>2</v>
      </c>
      <c r="O221" s="99">
        <v>120</v>
      </c>
      <c r="R221" s="3"/>
    </row>
    <row r="222" spans="2:18" s="1" customFormat="1" ht="15" customHeight="1" x14ac:dyDescent="0.25">
      <c r="B222" s="50">
        <v>58</v>
      </c>
      <c r="C222" s="93" t="s">
        <v>470</v>
      </c>
      <c r="D222" s="94" t="s">
        <v>369</v>
      </c>
      <c r="E222" s="94" t="s">
        <v>370</v>
      </c>
      <c r="F222" s="56" t="s">
        <v>330</v>
      </c>
      <c r="G222" s="56"/>
      <c r="H222" s="56" t="s">
        <v>352</v>
      </c>
      <c r="I222" s="95">
        <v>1</v>
      </c>
      <c r="J222" s="101">
        <v>12</v>
      </c>
      <c r="K222" s="97" t="s">
        <v>473</v>
      </c>
      <c r="L222" s="98">
        <v>5</v>
      </c>
      <c r="M222" s="97" t="s">
        <v>472</v>
      </c>
      <c r="N222" s="98">
        <v>2</v>
      </c>
      <c r="O222" s="99">
        <v>120</v>
      </c>
      <c r="R222" s="3"/>
    </row>
    <row r="223" spans="2:18" s="1" customFormat="1" ht="15" customHeight="1" x14ac:dyDescent="0.25">
      <c r="B223" s="50">
        <v>59</v>
      </c>
      <c r="C223" s="93" t="s">
        <v>470</v>
      </c>
      <c r="D223" s="94" t="s">
        <v>371</v>
      </c>
      <c r="E223" s="94" t="s">
        <v>372</v>
      </c>
      <c r="F223" s="51" t="s">
        <v>330</v>
      </c>
      <c r="G223" s="51"/>
      <c r="H223" s="51" t="s">
        <v>352</v>
      </c>
      <c r="I223" s="95">
        <v>1</v>
      </c>
      <c r="J223" s="103">
        <v>12</v>
      </c>
      <c r="K223" s="97" t="s">
        <v>473</v>
      </c>
      <c r="L223" s="98">
        <v>5</v>
      </c>
      <c r="M223" s="97" t="s">
        <v>472</v>
      </c>
      <c r="N223" s="98">
        <v>2</v>
      </c>
      <c r="O223" s="98">
        <v>120</v>
      </c>
      <c r="R223" s="3"/>
    </row>
    <row r="224" spans="2:18" s="1" customFormat="1" ht="15" customHeight="1" x14ac:dyDescent="0.25">
      <c r="B224" s="50">
        <v>60</v>
      </c>
      <c r="C224" s="93" t="s">
        <v>470</v>
      </c>
      <c r="D224" s="94" t="s">
        <v>373</v>
      </c>
      <c r="E224" s="94" t="s">
        <v>374</v>
      </c>
      <c r="F224" s="56" t="s">
        <v>260</v>
      </c>
      <c r="G224" s="56"/>
      <c r="H224" s="56" t="s">
        <v>375</v>
      </c>
      <c r="I224" s="95">
        <v>1</v>
      </c>
      <c r="J224" s="101">
        <v>12</v>
      </c>
      <c r="K224" s="97" t="s">
        <v>473</v>
      </c>
      <c r="L224" s="98">
        <v>5</v>
      </c>
      <c r="M224" s="97" t="s">
        <v>472</v>
      </c>
      <c r="N224" s="98">
        <v>2</v>
      </c>
      <c r="O224" s="99">
        <v>120</v>
      </c>
      <c r="R224" s="3"/>
    </row>
    <row r="225" spans="2:18" s="1" customFormat="1" ht="15" customHeight="1" x14ac:dyDescent="0.25">
      <c r="B225" s="50">
        <v>61</v>
      </c>
      <c r="C225" s="93" t="s">
        <v>469</v>
      </c>
      <c r="D225" s="94" t="s">
        <v>376</v>
      </c>
      <c r="E225" s="94" t="s">
        <v>377</v>
      </c>
      <c r="F225" s="94" t="s">
        <v>439</v>
      </c>
      <c r="G225" s="94" t="s">
        <v>440</v>
      </c>
      <c r="H225" s="94" t="s">
        <v>378</v>
      </c>
      <c r="I225" s="95">
        <v>1</v>
      </c>
      <c r="J225" s="96">
        <v>8</v>
      </c>
      <c r="K225" s="97" t="s">
        <v>473</v>
      </c>
      <c r="L225" s="98">
        <v>5</v>
      </c>
      <c r="M225" s="97" t="s">
        <v>472</v>
      </c>
      <c r="N225" s="98">
        <v>1</v>
      </c>
      <c r="O225" s="99">
        <v>120</v>
      </c>
      <c r="R225" s="3"/>
    </row>
    <row r="226" spans="2:18" s="1" customFormat="1" ht="15" customHeight="1" x14ac:dyDescent="0.25">
      <c r="B226" s="50">
        <v>62</v>
      </c>
      <c r="C226" s="93" t="s">
        <v>469</v>
      </c>
      <c r="D226" s="94" t="s">
        <v>379</v>
      </c>
      <c r="E226" s="94" t="s">
        <v>380</v>
      </c>
      <c r="F226" s="94" t="s">
        <v>439</v>
      </c>
      <c r="G226" s="94" t="s">
        <v>440</v>
      </c>
      <c r="H226" s="94" t="s">
        <v>378</v>
      </c>
      <c r="I226" s="95">
        <v>1</v>
      </c>
      <c r="J226" s="96">
        <v>8</v>
      </c>
      <c r="K226" s="97" t="s">
        <v>473</v>
      </c>
      <c r="L226" s="98">
        <v>5</v>
      </c>
      <c r="M226" s="97" t="s">
        <v>472</v>
      </c>
      <c r="N226" s="98">
        <v>1</v>
      </c>
      <c r="O226" s="99">
        <v>120</v>
      </c>
      <c r="R226" s="3"/>
    </row>
    <row r="227" spans="2:18" s="1" customFormat="1" ht="15" customHeight="1" x14ac:dyDescent="0.25">
      <c r="B227" s="50">
        <v>63</v>
      </c>
      <c r="C227" s="93" t="s">
        <v>469</v>
      </c>
      <c r="D227" s="94" t="s">
        <v>381</v>
      </c>
      <c r="E227" s="94" t="s">
        <v>382</v>
      </c>
      <c r="F227" s="94" t="s">
        <v>441</v>
      </c>
      <c r="G227" s="94" t="s">
        <v>442</v>
      </c>
      <c r="H227" s="94" t="s">
        <v>383</v>
      </c>
      <c r="I227" s="95">
        <v>1</v>
      </c>
      <c r="J227" s="96">
        <v>8</v>
      </c>
      <c r="K227" s="97" t="s">
        <v>473</v>
      </c>
      <c r="L227" s="98">
        <v>5</v>
      </c>
      <c r="M227" s="97" t="s">
        <v>472</v>
      </c>
      <c r="N227" s="98">
        <v>1</v>
      </c>
      <c r="O227" s="99">
        <v>120</v>
      </c>
      <c r="R227" s="3"/>
    </row>
    <row r="228" spans="2:18" s="1" customFormat="1" ht="15" customHeight="1" x14ac:dyDescent="0.25">
      <c r="B228" s="50">
        <v>64</v>
      </c>
      <c r="C228" s="93" t="s">
        <v>469</v>
      </c>
      <c r="D228" s="94" t="s">
        <v>385</v>
      </c>
      <c r="E228" s="94" t="s">
        <v>386</v>
      </c>
      <c r="F228" s="94" t="s">
        <v>387</v>
      </c>
      <c r="G228" s="94"/>
      <c r="H228" s="94" t="s">
        <v>388</v>
      </c>
      <c r="I228" s="95">
        <v>1</v>
      </c>
      <c r="J228" s="96">
        <v>8</v>
      </c>
      <c r="K228" s="97" t="s">
        <v>473</v>
      </c>
      <c r="L228" s="98">
        <v>5</v>
      </c>
      <c r="M228" s="97" t="s">
        <v>472</v>
      </c>
      <c r="N228" s="98">
        <v>1</v>
      </c>
      <c r="O228" s="99">
        <v>120</v>
      </c>
      <c r="R228" s="3"/>
    </row>
    <row r="229" spans="2:18" s="1" customFormat="1" ht="15" customHeight="1" x14ac:dyDescent="0.25">
      <c r="B229" s="50">
        <v>65</v>
      </c>
      <c r="C229" s="93" t="s">
        <v>469</v>
      </c>
      <c r="D229" s="94" t="s">
        <v>389</v>
      </c>
      <c r="E229" s="94" t="s">
        <v>390</v>
      </c>
      <c r="F229" s="94" t="s">
        <v>443</v>
      </c>
      <c r="G229" s="94" t="s">
        <v>25</v>
      </c>
      <c r="H229" s="94" t="s">
        <v>391</v>
      </c>
      <c r="I229" s="95">
        <v>1</v>
      </c>
      <c r="J229" s="96">
        <v>8</v>
      </c>
      <c r="K229" s="97" t="s">
        <v>473</v>
      </c>
      <c r="L229" s="98">
        <v>5</v>
      </c>
      <c r="M229" s="97" t="s">
        <v>472</v>
      </c>
      <c r="N229" s="98">
        <v>1</v>
      </c>
      <c r="O229" s="99">
        <v>120</v>
      </c>
      <c r="R229" s="3"/>
    </row>
    <row r="230" spans="2:18" s="1" customFormat="1" ht="15" customHeight="1" x14ac:dyDescent="0.25">
      <c r="B230" s="50">
        <v>66</v>
      </c>
      <c r="C230" s="93" t="s">
        <v>469</v>
      </c>
      <c r="D230" s="94" t="s">
        <v>392</v>
      </c>
      <c r="E230" s="94" t="s">
        <v>393</v>
      </c>
      <c r="F230" s="94" t="s">
        <v>387</v>
      </c>
      <c r="G230" s="94"/>
      <c r="H230" s="94" t="s">
        <v>384</v>
      </c>
      <c r="I230" s="95">
        <v>1</v>
      </c>
      <c r="J230" s="96">
        <v>8</v>
      </c>
      <c r="K230" s="97" t="s">
        <v>473</v>
      </c>
      <c r="L230" s="98">
        <v>5</v>
      </c>
      <c r="M230" s="97" t="s">
        <v>472</v>
      </c>
      <c r="N230" s="98">
        <v>1</v>
      </c>
      <c r="O230" s="99">
        <v>120</v>
      </c>
      <c r="R230" s="3"/>
    </row>
    <row r="231" spans="2:18" s="1" customFormat="1" ht="15" customHeight="1" x14ac:dyDescent="0.25">
      <c r="B231" s="50">
        <v>67</v>
      </c>
      <c r="C231" s="93" t="s">
        <v>469</v>
      </c>
      <c r="D231" s="94" t="s">
        <v>394</v>
      </c>
      <c r="E231" s="94" t="s">
        <v>395</v>
      </c>
      <c r="F231" s="94" t="s">
        <v>444</v>
      </c>
      <c r="G231" s="94" t="s">
        <v>445</v>
      </c>
      <c r="H231" s="94" t="s">
        <v>352</v>
      </c>
      <c r="I231" s="95">
        <v>1</v>
      </c>
      <c r="J231" s="96">
        <v>12</v>
      </c>
      <c r="K231" s="97" t="s">
        <v>473</v>
      </c>
      <c r="L231" s="98">
        <v>5</v>
      </c>
      <c r="M231" s="97" t="s">
        <v>472</v>
      </c>
      <c r="N231" s="98">
        <v>2</v>
      </c>
      <c r="O231" s="99">
        <v>120</v>
      </c>
      <c r="R231" s="3"/>
    </row>
    <row r="232" spans="2:18" s="1" customFormat="1" ht="15" customHeight="1" x14ac:dyDescent="0.25">
      <c r="B232" s="50">
        <v>68</v>
      </c>
      <c r="C232" s="93" t="s">
        <v>469</v>
      </c>
      <c r="D232" s="94" t="s">
        <v>396</v>
      </c>
      <c r="E232" s="94" t="s">
        <v>397</v>
      </c>
      <c r="F232" s="94" t="s">
        <v>294</v>
      </c>
      <c r="G232" s="94"/>
      <c r="H232" s="94" t="s">
        <v>388</v>
      </c>
      <c r="I232" s="95">
        <v>1</v>
      </c>
      <c r="J232" s="96">
        <v>12</v>
      </c>
      <c r="K232" s="97" t="s">
        <v>473</v>
      </c>
      <c r="L232" s="98">
        <v>5</v>
      </c>
      <c r="M232" s="97" t="s">
        <v>472</v>
      </c>
      <c r="N232" s="98">
        <v>2</v>
      </c>
      <c r="O232" s="99">
        <v>120</v>
      </c>
      <c r="R232" s="3"/>
    </row>
    <row r="233" spans="2:18" s="1" customFormat="1" ht="15" customHeight="1" x14ac:dyDescent="0.25">
      <c r="B233" s="50">
        <v>69</v>
      </c>
      <c r="C233" s="93" t="s">
        <v>469</v>
      </c>
      <c r="D233" s="94" t="s">
        <v>398</v>
      </c>
      <c r="E233" s="94" t="s">
        <v>399</v>
      </c>
      <c r="F233" s="94" t="s">
        <v>439</v>
      </c>
      <c r="G233" s="94" t="s">
        <v>440</v>
      </c>
      <c r="H233" s="94" t="s">
        <v>378</v>
      </c>
      <c r="I233" s="95">
        <v>1</v>
      </c>
      <c r="J233" s="96">
        <v>12</v>
      </c>
      <c r="K233" s="97" t="s">
        <v>473</v>
      </c>
      <c r="L233" s="98">
        <v>5</v>
      </c>
      <c r="M233" s="97" t="s">
        <v>472</v>
      </c>
      <c r="N233" s="98">
        <v>2</v>
      </c>
      <c r="O233" s="99">
        <v>120</v>
      </c>
      <c r="R233" s="3"/>
    </row>
    <row r="234" spans="2:18" s="1" customFormat="1" ht="15" customHeight="1" x14ac:dyDescent="0.25">
      <c r="B234" s="50">
        <v>70</v>
      </c>
      <c r="C234" s="93" t="s">
        <v>469</v>
      </c>
      <c r="D234" s="94" t="s">
        <v>400</v>
      </c>
      <c r="E234" s="94" t="s">
        <v>401</v>
      </c>
      <c r="F234" s="94" t="s">
        <v>446</v>
      </c>
      <c r="G234" s="94" t="s">
        <v>447</v>
      </c>
      <c r="H234" s="94" t="s">
        <v>402</v>
      </c>
      <c r="I234" s="95">
        <v>1</v>
      </c>
      <c r="J234" s="96">
        <v>12</v>
      </c>
      <c r="K234" s="97" t="s">
        <v>473</v>
      </c>
      <c r="L234" s="98">
        <v>5</v>
      </c>
      <c r="M234" s="97" t="s">
        <v>472</v>
      </c>
      <c r="N234" s="98">
        <v>2</v>
      </c>
      <c r="O234" s="99">
        <v>120</v>
      </c>
      <c r="R234" s="3"/>
    </row>
    <row r="235" spans="2:18" s="1" customFormat="1" ht="15" customHeight="1" x14ac:dyDescent="0.25">
      <c r="B235" s="50">
        <v>71</v>
      </c>
      <c r="C235" s="93" t="s">
        <v>477</v>
      </c>
      <c r="D235" s="94" t="s">
        <v>403</v>
      </c>
      <c r="E235" s="94" t="s">
        <v>404</v>
      </c>
      <c r="F235" s="94" t="s">
        <v>431</v>
      </c>
      <c r="G235" s="94" t="s">
        <v>430</v>
      </c>
      <c r="H235" s="94" t="s">
        <v>230</v>
      </c>
      <c r="I235" s="95">
        <v>1</v>
      </c>
      <c r="J235" s="96">
        <v>8</v>
      </c>
      <c r="K235" s="97" t="s">
        <v>473</v>
      </c>
      <c r="L235" s="98">
        <v>5</v>
      </c>
      <c r="M235" s="97" t="s">
        <v>472</v>
      </c>
      <c r="N235" s="98">
        <v>1</v>
      </c>
      <c r="O235" s="99">
        <v>120</v>
      </c>
      <c r="R235" s="3"/>
    </row>
    <row r="236" spans="2:18" s="1" customFormat="1" ht="15" customHeight="1" x14ac:dyDescent="0.25">
      <c r="B236" s="50">
        <v>72</v>
      </c>
      <c r="C236" s="93" t="s">
        <v>477</v>
      </c>
      <c r="D236" s="94" t="s">
        <v>405</v>
      </c>
      <c r="E236" s="94" t="s">
        <v>406</v>
      </c>
      <c r="F236" s="94" t="s">
        <v>252</v>
      </c>
      <c r="G236" s="94"/>
      <c r="H236" s="94" t="s">
        <v>230</v>
      </c>
      <c r="I236" s="95">
        <v>1</v>
      </c>
      <c r="J236" s="96">
        <v>8</v>
      </c>
      <c r="K236" s="97" t="s">
        <v>473</v>
      </c>
      <c r="L236" s="98">
        <v>5</v>
      </c>
      <c r="M236" s="97" t="s">
        <v>472</v>
      </c>
      <c r="N236" s="98">
        <v>1</v>
      </c>
      <c r="O236" s="99">
        <v>120</v>
      </c>
      <c r="R236" s="3"/>
    </row>
    <row r="237" spans="2:18" s="1" customFormat="1" ht="15" customHeight="1" x14ac:dyDescent="0.25">
      <c r="B237" s="50">
        <v>73</v>
      </c>
      <c r="C237" s="93" t="s">
        <v>477</v>
      </c>
      <c r="D237" s="94" t="s">
        <v>407</v>
      </c>
      <c r="E237" s="94" t="s">
        <v>408</v>
      </c>
      <c r="F237" s="94" t="s">
        <v>252</v>
      </c>
      <c r="G237" s="94"/>
      <c r="H237" s="94" t="s">
        <v>230</v>
      </c>
      <c r="I237" s="95">
        <v>1</v>
      </c>
      <c r="J237" s="96">
        <v>8</v>
      </c>
      <c r="K237" s="97" t="s">
        <v>473</v>
      </c>
      <c r="L237" s="98">
        <v>5</v>
      </c>
      <c r="M237" s="97" t="s">
        <v>472</v>
      </c>
      <c r="N237" s="98">
        <v>1</v>
      </c>
      <c r="O237" s="99">
        <v>120</v>
      </c>
      <c r="R237" s="3"/>
    </row>
    <row r="238" spans="2:18" s="1" customFormat="1" ht="15" customHeight="1" x14ac:dyDescent="0.25">
      <c r="B238" s="50">
        <v>74</v>
      </c>
      <c r="C238" s="93" t="s">
        <v>477</v>
      </c>
      <c r="D238" s="94" t="s">
        <v>409</v>
      </c>
      <c r="E238" s="94" t="s">
        <v>410</v>
      </c>
      <c r="F238" s="94" t="s">
        <v>260</v>
      </c>
      <c r="G238" s="94"/>
      <c r="H238" s="94" t="s">
        <v>251</v>
      </c>
      <c r="I238" s="95">
        <v>1</v>
      </c>
      <c r="J238" s="96">
        <v>8</v>
      </c>
      <c r="K238" s="97" t="s">
        <v>473</v>
      </c>
      <c r="L238" s="98">
        <v>5</v>
      </c>
      <c r="M238" s="97" t="s">
        <v>472</v>
      </c>
      <c r="N238" s="98">
        <v>1</v>
      </c>
      <c r="O238" s="99">
        <v>120</v>
      </c>
      <c r="R238" s="3"/>
    </row>
    <row r="239" spans="2:18" s="1" customFormat="1" ht="15" customHeight="1" x14ac:dyDescent="0.25">
      <c r="B239" s="50">
        <v>75</v>
      </c>
      <c r="C239" s="93" t="s">
        <v>477</v>
      </c>
      <c r="D239" s="94" t="s">
        <v>411</v>
      </c>
      <c r="E239" s="94" t="s">
        <v>412</v>
      </c>
      <c r="F239" s="94" t="s">
        <v>252</v>
      </c>
      <c r="G239" s="94"/>
      <c r="H239" s="94" t="s">
        <v>230</v>
      </c>
      <c r="I239" s="95">
        <v>1</v>
      </c>
      <c r="J239" s="96">
        <v>8</v>
      </c>
      <c r="K239" s="97" t="s">
        <v>473</v>
      </c>
      <c r="L239" s="98">
        <v>5</v>
      </c>
      <c r="M239" s="97" t="s">
        <v>472</v>
      </c>
      <c r="N239" s="98">
        <v>1</v>
      </c>
      <c r="O239" s="99">
        <v>120</v>
      </c>
      <c r="R239" s="3"/>
    </row>
    <row r="240" spans="2:18" s="1" customFormat="1" ht="15" customHeight="1" x14ac:dyDescent="0.25">
      <c r="B240" s="50">
        <v>76</v>
      </c>
      <c r="C240" s="93" t="s">
        <v>477</v>
      </c>
      <c r="D240" s="94" t="s">
        <v>413</v>
      </c>
      <c r="E240" s="94" t="s">
        <v>414</v>
      </c>
      <c r="F240" s="94" t="s">
        <v>432</v>
      </c>
      <c r="G240" s="94" t="s">
        <v>433</v>
      </c>
      <c r="H240" s="94" t="s">
        <v>239</v>
      </c>
      <c r="I240" s="95">
        <v>1</v>
      </c>
      <c r="J240" s="96">
        <v>8</v>
      </c>
      <c r="K240" s="97" t="s">
        <v>473</v>
      </c>
      <c r="L240" s="98">
        <v>5</v>
      </c>
      <c r="M240" s="97" t="s">
        <v>472</v>
      </c>
      <c r="N240" s="98">
        <v>1</v>
      </c>
      <c r="O240" s="99">
        <v>120</v>
      </c>
      <c r="R240" s="3"/>
    </row>
    <row r="241" spans="2:18" s="1" customFormat="1" ht="15" customHeight="1" x14ac:dyDescent="0.25">
      <c r="B241" s="50">
        <v>77</v>
      </c>
      <c r="C241" s="93" t="s">
        <v>477</v>
      </c>
      <c r="D241" s="94" t="s">
        <v>415</v>
      </c>
      <c r="E241" s="94" t="s">
        <v>416</v>
      </c>
      <c r="F241" s="94" t="s">
        <v>448</v>
      </c>
      <c r="G241" s="94" t="s">
        <v>21</v>
      </c>
      <c r="H241" s="94" t="s">
        <v>239</v>
      </c>
      <c r="I241" s="95">
        <v>1</v>
      </c>
      <c r="J241" s="96">
        <v>8</v>
      </c>
      <c r="K241" s="97" t="s">
        <v>473</v>
      </c>
      <c r="L241" s="98">
        <v>5</v>
      </c>
      <c r="M241" s="97" t="s">
        <v>472</v>
      </c>
      <c r="N241" s="98">
        <v>1</v>
      </c>
      <c r="O241" s="99">
        <v>120</v>
      </c>
      <c r="R241" s="3"/>
    </row>
    <row r="242" spans="2:18" s="1" customFormat="1" ht="15" customHeight="1" x14ac:dyDescent="0.25">
      <c r="B242" s="50">
        <v>78</v>
      </c>
      <c r="C242" s="93" t="s">
        <v>477</v>
      </c>
      <c r="D242" s="94" t="s">
        <v>417</v>
      </c>
      <c r="E242" s="94" t="s">
        <v>418</v>
      </c>
      <c r="F242" s="94" t="s">
        <v>250</v>
      </c>
      <c r="G242" s="94" t="s">
        <v>449</v>
      </c>
      <c r="H242" s="94" t="s">
        <v>230</v>
      </c>
      <c r="I242" s="95">
        <v>1</v>
      </c>
      <c r="J242" s="96">
        <v>8</v>
      </c>
      <c r="K242" s="97" t="s">
        <v>473</v>
      </c>
      <c r="L242" s="98">
        <v>5</v>
      </c>
      <c r="M242" s="97" t="s">
        <v>472</v>
      </c>
      <c r="N242" s="98">
        <v>1</v>
      </c>
      <c r="O242" s="99">
        <v>120</v>
      </c>
      <c r="R242" s="3"/>
    </row>
    <row r="243" spans="2:18" s="1" customFormat="1" ht="15" customHeight="1" x14ac:dyDescent="0.25">
      <c r="B243" s="50">
        <v>79</v>
      </c>
      <c r="C243" s="93" t="s">
        <v>477</v>
      </c>
      <c r="D243" s="94" t="s">
        <v>419</v>
      </c>
      <c r="E243" s="94" t="s">
        <v>420</v>
      </c>
      <c r="F243" s="94" t="s">
        <v>229</v>
      </c>
      <c r="G243" s="94" t="s">
        <v>428</v>
      </c>
      <c r="H243" s="94" t="s">
        <v>230</v>
      </c>
      <c r="I243" s="95">
        <v>1</v>
      </c>
      <c r="J243" s="96">
        <v>8</v>
      </c>
      <c r="K243" s="97" t="s">
        <v>473</v>
      </c>
      <c r="L243" s="98">
        <v>5</v>
      </c>
      <c r="M243" s="97" t="s">
        <v>472</v>
      </c>
      <c r="N243" s="98">
        <v>1</v>
      </c>
      <c r="O243" s="99">
        <v>120</v>
      </c>
      <c r="R243" s="3"/>
    </row>
    <row r="244" spans="2:18" s="1" customFormat="1" ht="15" customHeight="1" x14ac:dyDescent="0.25">
      <c r="B244" s="50">
        <v>80</v>
      </c>
      <c r="C244" s="93" t="s">
        <v>469</v>
      </c>
      <c r="D244" s="94" t="s">
        <v>421</v>
      </c>
      <c r="E244" s="94" t="s">
        <v>422</v>
      </c>
      <c r="F244" s="94" t="s">
        <v>259</v>
      </c>
      <c r="G244" s="94"/>
      <c r="H244" s="94" t="s">
        <v>230</v>
      </c>
      <c r="I244" s="95">
        <v>1</v>
      </c>
      <c r="J244" s="96">
        <v>8</v>
      </c>
      <c r="K244" s="97" t="s">
        <v>473</v>
      </c>
      <c r="L244" s="98">
        <v>5</v>
      </c>
      <c r="M244" s="97" t="s">
        <v>472</v>
      </c>
      <c r="N244" s="98">
        <v>1</v>
      </c>
      <c r="O244" s="99">
        <v>120</v>
      </c>
      <c r="R244" s="3"/>
    </row>
    <row r="245" spans="2:18" x14ac:dyDescent="0.25">
      <c r="R245" s="11"/>
    </row>
    <row r="247" spans="2:18" x14ac:dyDescent="0.25">
      <c r="B247" t="s">
        <v>551</v>
      </c>
    </row>
    <row r="248" spans="2:18" x14ac:dyDescent="0.25">
      <c r="B248" t="s">
        <v>558</v>
      </c>
    </row>
  </sheetData>
  <mergeCells count="12">
    <mergeCell ref="P2:S2"/>
    <mergeCell ref="B162:O162"/>
    <mergeCell ref="F164:G164"/>
    <mergeCell ref="B31:Q31"/>
    <mergeCell ref="B71:S71"/>
    <mergeCell ref="B140:Q140"/>
    <mergeCell ref="F142:G142"/>
    <mergeCell ref="F7:G7"/>
    <mergeCell ref="F33:G33"/>
    <mergeCell ref="F73:G73"/>
    <mergeCell ref="B5:S5"/>
    <mergeCell ref="N2:O2"/>
  </mergeCells>
  <phoneticPr fontId="16" type="noConversion"/>
  <pageMargins left="0.7" right="0.7" top="0.75" bottom="0.75" header="0.3" footer="0.3"/>
  <pageSetup paperSize="9" orientation="portrait" verticalDpi="0" r:id="rId1"/>
  <ignoredErrors>
    <ignoredError sqref="P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1987113B3D96EF4E91F39921A446A690000D230030434C5240B90BE0FE45500D48" ma:contentTypeVersion="465" ma:contentTypeDescription="Kurkite naują dokumentą." ma:contentTypeScope="" ma:versionID="fbca741547f6ddd60de5f248413cded1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173f2e216b9b04e97f511c10d4ef4d01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Us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dmNotifyOthersUsr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WFCurrent" minOccurs="0"/>
                <xsd:element ref="ns2:DocDate" minOccurs="0"/>
                <xsd:element ref="ns2:ddmApprovalWF" minOccurs="0"/>
                <xsd:element ref="ns2:OSWFMailFields" minOccurs="0"/>
                <xsd:element ref="ns2:DocRegDate" minOccurs="0"/>
                <xsd:element ref="ns2:DocObject" minOccurs="0"/>
                <xsd:element ref="ns2:DocType" minOccurs="0"/>
                <xsd:element ref="ns2:DocValidFrom" minOccurs="0"/>
                <xsd:element ref="ns2:DocValidUntil" minOccurs="0"/>
                <xsd:element ref="ns2:DocGuaranteeDate" minOccurs="0"/>
                <xsd:element ref="ns2:DocGuaranteeValidTo" minOccurs="0"/>
                <xsd:element ref="ns2:DocCompany" minOccurs="0"/>
                <xsd:element ref="ns2:DocCompanyCode" minOccurs="0"/>
                <xsd:element ref="ns2:DocAddiCompanies" minOccurs="0"/>
                <xsd:element ref="ns2:DocAddiCompanies2" minOccurs="0"/>
                <xsd:element ref="ns2:DocValueNoVAT" minOccurs="0"/>
                <xsd:element ref="ns2:DocVATSum" minOccurs="0"/>
                <xsd:element ref="ns2:DocValueWithVAT" minOccurs="0"/>
                <xsd:element ref="ns2:DocBalanceEur" minOccurs="0"/>
                <xsd:element ref="ns2:DocBalanceCorrDate" minOccurs="0"/>
                <xsd:element ref="ns2:DocResponsible" minOccurs="0"/>
                <xsd:element ref="ns2:DocResponsibleUsr" minOccurs="0"/>
                <xsd:element ref="ns2:DocProccessUsrs" minOccurs="0"/>
                <xsd:element ref="ns2:ddmUsers1" minOccurs="0"/>
                <xsd:element ref="ns2:ddmUsers2" minOccurs="0"/>
                <xsd:element ref="ns2:ddmUsers3" minOccurs="0"/>
                <xsd:element ref="ns2:ddmUsers4" minOccurs="0"/>
                <xsd:element ref="ns2:ddmUsers5" minOccurs="0"/>
                <xsd:element ref="ns2:ddmUsers6" minOccurs="0"/>
                <xsd:element ref="ns2:ddmUsers7" minOccurs="0"/>
                <xsd:element ref="ns2:ddmUsers8" minOccurs="0"/>
                <xsd:element ref="ns2:ddmUsers9" minOccurs="0"/>
                <xsd:element ref="ns2:ddmUsers10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UsersText6" minOccurs="0"/>
                <xsd:element ref="ns2:ddmUsersText7" minOccurs="0"/>
                <xsd:element ref="ns2:ddmUsersText8" minOccurs="0"/>
                <xsd:element ref="ns2:ddmUsersText9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1:DocumentSetDescription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ItemSaved" minOccurs="0"/>
                <xsd:element ref="ns3:SutartiesSuma" minOccurs="0"/>
                <xsd:element ref="ns2:DocReminder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109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OriginatorUsr" ma:index="15" nillable="true" ma:displayName="Rengėjas User" ma:default="" ma:description="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OriginatorTxt" ma:index="16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7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8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9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Register" ma:index="20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ddmInitiator" ma:index="21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nitiatorTxt" ma:index="22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3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4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5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6" nillable="true" ma:displayName="Papildomai informuoti" ma:default="" ma:description="" ma:internalName="ddmNotifyOthers" ma:readOnly="false">
      <xsd:simpleType>
        <xsd:restriction base="dms:Note"/>
      </xsd:simpleType>
    </xsd:element>
    <xsd:element name="ddmNotifyOthersUsr" ma:index="27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Notes" ma:index="28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dmField1" ma:index="29" nillable="true" ma:displayName="Laukas 1" ma:default="" ma:description="" ma:internalName="ddmField1" ma:readOnly="false">
      <xsd:simpleType>
        <xsd:restriction base="dms:Text"/>
      </xsd:simpleType>
    </xsd:element>
    <xsd:element name="ddmField2" ma:index="30" nillable="true" ma:displayName="Laukas 2" ma:default="" ma:description="" ma:internalName="ddmField2" ma:readOnly="false">
      <xsd:simpleType>
        <xsd:restriction base="dms:Text"/>
      </xsd:simpleType>
    </xsd:element>
    <xsd:element name="ddmField3" ma:index="31" nillable="true" ma:displayName="Laukas 3" ma:default="" ma:description="" ma:internalName="ddmField3" ma:readOnly="false">
      <xsd:simpleType>
        <xsd:restriction base="dms:Text"/>
      </xsd:simpleType>
    </xsd:element>
    <xsd:element name="ddmField4" ma:index="32" nillable="true" ma:displayName="Laukas 4" ma:default="" ma:description="" ma:internalName="ddmField4" ma:readOnly="false">
      <xsd:simpleType>
        <xsd:restriction base="dms:Text"/>
      </xsd:simpleType>
    </xsd:element>
    <xsd:element name="ddmField5" ma:index="33" nillable="true" ma:displayName="Laukas 5" ma:default="" ma:description="" ma:internalName="ddmField5" ma:readOnly="false">
      <xsd:simpleType>
        <xsd:restriction base="dms:Text"/>
      </xsd:simpleType>
    </xsd:element>
    <xsd:element name="ddmField6" ma:index="34" nillable="true" ma:displayName="Laukas 6" ma:default="" ma:description="" ma:internalName="ddmField6" ma:readOnly="false">
      <xsd:simpleType>
        <xsd:restriction base="dms:Text"/>
      </xsd:simpleType>
    </xsd:element>
    <xsd:element name="ddmField7" ma:index="35" nillable="true" ma:displayName="Laukas 7" ma:default="" ma:description="" ma:internalName="ddmField7" ma:readOnly="false">
      <xsd:simpleType>
        <xsd:restriction base="dms:Text"/>
      </xsd:simpleType>
    </xsd:element>
    <xsd:element name="ddmField8" ma:index="36" nillable="true" ma:displayName="Laukas 8" ma:default="" ma:description="" ma:internalName="ddmField8" ma:readOnly="false">
      <xsd:simpleType>
        <xsd:restriction base="dms:Text"/>
      </xsd:simpleType>
    </xsd:element>
    <xsd:element name="ddmField9" ma:index="37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8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9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40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41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42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3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5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6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7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8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9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50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1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52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3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4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5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6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7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8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9" nillable="true" ma:displayName="Dokumento pavadinimas" ma:default="" ma:description="" ma:internalName="DocSubject" ma:readOnly="false">
      <xsd:simpleType>
        <xsd:restriction base="dms:Text"/>
      </xsd:simpleType>
    </xsd:element>
    <xsd:element name="WFCurrent" ma:index="60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Date" ma:index="61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ApprovalWF" ma:index="62" nillable="true" ma:displayName="Derinimo procesas" ma:default="" ma:description="" ma:internalName="ddmApprovalWF" ma:readOnly="false">
      <xsd:simpleType>
        <xsd:restriction base="dms:Note"/>
      </xsd:simpleType>
    </xsd:element>
    <xsd:element name="OSWFMailFields" ma:index="63" nillable="true" ma:displayName="Konfigūracija (JSON)" ma:default="" ma:description="" ma:internalName="OSWFMailFields" ma:readOnly="false">
      <xsd:simpleType>
        <xsd:restriction base="dms:Note"/>
      </xsd:simpleType>
    </xsd:element>
    <xsd:element name="DocRegDate" ma:index="64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ocObject" ma:index="65" nillable="true" ma:displayName="Sutarties objektas" ma:default="" ma:description="" ma:internalName="DocObject" ma:readOnly="false">
      <xsd:simpleType>
        <xsd:restriction base="dms:Text"/>
      </xsd:simpleType>
    </xsd:element>
    <xsd:element name="DocType" ma:index="66" nillable="true" ma:displayName="Sutarties rūšis" ma:default="" ma:description="" ma:internalName="DocType" ma:readOnly="false">
      <xsd:simpleType>
        <xsd:restriction base="dms:Text"/>
      </xsd:simpleType>
    </xsd:element>
    <xsd:element name="DocValidFrom" ma:index="67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ValidUntil" ma:index="68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GuaranteeDate" ma:index="69" nillable="true" ma:displayName="Garanto data" ma:default="" ma:description="" ma:format="DateOnly" ma:internalName="DocGuaranteeDate" ma:readOnly="false">
      <xsd:simpleType>
        <xsd:restriction base="dms:DateTime"/>
      </xsd:simpleType>
    </xsd:element>
    <xsd:element name="DocGuaranteeValidTo" ma:index="70" nillable="true" ma:displayName="Garanto galiojimas iki" ma:default="" ma:description="" ma:format="DateOnly" ma:internalName="DocGuaranteeValidTo" ma:readOnly="false">
      <xsd:simpleType>
        <xsd:restriction base="dms:DateTime"/>
      </xsd:simpleType>
    </xsd:element>
    <xsd:element name="DocCompany" ma:index="71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ocCompanyCode" ma:index="72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AddiCompanies" ma:index="7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ocAddiCompanies2" ma:index="74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ValueNoVAT" ma:index="75" nillable="true" ma:displayName="Sutarties vertė be PVM" ma:default="" ma:description="" ma:internalName="DocValueNoVAT" ma:readOnly="false">
      <xsd:simpleType>
        <xsd:restriction base="dms:Text"/>
      </xsd:simpleType>
    </xsd:element>
    <xsd:element name="DocVATSum" ma:index="76" nillable="true" ma:displayName="PVM suma" ma:default="" ma:description="" ma:internalName="DocVATSum" ma:readOnly="false">
      <xsd:simpleType>
        <xsd:restriction base="dms:Text"/>
      </xsd:simpleType>
    </xsd:element>
    <xsd:element name="DocValueWithVAT" ma:index="77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BalanceEur" ma:index="78" nillable="true" ma:displayName="Sumos likutis, EUR" ma:default="" ma:description="" ma:internalName="DocBalanceEur" ma:readOnly="false">
      <xsd:simpleType>
        <xsd:restriction base="dms:Text"/>
      </xsd:simpleType>
    </xsd:element>
    <xsd:element name="DocBalanceCorrDate" ma:index="79" nillable="true" ma:displayName="Likučio koregavimo data" ma:default="" ma:description="" ma:format="DateOnly" ma:internalName="DocBalanceCorrDate" ma:readOnly="false">
      <xsd:simpleType>
        <xsd:restriction base="dms:DateTime"/>
      </xsd:simpleType>
    </xsd:element>
    <xsd:element name="DocResponsible" ma:index="80" nillable="true" ma:displayName="Atsakingas už vykdymą" ma:default="" ma:description="" ma:internalName="DocResponsible" ma:readOnly="false">
      <xsd:simpleType>
        <xsd:restriction base="dms:Text"/>
      </xsd:simpleType>
    </xsd:element>
    <xsd:element name="DocResponsibleUsr" ma:index="8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ProccessUsrs" ma:index="82" nillable="true" ma:displayName="Derinimo proceso dalyviai" ma:default="" ma:description="" ma:SharePointGroup="0" ma:internalName="DocProccessUs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3" nillable="true" ma:displayName="Vartotojai 1" ma:default="" ma:description="" ma:internalName="ddmUsers1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4" nillable="true" ma:displayName="Vartotojai 2" ma:default="" ma:description="" ma:internalName="ddmUsers2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5" nillable="true" ma:displayName="Vartotojai 3" ma:default="" ma:description="" ma:internalName="ddmUsers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7" nillable="true" ma:displayName="Vartotojai 5" ma:default="" ma:description="" ma:internalName="ddmUsers5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88" nillable="true" ma:displayName="Vartotojai 6" ma:default="" ma:description="" ma:internalName="ddmUsers6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89" nillable="true" ma:displayName="Vartotojai 7" ma:default="" ma:description="" ma:internalName="ddmUsers7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90" nillable="true" ma:displayName="Vartotojai 8" ma:default="" ma:description="" ma:internalName="ddmUsers8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91" nillable="true" ma:displayName="Vartotojai 9" ma:default="" ma:description="" ma:internalName="ddmUsers9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92" nillable="true" ma:displayName="Vartotojai 10" ma:default="" ma:description="" ma:internalName="ddmUsers10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1" ma:index="93" nillable="true" ma:displayName="Vartotojai Text 1" ma:default="" ma:description="" ma:internalName="ddmUsersText1" ma:readOnly="false">
      <xsd:simpleType>
        <xsd:restriction base="dms:Text"/>
      </xsd:simpleType>
    </xsd:element>
    <xsd:element name="ddmUsersText2" ma:index="94" nillable="true" ma:displayName="Vartotojai Text 2" ma:default="" ma:description="" ma:internalName="ddmUsersText2" ma:readOnly="false">
      <xsd:simpleType>
        <xsd:restriction base="dms:Text"/>
      </xsd:simpleType>
    </xsd:element>
    <xsd:element name="ddmUsersText3" ma:index="95" nillable="true" ma:displayName="Vartotojai Text 3" ma:default="" ma:description="" ma:internalName="ddmUsersText3" ma:readOnly="false">
      <xsd:simpleType>
        <xsd:restriction base="dms:Text"/>
      </xsd:simpleType>
    </xsd:element>
    <xsd:element name="ddmUsersText4" ma:index="96" nillable="true" ma:displayName="Vartotojai Text 4" ma:default="" ma:description="" ma:internalName="ddmUsersText4" ma:readOnly="false">
      <xsd:simpleType>
        <xsd:restriction base="dms:Text"/>
      </xsd:simpleType>
    </xsd:element>
    <xsd:element name="ddmUsersText5" ma:index="97" nillable="true" ma:displayName="Vartotojai Text 5" ma:default="" ma:description="" ma:internalName="ddmUsersText5" ma:readOnly="false">
      <xsd:simpleType>
        <xsd:restriction base="dms:Text"/>
      </xsd:simpleType>
    </xsd:element>
    <xsd:element name="ddmUsersText6" ma:index="98" nillable="true" ma:displayName="Vartotojai Text 6" ma:default="" ma:description="" ma:internalName="ddmUsersText6" ma:readOnly="false">
      <xsd:simpleType>
        <xsd:restriction base="dms:Text"/>
      </xsd:simpleType>
    </xsd:element>
    <xsd:element name="ddmUsersText7" ma:index="99" nillable="true" ma:displayName="Vartotojai Text 7" ma:default="" ma:description="" ma:internalName="ddmUsersText7" ma:readOnly="false">
      <xsd:simpleType>
        <xsd:restriction base="dms:Text"/>
      </xsd:simpleType>
    </xsd:element>
    <xsd:element name="ddmUsersText8" ma:index="100" nillable="true" ma:displayName="Vartotojai Text 8" ma:default="" ma:description="" ma:internalName="ddmUsersText8" ma:readOnly="false">
      <xsd:simpleType>
        <xsd:restriction base="dms:Text"/>
      </xsd:simpleType>
    </xsd:element>
    <xsd:element name="ddmUsersText9" ma:index="101" nillable="true" ma:displayName="Vartotojai Text 9" ma:default="" ma:description="" ma:internalName="ddmUsersText9" ma:readOnly="false">
      <xsd:simpleType>
        <xsd:restriction base="dms:Text"/>
      </xsd:simpleType>
    </xsd:element>
    <xsd:element name="ddmUsersText10" ma:index="102" nillable="true" ma:displayName="Vartotojai Text 10" ma:default="" ma:description="" ma:internalName="ddmUsersText10" ma:readOnly="false">
      <xsd:simpleType>
        <xsd:restriction base="dms:Text"/>
      </xsd:simpleType>
    </xsd:element>
    <xsd:element name="DocMeetPersons" ma:index="103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105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106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7" nillable="true" ma:displayName="Priminimo terminas" ma:internalName="RmndrTerm">
      <xsd:simpleType>
        <xsd:restriction base="dms:Number"/>
      </xsd:simpleType>
    </xsd:element>
    <xsd:element name="ddmNumberFormat" ma:index="108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11" nillable="true" ma:displayName="Garanto priminimo terminas" ma:internalName="RmndrGuaranteeTerm">
      <xsd:simpleType>
        <xsd:restriction base="dms:Number"/>
      </xsd:simpleType>
    </xsd:element>
    <xsd:element name="WFParticRejected" ma:index="112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13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1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15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16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17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18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9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2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2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2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2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2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temSaved" ma:index="129" nillable="true" ma:displayName="ItemSaved" ma:default="" ma:description="" ma:internalName="ddmItemSaved" ma:readOnly="false">
      <xsd:simpleType>
        <xsd:restriction base="dms:Text"/>
      </xsd:simpleType>
    </xsd:element>
    <xsd:element name="DocReminder" ma:index="131" nillable="true" ma:displayName="Siųsti priminimą apie sąskaitos likutį" ma:default="" ma:description="" ma:internalName="DocReminder" ma:readOnly="false">
      <xsd:simpleType>
        <xsd:restriction base="dms:Choice">
          <xsd:enumeration value="Taip"/>
        </xsd:restriction>
      </xsd:simpleType>
    </xsd:element>
    <xsd:element name="BDAR" ma:index="138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5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2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2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2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30" nillable="true" ma:displayName="SutartiesSuma" ma:decimals="2" ma:internalName="SutartiesSuma">
      <xsd:simpleType>
        <xsd:restriction base="dms:Number"/>
      </xsd:simpleType>
    </xsd:element>
    <xsd:element name="DocType0" ma:index="132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34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35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5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39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40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ResponsiblePerson xmlns="55afa746-bf89-4838-80b9-7c799b3d7e39" xsi:nil="true"/>
    <ddmField6 xmlns="55afa746-bf89-4838-80b9-7c799b3d7e39" xsi:nil="true"/>
    <ddmField22 xmlns="55afa746-bf89-4838-80b9-7c799b3d7e39" xsi:nil="true"/>
    <DocRegDate xmlns="55afa746-bf89-4838-80b9-7c799b3d7e39" xsi:nil="true"/>
    <DocValidUntil xmlns="55afa746-bf89-4838-80b9-7c799b3d7e39">2022-06-28T21:00:00+00:00</DocValidUntil>
    <DocCompany xmlns="55afa746-bf89-4838-80b9-7c799b3d7e39">UAB "CORPUS A"</DocCompany>
    <DocResponsibleUsr xmlns="55afa746-bf89-4838-80b9-7c799b3d7e39">
      <UserInfo>
        <DisplayName/>
        <AccountId xsi:nil="true"/>
        <AccountType/>
      </UserInfo>
    </DocResponsibleUsr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OSWFMailFields xmlns="55afa746-bf89-4838-80b9-7c799b3d7e39" xsi:nil="true"/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Author xmlns="http://schemas.microsoft.com/sharepoint/v3">
      <UserInfo>
        <DisplayName>Violeta Stasiukaitienė</DisplayName>
        <AccountId>7886</AccountId>
        <AccountType/>
      </UserInfo>
    </Author>
    <ddmField4 xmlns="55afa746-bf89-4838-80b9-7c799b3d7e39" xsi:nil="true"/>
    <DocAddiCompanies2 xmlns="55afa746-bf89-4838-80b9-7c799b3d7e39" xsi:nil="true"/>
    <DocProccessUsrs xmlns="55afa746-bf89-4838-80b9-7c799b3d7e39">
      <UserInfo>
        <DisplayName/>
        <AccountId xsi:nil="true"/>
        <AccountType/>
      </UserInfo>
    </DocProccessUsrs>
    <ddmUsers4 xmlns="55afa746-bf89-4838-80b9-7c799b3d7e39">
      <UserInfo>
        <DisplayName/>
        <AccountId xsi:nil="true"/>
        <AccountType/>
      </UserInfo>
    </ddmUsers4>
    <WFParticipants xmlns="55afa746-bf89-4838-80b9-7c799b3d7e39" xsi:nil="true"/>
    <ddmInitApprover xmlns="55afa746-bf89-4838-80b9-7c799b3d7e39" xsi:nil="true"/>
    <ddmInitiator xmlns="55afa746-bf89-4838-80b9-7c799b3d7e39">
      <UserInfo>
        <DisplayName/>
        <AccountId xsi:nil="true"/>
        <AccountType/>
      </UserInfo>
    </ddmInitiator>
    <DocNotes xmlns="55afa746-bf89-4838-80b9-7c799b3d7e39" xsi:nil="true"/>
    <ddmField5 xmlns="55afa746-bf89-4838-80b9-7c799b3d7e39" xsi:nil="true"/>
    <ddmField12 xmlns="55afa746-bf89-4838-80b9-7c799b3d7e39" xsi:nil="true"/>
    <ddmField17 xmlns="55afa746-bf89-4838-80b9-7c799b3d7e39" xsi:nil="true"/>
    <ddmField18 xmlns="55afa746-bf89-4838-80b9-7c799b3d7e39" xsi:nil="true"/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dmField2 xmlns="55afa746-bf89-4838-80b9-7c799b3d7e39" xsi:nil="true"/>
    <ddmField23 xmlns="55afa746-bf89-4838-80b9-7c799b3d7e39">ADOC</ddmField23>
    <DocValueWithVAT xmlns="55afa746-bf89-4838-80b9-7c799b3d7e39">889350,00</DocValueWithVAT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Turto eksploatavimo skyrius</ddmField3>
    <BDAR xmlns="55afa746-bf89-4838-80b9-7c799b3d7e39" xsi:nil="true"/>
    <DocBinder xmlns="55afa746-bf89-4838-80b9-7c799b3d7e39" xsi:nil="true"/>
    <DocStatus1 xmlns="55afa746-bf89-4838-80b9-7c799b3d7e39">Aktuali redakcija</DocStatus1>
    <DocOriginatorUsr xmlns="55afa746-bf89-4838-80b9-7c799b3d7e39">
      <UserInfo>
        <DisplayName>Violeta Stasiukaitienė</DisplayName>
        <AccountId>7886</AccountId>
        <AccountType/>
      </UserInfo>
    </DocOriginatorUsr>
    <DocRegister xmlns="55afa746-bf89-4838-80b9-7c799b3d7e39" xsi:nil="true"/>
    <ddmField1 xmlns="55afa746-bf89-4838-80b9-7c799b3d7e39">21</ddmField1>
    <ddmField13 xmlns="55afa746-bf89-4838-80b9-7c799b3d7e39">Pirkimų projektų vadovas</ddmField13>
    <ddmField19 xmlns="55afa746-bf89-4838-80b9-7c799b3d7e39">AB Lietuvos paštas objektų patalpų bei teritorijos valymo paslaugų sutartis</ddmField19>
    <ddmUsers10 xmlns="55afa746-bf89-4838-80b9-7c799b3d7e39">
      <UserInfo>
        <DisplayName/>
        <AccountId xsi:nil="true"/>
        <AccountType/>
      </UserInfo>
    </ddmUsers10>
    <DocumentSetDescription xmlns="http://schemas.microsoft.com/sharepoint/v3" xsi:nil="true"/>
    <DokSkaitytojuGrupe xmlns="2eb16660-85d5-44aa-8f0a-e2ddaec05a8b">
      <UserInfo>
        <DisplayName/>
        <AccountId xsi:nil="true"/>
        <AccountType/>
      </UserInfo>
    </DokSkaitytojuGrupe>
    <DocNumber xmlns="55afa746-bf89-4838-80b9-7c799b3d7e39" xsi:nil="true"/>
    <DocOriginatorTxt xmlns="55afa746-bf89-4838-80b9-7c799b3d7e39">Violeta Stasiukaitienė</DocOriginatorTxt>
    <ddmField24 xmlns="55afa746-bf89-4838-80b9-7c799b3d7e39" xsi:nil="true"/>
    <DocValidFrom xmlns="55afa746-bf89-4838-80b9-7c799b3d7e39">2020-12-28T22:00:00+00:00</DocValidFrom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dmApprovalWF xmlns="55afa746-bf89-4838-80b9-7c799b3d7e39" xsi:nil="true"/>
    <DocBalanceEur xmlns="55afa746-bf89-4838-80b9-7c799b3d7e39" xsi:nil="true"/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DocSubjectFormula xmlns="55afa746-bf89-4838-80b9-7c799b3d7e39" xsi:nil="true"/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Title2 xmlns="55afa746-bf89-4838-80b9-7c799b3d7e39" xsi:nil="true"/>
    <ddmInitiatorTxt xmlns="55afa746-bf89-4838-80b9-7c799b3d7e39" xsi:nil="true"/>
    <ddmPermAfterApproval xmlns="55afa746-bf89-4838-80b9-7c799b3d7e39" xsi:nil="true"/>
    <ddmField14 xmlns="55afa746-bf89-4838-80b9-7c799b3d7e39">2020/212</ddmField14>
    <ddmInitRequired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ddmNotifyAfterApproval xmlns="55afa746-bf89-4838-80b9-7c799b3d7e39" xsi:nil="true"/>
    <ddmField20 xmlns="55afa746-bf89-4838-80b9-7c799b3d7e39" xsi:nil="true"/>
    <ddmField25 xmlns="55afa746-bf89-4838-80b9-7c799b3d7e39" xsi:nil="true"/>
    <DocMeetPersons xmlns="55afa746-bf89-4838-80b9-7c799b3d7e39" xsi:nil="true"/>
    <DocOriginatorPosition xmlns="55afa746-bf89-4838-80b9-7c799b3d7e39">Pirkimų projektų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154350,00</DocVATSum>
    <ddmItemSaved xmlns="55afa746-bf89-4838-80b9-7c799b3d7e39" xsi:nil="true"/>
    <ddmFieldsConfig xmlns="55afa746-bf89-4838-80b9-7c799b3d7e39" xsi:nil="true"/>
    <ddmField10 xmlns="55afa746-bf89-4838-80b9-7c799b3d7e39" xsi:nil="true"/>
    <ddmField15 xmlns="55afa746-bf89-4838-80b9-7c799b3d7e39">AB Lietuvos paštas objektų patalpų bei teritorijos valymo paslaugos</ddmField15>
    <DocCompanyCode xmlns="55afa746-bf89-4838-80b9-7c799b3d7e39">125167563</DocCompanyCode>
    <DocResponsible xmlns="55afa746-bf89-4838-80b9-7c799b3d7e39">Sigitas Pranaitis</DocResponsible>
    <SutAtsakomybe xmlns="55afa746-bf89-4838-80b9-7c799b3d7e39" xsi:nil="true"/>
    <ddmField21 xmlns="55afa746-bf89-4838-80b9-7c799b3d7e39" xsi:nil="true"/>
    <ddmStandardFieldsConfig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AB Lietuvos paštas objektų patalpų bei teritorijos valymo paslaugų sutartis</DocSubject>
    <WFCurrent xmlns="55afa746-bf89-4838-80b9-7c799b3d7e39">
      <UserInfo>
        <DisplayName/>
        <AccountId xsi:nil="true"/>
        <AccountType/>
      </UserInfo>
    </WFCurrent>
    <DocDate xmlns="55afa746-bf89-4838-80b9-7c799b3d7e39">2020-12-22T22:00:00+00:00</DocDate>
    <DocType xmlns="55afa746-bf89-4838-80b9-7c799b3d7e39">Pirkimų netipinė sutartis</DocType>
    <DocGuaranteeDate xmlns="55afa746-bf89-4838-80b9-7c799b3d7e39" xsi:nil="true"/>
    <DocValueNoVAT xmlns="55afa746-bf89-4838-80b9-7c799b3d7e39">735000,00</DocValueNoVA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dmField8 xmlns="55afa746-bf89-4838-80b9-7c799b3d7e39" xsi:nil="true"/>
    <DocObject xmlns="55afa746-bf89-4838-80b9-7c799b3d7e39">Pirkimų sutartis</DocObject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ocRegStatus xmlns="55afa746-bf89-4838-80b9-7c799b3d7e39">Pasirašomas</DocRegStatus>
    <ddmField9 xmlns="55afa746-bf89-4838-80b9-7c799b3d7e39" xsi:nil="true"/>
    <ddmField11 xmlns="55afa746-bf89-4838-80b9-7c799b3d7e39" xsi:nil="true"/>
    <ddmField16 xmlns="55afa746-bf89-4838-80b9-7c799b3d7e39">Skyriaus vadovas</ddmField16>
    <ddmDocTypeName xmlns="55afa746-bf89-4838-80b9-7c799b3d7e39">Pirkimų netipinė sutartis (el. pasirašymas) </ddmDocTypeName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DocReminder xmlns="55afa746-bf89-4838-80b9-7c799b3d7e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5.xml><?xml version="1.0" encoding="utf-8"?>
<?mso-contentType ?>
<sf:SharedFields xmlns:sf="http://schemas.microsoft.com/office/documentsets/sharedfields" LastModified="03/29/2018 13:51:12">
  <SharedField id="de66117b-fb4e-4343-89d8-e50db595ea25"/>
  <SharedField id="35df262f-0702-40ff-a212-010ebd439ddc"/>
  <SharedField id="9e43321c-9c7e-4e0a-9f2a-75526ccff775"/>
  <SharedField id="7e2805db-24f5-4990-899e-9b5538b89988"/>
  <SharedField id="87dc44b7-ede2-42e7-a661-85fe6b3ed0af"/>
  <SharedField id="e5a061fd-e916-4220-841b-c550fa143b51"/>
  <SharedField id="8157ed51-d19e-4aa1-bd3f-3b968dacdce6"/>
  <SharedField id="afd727d1-29c3-48cb-b35d-0a6cf4d2c671"/>
  <SharedField id="4cf2be6d-0a44-4dcf-bee1-1f53d06ba068"/>
  <SharedField id="74323092-478d-490d-9b6b-0ebb7697a1f8"/>
</sf:SharedFields>
</file>

<file path=customXml/itemProps1.xml><?xml version="1.0" encoding="utf-8"?>
<ds:datastoreItem xmlns:ds="http://schemas.openxmlformats.org/officeDocument/2006/customXml" ds:itemID="{6BC3BE54-66EA-4119-A19D-22A37A4F83B2}"/>
</file>

<file path=customXml/itemProps2.xml><?xml version="1.0" encoding="utf-8"?>
<ds:datastoreItem xmlns:ds="http://schemas.openxmlformats.org/officeDocument/2006/customXml" ds:itemID="{008B4C50-DC65-44A9-BE3B-80B046AA929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b226d70-e51c-48fd-a01e-4d7be5a2cd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3BC14F-6955-4862-8DDE-F192368F300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056894-9279-49EA-950C-3DE76B2570AA}"/>
</file>

<file path=customXml/itemProps5.xml><?xml version="1.0" encoding="utf-8"?>
<ds:datastoreItem xmlns:ds="http://schemas.openxmlformats.org/officeDocument/2006/customXml" ds:itemID="{DF248AEF-B20C-44EB-83BD-993456219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Objektai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Valerija Viduto</dc:creator>
  <cp:lastModifiedBy>Violeta Stasiukaitienė</cp:lastModifiedBy>
  <cp:lastPrinted>2020-10-05T04:55:18Z</cp:lastPrinted>
  <dcterms:created xsi:type="dcterms:W3CDTF">2019-04-18T11:37:22Z</dcterms:created>
  <dcterms:modified xsi:type="dcterms:W3CDTF">2020-11-10T10:41:10Z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0x0101001987113B3D96EF4E91F39921A446A690000D230030434C5240B90BE0FE45500D48</vt:lpwstr>
  </property>
  <property fmtid="{D5CDD505-2E9C-101B-9397-08002B2CF9AE}" pid="3" name="DocOriginatorUsr">
    <vt:lpwstr>7944</vt:lpwstr>
  </property>
  <property fmtid="{D5CDD505-2E9C-101B-9397-08002B2CF9AE}" pid="4" name="Created">
    <vt:filetime>2020-12-23T07:11:05Z</vt:filetime>
  </property>
  <property fmtid="{D5CDD505-2E9C-101B-9397-08002B2CF9AE}" pid="5" name="_docset_NoMedatataSyncRequired">
    <vt:lpwstr>False</vt:lpwstr>
  </property>
  <property fmtid="{D5CDD505-2E9C-101B-9397-08002B2CF9AE}" pid="6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&lt;/Fields&gt;_x000d_
  &lt;Values&gt;_x000d_
    &lt;string&gt;1priedo_1priedas. Duomenys ir kiekiai 2020-11-02.xlsx&lt;/string&gt;_x000d_
    &lt;string /&gt;_x000d_
    &lt;string /&gt;_x000d_
    &lt;string /&gt;_x000d_
    &lt;string /&gt;_x000d_
    &lt;string&gt;Pasirašomas&lt;/string&gt;_x000d_
    &lt;string /&gt;_x000d_
    &lt;string /&gt;_x000d_
    &lt;string&gt;Violeta Stasiukaitienė&lt;/string&gt;_x000d_
    &lt;string&gt;Violeta Stasiukaitienė&lt;/string&gt;_x000d_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&lt;string&gt;21&lt;/string&gt;_x000d_
    &lt;string /&gt;_x000d_
    &lt;string&gt;Turto eksploatavimo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&lt;string&gt;2020/212&lt;/string&gt;_x000d_
    &lt;string&gt;AB Lietuvos paštas objektų patalpų bei teritorijos valymo paslaugos&lt;/string&gt;_x000d_
    &lt;string&gt;Skyriaus vadovas&lt;/string&gt;_x000d_
    &lt;string /&gt;_x000d_
    &lt;string /&gt;_x000d_
    &lt;string&gt;AB Lietuvos paštas objektų patalpų bei teritorijos valymo paslaugų sutartis&lt;/string&gt;_x000d_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&lt;string&gt;2020-12-23&lt;/string&gt;_x000d_
    &lt;string /&gt;_x000d_
    &lt;string /&gt;_x000d_
    &lt;string&gt;AB Lietuvos paštas objektų patalpų bei teritorijos valymo paslaugų sutartis&lt;/string&gt;_x000d_
    &lt;string /&gt;_x000d_
    &lt;string /&gt;_x000d_
    &lt;string /&gt;_x000d_
    &lt;string /&gt;_x000d_
    &lt;string&gt;Pirkimų sutartis&lt;/string&gt;_x000d_
    &lt;string&gt;Pirkimų netipinė sutartis&lt;/string&gt;_x000d_
    &lt;string&gt;2020-12-29&lt;/string&gt;_x000d_
    &lt;string&gt;2022-06-29&lt;/string&gt;_x000d_
    &lt;string&gt;UAB "CORPUS A"&lt;/string&gt;_x000d_
    &lt;string&gt;125167563&lt;/string&gt;_x000d_
    &lt;string /&gt;_x000d_
    &lt;string /&gt;_x000d_
    &lt;string&gt;735000,00&lt;/string&gt;_x000d_
    &lt;string&gt;154350,00&lt;/string&gt;_x000d_
    &lt;string&gt;889350,00&lt;/string&gt;_x000d_
    &lt;string&gt;Sigitas Pranaitis&lt;/string&gt;_x000d_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7" name="Order">
    <vt:r8>5352400</vt:r8>
  </property>
  <property fmtid="{D5CDD505-2E9C-101B-9397-08002B2CF9AE}" pid="8" name="xd_ProgID">
    <vt:lpwstr/>
  </property>
  <property fmtid="{D5CDD505-2E9C-101B-9397-08002B2CF9AE}" pid="9" name="DocumentSetDescription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  <property fmtid="{D5CDD505-2E9C-101B-9397-08002B2CF9AE}" pid="13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&lt;Occured&gt;2020-11-18T14:32:40.5174082+02:00&lt;/Occured&gt;_x000d_
      &lt;EventData&gt;&amp;lt;updates&amp;gt;&amp;lt;field&amp;gt;&amp;lt;name&amp;gt;WFParticipants&amp;lt;/name&amp;gt;&amp;lt;from&amp;gt;&amp;lt;/from&amp;gt;&amp;lt;to&amp;gt; Birutė Striūkienė&amp;lt;/to&amp;gt;&amp;lt;/field&amp;gt;&amp;lt;/updates&amp;gt;&lt;/EventData&gt;_x000d_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&lt;Occured&gt;2020-11-18T15:34:01.3095963+02:00&lt;/Occured&gt;_x000d_
      &lt;EventData&gt;&amp;lt;updates&amp;gt;&amp;lt;field&amp;gt;&amp;lt;name&amp;gt;WFParticipants&amp;lt;/name&amp;gt;&amp;lt;from&amp;gt; Birutė Striūkienė&amp;lt;/from&amp;gt;&amp;lt;to&amp;gt; Birutė Striūkienė, Katerina Jarmolovičienė&amp;lt;/to&amp;gt;&amp;lt;/field&amp;gt;&amp;lt;/updates&amp;gt;&lt;/EventData&gt;_x000d_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&lt;Occured&gt;2020-11-19T08:02:17.9154048+02:00&lt;/Occured&gt;_x000d_
      &lt;EventData&gt;&amp;lt;updates&amp;gt;&amp;lt;field&amp;gt;&amp;lt;name&amp;gt;WFParticipants&amp;lt;/name&amp;gt;&amp;lt;from&amp;gt; Birutė Striūkienė, Katerina Jarmolovičienė&amp;lt;/from&amp;gt;&amp;lt;to&amp;gt; Birutė Striūkienė, Katerina Jarmolovičienė, Sigitas Pranaitis&amp;lt;/to&amp;gt;&amp;lt;/field&amp;gt;&amp;lt;/updates&amp;gt;&lt;/EventData&gt;_x000d_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&lt;Occured&gt;2020-11-23T21:51:32.3646441+02:00&lt;/Occured&gt;_x000d_
      &lt;EventData&gt;&amp;lt;updates&amp;gt;&amp;lt;field&amp;gt;&amp;lt;name&amp;gt;WFParticipants&amp;lt;/name&amp;gt;&amp;lt;from&amp;gt; Birutė Striūkienė, Katerina Jarmolovičienė, Sigitas Pranaitis&amp;lt;/from&amp;gt;&amp;lt;to&amp;gt; Birutė Striūkienė, Katerina Jarmolovičienė, Sigitas Pranaitis, Viktorija Norušytė&amp;lt;/to&amp;gt;&amp;lt;/field&amp;gt;&amp;lt;/updates&amp;gt;&lt;/EventData&gt;_x000d_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&lt;Occured&gt;2020-11-24T08:16:03.7605117+02:00&lt;/Occured&gt;_x000d_
      &lt;EventData&gt;&amp;lt;updates&amp;gt;&amp;lt;field&amp;gt;&amp;lt;name&amp;gt;WFParticipants&amp;lt;/name&amp;gt;&amp;lt;from&amp;gt; Birutė Striūkienė, Katerina Jarmolovičienė, Sigitas Pranaitis, Viktorija Norušytė&amp;lt;/from&amp;gt;&amp;lt;to&amp;gt; Birutė Striūkienė, Katerina Jarmolovičienė, Sigitas Pranaitis, Viktorija Norušytė, Violeta Stasiukaitienė&amp;lt;/to&amp;gt;&amp;lt;/field&amp;gt;&amp;lt;/updates&amp;gt;&lt;/EventData&gt;_x000d_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&lt;Occured&gt;2020-11-24T08:17:10.1221406+02:00&lt;/Occured&gt;_x000d_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&lt;Occured&gt;2020-11-24T08:28:44.9716254+02:00&lt;/Occured&gt;_x000d_
      &lt;EventData&gt;&amp;lt;updates&amp;gt;&amp;lt;field&amp;gt;&amp;lt;name&amp;gt;DocRegStatus&amp;lt;/name&amp;gt;&amp;lt;from&amp;gt;Suder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&lt;Occured&gt;2020-11-24T08:29:10.8470083+02:00&lt;/Occured&gt;_x000d_
      &lt;EventData&gt;&amp;lt;updates&amp;gt;&amp;lt;field&amp;gt;&amp;lt;name&amp;gt;WFParticipants&amp;lt;/name&amp;gt;&amp;lt;from&amp;gt; Birutė Striūkienė, Katerina Jarmolovičienė, Sigitas Pranaitis, Viktorija Norušytė, Violeta Stasiukaitienė&amp;lt;/from&amp;gt;&amp;lt;to&amp;gt;&amp;lt;/to&amp;gt;&amp;lt;/field&amp;gt;&amp;lt;/updates&amp;gt;&lt;/EventData&gt;_x000d_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&lt;Occured&gt;2020-11-24T08:36:53.8852613+02:00&lt;/Occured&gt;_x000d_
      &lt;EventData&gt;&amp;lt;updates&amp;gt;&amp;lt;field&amp;gt;&amp;lt;name&amp;gt;DocDate&amp;lt;/name&amp;gt;&amp;lt;from&amp;gt;2020-11-18&amp;lt;/from&amp;gt;&amp;lt;to&amp;gt;2020-11-24&amp;lt;/to&amp;gt;&amp;lt;/field&amp;gt;&amp;lt;/updates&amp;gt;&lt;/EventData&gt;_x000d_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&lt;Occured&gt;2020-11-24T08:37:58.2299867+02:00&lt;/Occured&gt;_x000d_
      &lt;EventData&gt;&amp;lt;updates&amp;gt;&amp;lt;field&amp;gt;&amp;lt;name&amp;gt;WFParticipants&amp;lt;/name&amp;gt;&amp;lt;from&amp;gt;&amp;lt;/from&amp;gt;&amp;lt;to&amp;gt; Violeta Stasiukaitienė&amp;lt;/to&amp;gt;&amp;lt;/field&amp;gt;&amp;lt;/updates&amp;gt;&lt;/EventData&gt;_x000d_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&lt;Occured&gt;2020-11-24T08:41:54.6241668+02:00&lt;/Occured&gt;_x000d_
      &lt;EventData&gt;&amp;lt;updates&amp;gt;&amp;lt;field&amp;gt;&amp;lt;name&amp;gt;WFParticipants&amp;lt;/name&amp;gt;&amp;lt;from&amp;gt; Violeta Stasiukaitienė&amp;lt;/from&amp;gt;&amp;lt;to&amp;gt; Violeta Stasiukaitienė,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&lt;Occured&gt;2020-11-24T08:47:05.5976039+02:00&lt;/Occured&gt;_x000d_
      &lt;EventData&gt;&amp;lt;updates&amp;gt;&amp;lt;field&amp;gt;&amp;lt;name&amp;gt;WFParticipants&amp;lt;/name&amp;gt;&amp;lt;from&amp;gt; Violeta Stasiukaitienė, Vidas Švedas&amp;lt;/from&amp;gt;&amp;lt;to&amp;gt; Violeta Stasiukaitienė, Vidas Švedas, Katerina Jarmolovičienė&amp;lt;/to&amp;gt;&amp;lt;/field&amp;gt;&amp;lt;/updates&amp;gt;&lt;/EventData&gt;_x000d_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&lt;Occured&gt;2020-11-24T09:09:03.7402119+02:00&lt;/Occured&gt;_x000d_
      &lt;EventData&gt;&amp;lt;updates&amp;gt;&amp;lt;field&amp;gt;&amp;lt;name&amp;gt;WFParticipants&amp;lt;/name&amp;gt;&amp;lt;from&amp;gt; Violeta Stasiukaitienė, Vidas Švedas, Katerina Jarmolovičienė&amp;lt;/from&amp;gt;&amp;lt;to&amp;gt; Violeta Stasiukaitienė, Vidas Švedas, Katerina Jarmolovičienė, Sigitas Pranaitis&amp;lt;/to&amp;gt;&amp;lt;/field&amp;gt;&amp;lt;/updates&amp;gt;&lt;/EventData&gt;_x000d_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&lt;Occured&gt;2020-11-24T09:33:42.0929438+02:00&lt;/Occured&gt;_x000d_
      &lt;EventData&gt;&amp;lt;updates&amp;gt;&amp;lt;field&amp;gt;&amp;lt;name&amp;gt;WFParticipants&amp;lt;/name&amp;gt;&amp;lt;from&amp;gt; Violeta Stasiukaitienė, Vidas Švedas, Katerina Jarmolovičienė, Sigitas Pranaitis&amp;lt;/from&amp;gt;&amp;lt;to&amp;gt; Violeta Stasiukaitienė, Vidas Švedas, Katerina Jarmolovičienė, Sigitas Pranaitis, Viktorija Norušytė&amp;lt;/to&amp;gt;&amp;lt;/field&amp;gt;&amp;lt;/updates&amp;gt;&lt;/EventData&gt;_x000d_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&lt;Occured&gt;2020-11-24T09:34:44.3438781+02:00&lt;/Occured&gt;_x000d_
      &lt;EventData&gt;&amp;lt;updates&amp;gt;&amp;lt;field&amp;gt;&amp;lt;name&amp;gt;DocRegStatus&amp;lt;/name&amp;gt;&amp;lt;from&amp;gt;Pasirašomas&amp;lt;/from&amp;gt;&amp;lt;to&amp;gt;Pasirašy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&lt;Occured&gt;2020-11-24T09:35:21.2351459+02:00&lt;/Occured&gt;_x000d_
      &lt;EventData&gt;&amp;lt;updates&amp;gt;&amp;lt;field&amp;gt;&amp;lt;name&amp;gt;DocRegStatus&amp;lt;/name&amp;gt;&amp;lt;from&amp;gt;Pasirašytas&amp;lt;/from&amp;gt;&amp;lt;to&amp;gt;Užregistruo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&lt;Event&gt;ItemMoving&lt;/Event&gt;_x000d_
      &lt;Occured&gt;2020-11-24T09:35:57.7043501+02:00&lt;/Occured&gt;_x000d_
      &lt;EventData&gt;&amp;lt;Location&amp;gt;&amp;lt;old&amp;gt;https://dvs/sritys/ddm/sritys/ddm/ddm/derinami/DDM63741304808344&amp;lt;/old&amp;gt;&amp;lt;new&amp;gt;https://dvs/sritys/pirkimai/registrasTPSP/943/protokolai/20201118020008__Protokolas Nr 12 dėl patikslinimų po derybų ir kvietimo pateikti galutinius pasiūlymus/&amp;lt;/new&amp;gt;&amp;lt;/Location&amp;gt;&lt;/EventData&gt;_x000d_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&lt;Occured&gt;2020-12-23T10:01:16.5172626+02:00&lt;/Occured&gt;_x000d_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&lt;Occured&gt;2020-12-28T12:15:54.4609843+02:00&lt;/Occured&gt;_x000d_
      &lt;EventData&gt;&amp;lt;updates&amp;gt;&amp;lt;field&amp;gt;&amp;lt;name&amp;gt;DocRegStatus&amp;lt;/name&amp;gt;&amp;lt;from&amp;gt;Derinam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&lt;Occured&gt;2020-12-29T10:15:33.6740123+02:00&lt;/Occured&gt;_x000d_
      &lt;EventData&gt;&amp;lt;updates&amp;gt;&amp;lt;field&amp;gt;&amp;lt;name&amp;gt;DocRegStatus&amp;lt;/name&amp;gt;&amp;lt;from&amp;gt;Tvirtinamas&amp;lt;/from&amp;gt;&amp;lt;to&amp;gt;Pasirašomas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</Properties>
</file>