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workbookProtection workbookAlgorithmName="SHA-512" workbookHashValue="pb+41wgpSk3u7kEP+/6obcYHCgsy8UQyGndOrX8wE6MM7obsxdlCXpgF7MILHWq80iDzFAlepZhjAHk2Bj29lg==" workbookSaltValue="wsO3htI77xgOXU78KCvXvg==" workbookSpinCount="100000" lockStructure="1"/>
  <bookViews>
    <workbookView xWindow="-120" yWindow="-120" windowWidth="29040" windowHeight="15840"/>
  </bookViews>
  <sheets>
    <sheet name="Galutinė lentelė" sheetId="7" r:id="rId1"/>
    <sheet name="Bendri išaiškinimai" sheetId="5" r:id="rId2"/>
  </sheets>
  <definedNames>
    <definedName name="_xlnm._FilterDatabase" localSheetId="1" hidden="1">'Bendri išaiškinimai'!$A$1:$B$564</definedName>
    <definedName name="_xlnm._FilterDatabase" localSheetId="0" hidden="1">'Galutinė lentelė'!$A$7:$I$406</definedName>
    <definedName name="_xlnm.Print_Area" localSheetId="1">'Bendri išaiškinimai'!$B$1:$B$21</definedName>
    <definedName name="_xlnm.Print_Area" localSheetId="0">'Galutinė lentelė'!$A$1:$I$404</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01" i="7" l="1"/>
  <c r="E400" i="7"/>
  <c r="E399" i="7"/>
  <c r="E398" i="7"/>
  <c r="E397" i="7"/>
  <c r="E396" i="7"/>
  <c r="E395" i="7"/>
  <c r="E394" i="7"/>
  <c r="E393" i="7"/>
  <c r="E392" i="7"/>
  <c r="E391" i="7"/>
  <c r="E390" i="7"/>
  <c r="E389" i="7"/>
  <c r="E388" i="7"/>
  <c r="E387" i="7"/>
  <c r="E386" i="7"/>
  <c r="E385" i="7"/>
  <c r="E384" i="7"/>
  <c r="E383" i="7"/>
  <c r="E382" i="7"/>
  <c r="E381" i="7"/>
  <c r="E380" i="7"/>
  <c r="E379" i="7"/>
  <c r="E378" i="7"/>
  <c r="E377" i="7"/>
  <c r="E376" i="7"/>
  <c r="E375" i="7"/>
  <c r="E374" i="7"/>
  <c r="E373" i="7"/>
  <c r="E371" i="7"/>
  <c r="E370" i="7"/>
  <c r="E369" i="7"/>
  <c r="E368" i="7"/>
  <c r="E367" i="7"/>
  <c r="E366" i="7"/>
  <c r="E365" i="7"/>
  <c r="E364" i="7"/>
  <c r="E363" i="7"/>
  <c r="E362" i="7"/>
  <c r="E361" i="7"/>
  <c r="E360" i="7"/>
  <c r="E359" i="7"/>
  <c r="E358" i="7"/>
  <c r="E357" i="7"/>
  <c r="E356" i="7"/>
  <c r="E355" i="7"/>
  <c r="E354" i="7"/>
  <c r="E353" i="7"/>
  <c r="E352" i="7"/>
  <c r="E351" i="7"/>
  <c r="E350" i="7"/>
  <c r="E349" i="7"/>
  <c r="E348" i="7"/>
  <c r="E347" i="7"/>
  <c r="E346" i="7"/>
  <c r="E345" i="7"/>
  <c r="E344" i="7"/>
  <c r="E343" i="7"/>
  <c r="E342" i="7"/>
  <c r="E341" i="7"/>
  <c r="E340" i="7"/>
  <c r="E339" i="7"/>
  <c r="E338" i="7"/>
  <c r="E337" i="7"/>
  <c r="E336" i="7"/>
  <c r="E335" i="7"/>
  <c r="E334" i="7"/>
  <c r="E333" i="7"/>
  <c r="E332" i="7"/>
  <c r="E331" i="7"/>
  <c r="E330" i="7"/>
  <c r="E329" i="7"/>
  <c r="E328" i="7"/>
  <c r="E327" i="7"/>
  <c r="E326" i="7"/>
  <c r="E325" i="7"/>
  <c r="E323" i="7"/>
  <c r="E322" i="7"/>
  <c r="E321" i="7"/>
  <c r="E320" i="7"/>
  <c r="E319" i="7"/>
  <c r="E318" i="7"/>
  <c r="E317" i="7"/>
  <c r="E316" i="7"/>
  <c r="E315" i="7"/>
  <c r="E314" i="7"/>
  <c r="E313" i="7"/>
  <c r="E312" i="7"/>
  <c r="E311" i="7"/>
  <c r="E310" i="7"/>
  <c r="E309" i="7"/>
  <c r="E308" i="7"/>
  <c r="E307" i="7"/>
  <c r="E306" i="7"/>
  <c r="E305" i="7"/>
  <c r="E304" i="7"/>
  <c r="E303" i="7"/>
  <c r="E302" i="7"/>
  <c r="E301" i="7"/>
  <c r="E300" i="7"/>
  <c r="E299" i="7"/>
  <c r="E298" i="7"/>
  <c r="E297" i="7"/>
  <c r="E296" i="7"/>
  <c r="E295" i="7"/>
  <c r="E294" i="7"/>
  <c r="E293" i="7"/>
  <c r="E292" i="7"/>
  <c r="E291" i="7"/>
  <c r="E290" i="7"/>
  <c r="E289" i="7"/>
  <c r="E288" i="7"/>
  <c r="E287" i="7"/>
  <c r="E286" i="7"/>
  <c r="E285" i="7"/>
  <c r="E284" i="7"/>
  <c r="E283" i="7"/>
  <c r="E282" i="7"/>
  <c r="E281" i="7"/>
  <c r="E280" i="7"/>
  <c r="E279" i="7"/>
  <c r="E278" i="7"/>
  <c r="E277" i="7"/>
  <c r="E276" i="7"/>
  <c r="E275" i="7"/>
  <c r="E274" i="7"/>
  <c r="E273" i="7"/>
  <c r="E272" i="7"/>
  <c r="E271" i="7"/>
  <c r="E270" i="7"/>
  <c r="E269" i="7"/>
  <c r="E268" i="7"/>
  <c r="E267" i="7"/>
  <c r="E266" i="7"/>
  <c r="E265" i="7"/>
  <c r="E264" i="7"/>
  <c r="E263" i="7"/>
  <c r="E262" i="7"/>
  <c r="E261" i="7"/>
  <c r="E260" i="7"/>
  <c r="E259" i="7"/>
  <c r="E258" i="7"/>
  <c r="E257" i="7"/>
  <c r="E256" i="7"/>
  <c r="E255" i="7"/>
  <c r="E254" i="7"/>
  <c r="E253" i="7"/>
  <c r="E252" i="7"/>
  <c r="E251" i="7"/>
  <c r="E250" i="7"/>
  <c r="E249" i="7"/>
  <c r="E248" i="7"/>
  <c r="E247" i="7"/>
  <c r="E246" i="7"/>
  <c r="E245" i="7"/>
  <c r="E244" i="7"/>
  <c r="E243" i="7"/>
  <c r="E242" i="7"/>
  <c r="E241" i="7"/>
  <c r="E240" i="7"/>
  <c r="E239" i="7"/>
  <c r="E238" i="7"/>
  <c r="E237" i="7"/>
  <c r="E236" i="7"/>
  <c r="E235" i="7"/>
  <c r="E234" i="7"/>
  <c r="E233" i="7"/>
  <c r="E232" i="7"/>
  <c r="E231" i="7"/>
  <c r="E230" i="7"/>
  <c r="E229" i="7"/>
  <c r="E228" i="7"/>
  <c r="E227" i="7"/>
  <c r="E226" i="7"/>
  <c r="E225" i="7"/>
  <c r="E224" i="7"/>
  <c r="E223" i="7"/>
  <c r="E222" i="7"/>
  <c r="E221" i="7"/>
  <c r="E220" i="7"/>
  <c r="E219" i="7"/>
  <c r="E218" i="7"/>
  <c r="E217" i="7"/>
  <c r="E216" i="7"/>
  <c r="E215" i="7"/>
  <c r="E214" i="7"/>
  <c r="E213" i="7"/>
  <c r="E212" i="7"/>
  <c r="E211" i="7"/>
  <c r="E210" i="7"/>
  <c r="E209" i="7"/>
  <c r="E208" i="7"/>
  <c r="E207" i="7"/>
  <c r="E206" i="7"/>
  <c r="E205" i="7"/>
  <c r="E204" i="7"/>
  <c r="E203" i="7"/>
  <c r="E202" i="7"/>
  <c r="E201" i="7"/>
  <c r="E200" i="7"/>
  <c r="E199" i="7"/>
  <c r="E198" i="7"/>
  <c r="E197" i="7"/>
  <c r="E196" i="7"/>
  <c r="E195" i="7"/>
  <c r="E194" i="7"/>
  <c r="E193" i="7"/>
  <c r="E192" i="7"/>
  <c r="E191" i="7"/>
  <c r="E190" i="7"/>
  <c r="E189" i="7"/>
  <c r="E188" i="7"/>
  <c r="E187" i="7"/>
  <c r="E186" i="7"/>
  <c r="E185" i="7"/>
  <c r="E184" i="7"/>
  <c r="E183" i="7"/>
  <c r="E182" i="7"/>
  <c r="E181" i="7"/>
  <c r="E180" i="7"/>
  <c r="E179" i="7"/>
  <c r="E178" i="7"/>
  <c r="E177" i="7"/>
  <c r="E176" i="7"/>
  <c r="E175" i="7"/>
  <c r="E174" i="7"/>
  <c r="E173" i="7"/>
  <c r="E172" i="7"/>
  <c r="E171" i="7"/>
  <c r="E170" i="7"/>
  <c r="E169" i="7"/>
  <c r="E168" i="7"/>
  <c r="E167" i="7"/>
  <c r="E166" i="7"/>
  <c r="E165" i="7"/>
  <c r="E164" i="7"/>
  <c r="E163" i="7"/>
  <c r="E162" i="7"/>
  <c r="E161" i="7"/>
  <c r="E160" i="7"/>
  <c r="E159" i="7"/>
  <c r="E158" i="7"/>
  <c r="E157" i="7"/>
  <c r="E156" i="7"/>
  <c r="E155" i="7"/>
  <c r="E154" i="7"/>
  <c r="E153" i="7"/>
  <c r="E152" i="7"/>
  <c r="E151" i="7"/>
  <c r="E150" i="7"/>
  <c r="E149" i="7"/>
  <c r="E148" i="7"/>
  <c r="E147" i="7"/>
  <c r="E146" i="7"/>
  <c r="E145" i="7"/>
  <c r="E144" i="7"/>
  <c r="E143" i="7"/>
  <c r="E142" i="7"/>
  <c r="E141" i="7"/>
  <c r="E140" i="7"/>
  <c r="E139" i="7"/>
  <c r="E138" i="7"/>
  <c r="E137" i="7"/>
  <c r="E136" i="7"/>
  <c r="E135" i="7"/>
  <c r="E134" i="7"/>
  <c r="E133" i="7"/>
  <c r="E132" i="7"/>
  <c r="E131" i="7"/>
  <c r="E130" i="7"/>
  <c r="E129" i="7"/>
  <c r="E128" i="7"/>
  <c r="E127" i="7"/>
  <c r="E126" i="7"/>
  <c r="E125" i="7"/>
  <c r="E124" i="7"/>
  <c r="E123" i="7"/>
  <c r="E122"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J401" i="7" l="1"/>
  <c r="J402" i="7"/>
  <c r="J403" i="7"/>
  <c r="H402" i="7"/>
  <c r="H403" i="7"/>
  <c r="H401" i="7"/>
  <c r="J349" i="7" l="1"/>
  <c r="J350" i="7"/>
  <c r="J351" i="7"/>
  <c r="J352" i="7"/>
  <c r="H349" i="7"/>
  <c r="H350" i="7"/>
  <c r="H351" i="7"/>
  <c r="H352" i="7"/>
  <c r="H353" i="7"/>
  <c r="H354" i="7"/>
  <c r="H71" i="7" l="1"/>
  <c r="H8" i="7" l="1"/>
  <c r="H9" i="7"/>
  <c r="H10" i="7"/>
  <c r="H11" i="7"/>
  <c r="H12" i="7"/>
  <c r="H13" i="7"/>
  <c r="H14" i="7"/>
  <c r="H15" i="7"/>
  <c r="H16" i="7"/>
  <c r="H17" i="7"/>
  <c r="J400" i="7" l="1"/>
  <c r="H400" i="7"/>
  <c r="H399" i="7" l="1"/>
  <c r="J394" i="7" l="1"/>
  <c r="J395" i="7"/>
  <c r="J396" i="7"/>
  <c r="J397" i="7"/>
  <c r="J398" i="7"/>
  <c r="J399" i="7"/>
  <c r="J393" i="7"/>
  <c r="H394" i="7" l="1"/>
  <c r="H395" i="7"/>
  <c r="H396" i="7"/>
  <c r="H397" i="7"/>
  <c r="H398" i="7"/>
  <c r="H393" i="7" l="1"/>
  <c r="H18" i="7" l="1"/>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404" i="7" l="1"/>
  <c r="J8" i="7"/>
  <c r="J9" i="7"/>
  <c r="J10" i="7"/>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J89" i="7"/>
  <c r="J90" i="7"/>
  <c r="J91" i="7"/>
  <c r="J92" i="7"/>
  <c r="J93" i="7"/>
  <c r="J94" i="7"/>
  <c r="J95" i="7"/>
  <c r="J96" i="7"/>
  <c r="J97" i="7"/>
  <c r="J98" i="7"/>
  <c r="J99" i="7"/>
  <c r="J100" i="7"/>
  <c r="J101" i="7"/>
  <c r="J102" i="7"/>
  <c r="J103" i="7"/>
  <c r="J104" i="7"/>
  <c r="J105" i="7"/>
  <c r="J106" i="7"/>
  <c r="J107" i="7"/>
  <c r="J108" i="7"/>
  <c r="J109" i="7"/>
  <c r="J110" i="7"/>
  <c r="J111" i="7"/>
  <c r="J112" i="7"/>
  <c r="J113" i="7"/>
  <c r="J114" i="7"/>
  <c r="J115" i="7"/>
  <c r="J116" i="7"/>
  <c r="J117" i="7"/>
  <c r="J118" i="7"/>
  <c r="J119" i="7"/>
  <c r="J120" i="7"/>
  <c r="J121" i="7"/>
  <c r="J122" i="7"/>
  <c r="J123" i="7"/>
  <c r="J124" i="7"/>
  <c r="J125" i="7"/>
  <c r="J126" i="7"/>
  <c r="J127" i="7"/>
  <c r="J128" i="7"/>
  <c r="J129" i="7"/>
  <c r="J130" i="7"/>
  <c r="J131" i="7"/>
  <c r="J132" i="7"/>
  <c r="J133" i="7"/>
  <c r="J134" i="7"/>
  <c r="J135" i="7"/>
  <c r="J136" i="7"/>
  <c r="J137" i="7"/>
  <c r="J138" i="7"/>
  <c r="J139" i="7"/>
  <c r="J140" i="7"/>
  <c r="J141" i="7"/>
  <c r="J142" i="7"/>
  <c r="J143" i="7"/>
  <c r="J144" i="7"/>
  <c r="J145" i="7"/>
  <c r="J146" i="7"/>
  <c r="J147" i="7"/>
  <c r="J148" i="7"/>
  <c r="J149" i="7"/>
  <c r="J150" i="7"/>
  <c r="J151" i="7"/>
  <c r="J152" i="7"/>
  <c r="J153" i="7"/>
  <c r="J154" i="7"/>
  <c r="J155" i="7"/>
  <c r="J156" i="7"/>
  <c r="J157" i="7"/>
  <c r="J158" i="7"/>
  <c r="J159" i="7"/>
  <c r="J160" i="7"/>
  <c r="J161" i="7"/>
  <c r="J162" i="7"/>
  <c r="J163" i="7"/>
  <c r="J164" i="7"/>
  <c r="J165" i="7"/>
  <c r="J166" i="7"/>
  <c r="J167" i="7"/>
  <c r="J168" i="7"/>
  <c r="J169" i="7"/>
  <c r="J170" i="7"/>
  <c r="J171" i="7"/>
  <c r="J172" i="7"/>
  <c r="J173" i="7"/>
  <c r="J174" i="7"/>
  <c r="J175" i="7"/>
  <c r="J176" i="7"/>
  <c r="J177" i="7"/>
  <c r="J178" i="7"/>
  <c r="J179" i="7"/>
  <c r="J180" i="7"/>
  <c r="J181" i="7"/>
  <c r="J182" i="7"/>
  <c r="J183" i="7"/>
  <c r="J184" i="7"/>
  <c r="J185" i="7"/>
  <c r="J186" i="7"/>
  <c r="J187" i="7"/>
  <c r="J188" i="7"/>
  <c r="J189" i="7"/>
  <c r="J190" i="7"/>
  <c r="J191" i="7"/>
  <c r="J192" i="7"/>
  <c r="J193" i="7"/>
  <c r="J194" i="7"/>
  <c r="J195" i="7"/>
  <c r="J196" i="7"/>
  <c r="J197" i="7"/>
  <c r="J198" i="7"/>
  <c r="J199" i="7"/>
  <c r="J200" i="7"/>
  <c r="J201" i="7"/>
  <c r="J202" i="7"/>
  <c r="J203" i="7"/>
  <c r="J204" i="7"/>
  <c r="J205" i="7"/>
  <c r="J206" i="7"/>
  <c r="J207" i="7"/>
  <c r="J208" i="7"/>
  <c r="J209" i="7"/>
  <c r="J210" i="7"/>
  <c r="J211" i="7"/>
  <c r="J212" i="7"/>
  <c r="J213" i="7"/>
  <c r="J214" i="7"/>
  <c r="J215" i="7"/>
  <c r="J216" i="7"/>
  <c r="J217" i="7"/>
  <c r="J218" i="7"/>
  <c r="J219" i="7"/>
  <c r="J220" i="7"/>
  <c r="J221" i="7"/>
  <c r="J222" i="7"/>
  <c r="J223" i="7"/>
  <c r="J224" i="7"/>
  <c r="J225" i="7"/>
  <c r="J226" i="7"/>
  <c r="J227" i="7"/>
  <c r="J228" i="7"/>
  <c r="J229" i="7"/>
  <c r="J230" i="7"/>
  <c r="J231" i="7"/>
  <c r="J232" i="7"/>
  <c r="J233" i="7"/>
  <c r="J234" i="7"/>
  <c r="J235" i="7"/>
  <c r="J236" i="7"/>
  <c r="J237" i="7"/>
  <c r="J238" i="7"/>
  <c r="J239" i="7"/>
  <c r="J240" i="7"/>
  <c r="J241" i="7"/>
  <c r="J242" i="7"/>
  <c r="J243" i="7"/>
  <c r="J244" i="7"/>
  <c r="J245" i="7"/>
  <c r="J246" i="7"/>
  <c r="J247" i="7"/>
  <c r="J248" i="7"/>
  <c r="J249" i="7"/>
  <c r="J250" i="7"/>
  <c r="J251" i="7"/>
  <c r="J252" i="7"/>
  <c r="J253" i="7"/>
  <c r="J254" i="7"/>
  <c r="J255" i="7"/>
  <c r="J256" i="7"/>
  <c r="J257" i="7"/>
  <c r="J258" i="7"/>
  <c r="J259" i="7"/>
  <c r="J260" i="7"/>
  <c r="J261" i="7"/>
  <c r="J262" i="7"/>
  <c r="J263" i="7"/>
  <c r="J264" i="7"/>
  <c r="J265" i="7"/>
  <c r="J266" i="7"/>
  <c r="J267" i="7"/>
  <c r="J268" i="7"/>
  <c r="J269" i="7"/>
  <c r="J270" i="7"/>
  <c r="J271" i="7"/>
  <c r="J272" i="7"/>
  <c r="J273" i="7"/>
  <c r="J274" i="7"/>
  <c r="J275" i="7"/>
  <c r="J276" i="7"/>
  <c r="J277" i="7"/>
  <c r="J278" i="7"/>
  <c r="J279" i="7"/>
  <c r="J280" i="7"/>
  <c r="J281" i="7"/>
  <c r="J282" i="7"/>
  <c r="J283" i="7"/>
  <c r="J284" i="7"/>
  <c r="J285" i="7"/>
  <c r="J286" i="7"/>
  <c r="J287" i="7"/>
  <c r="J288" i="7"/>
  <c r="J289" i="7"/>
  <c r="J290" i="7"/>
  <c r="J291" i="7"/>
  <c r="J292" i="7"/>
  <c r="J293" i="7"/>
  <c r="J294" i="7"/>
  <c r="J295" i="7"/>
  <c r="J296" i="7"/>
  <c r="J297" i="7"/>
  <c r="J298" i="7"/>
  <c r="J299" i="7"/>
  <c r="J300" i="7"/>
  <c r="J301" i="7"/>
  <c r="J302" i="7"/>
  <c r="J303" i="7"/>
  <c r="J304" i="7"/>
  <c r="J305" i="7"/>
  <c r="J306" i="7"/>
  <c r="J307" i="7"/>
  <c r="J308" i="7"/>
  <c r="J309" i="7"/>
  <c r="J310" i="7"/>
  <c r="J311" i="7"/>
  <c r="J312" i="7"/>
  <c r="J313" i="7"/>
  <c r="J314" i="7"/>
  <c r="J315" i="7"/>
  <c r="J316" i="7"/>
  <c r="J317" i="7"/>
  <c r="J318" i="7"/>
  <c r="J319" i="7"/>
  <c r="J320" i="7"/>
  <c r="J321" i="7"/>
  <c r="J322" i="7"/>
  <c r="J323" i="7"/>
  <c r="J324" i="7"/>
  <c r="J325" i="7"/>
  <c r="J326" i="7"/>
  <c r="J327" i="7"/>
  <c r="J328" i="7"/>
  <c r="J329" i="7"/>
  <c r="J330" i="7"/>
  <c r="J331" i="7"/>
  <c r="J332" i="7"/>
  <c r="J333" i="7"/>
  <c r="J334" i="7"/>
  <c r="J335" i="7"/>
  <c r="J336" i="7"/>
  <c r="J337" i="7"/>
  <c r="J338" i="7"/>
  <c r="J339" i="7"/>
  <c r="J340" i="7"/>
  <c r="J341" i="7"/>
  <c r="J342" i="7"/>
  <c r="J343" i="7"/>
  <c r="J344" i="7"/>
  <c r="J345" i="7"/>
  <c r="J346" i="7"/>
  <c r="J347" i="7"/>
  <c r="J348" i="7"/>
  <c r="J353" i="7"/>
  <c r="J354" i="7"/>
  <c r="J355" i="7"/>
  <c r="J356" i="7"/>
  <c r="J357" i="7"/>
  <c r="J358" i="7"/>
  <c r="J359" i="7"/>
  <c r="J360" i="7"/>
  <c r="J361" i="7"/>
  <c r="J362" i="7"/>
  <c r="J363" i="7"/>
  <c r="J364" i="7"/>
  <c r="J365" i="7"/>
  <c r="J366" i="7"/>
  <c r="J367" i="7"/>
  <c r="J368" i="7"/>
  <c r="J369" i="7"/>
  <c r="J370" i="7"/>
  <c r="J371" i="7"/>
  <c r="J372" i="7"/>
  <c r="J373" i="7"/>
  <c r="J374" i="7"/>
  <c r="J375" i="7"/>
  <c r="J376" i="7"/>
  <c r="J377" i="7"/>
  <c r="J378" i="7"/>
  <c r="J379" i="7"/>
  <c r="J380" i="7"/>
  <c r="J381" i="7"/>
  <c r="J382" i="7"/>
  <c r="J383" i="7"/>
  <c r="J384" i="7"/>
  <c r="J385" i="7"/>
  <c r="J386" i="7"/>
  <c r="J387" i="7"/>
  <c r="J388" i="7"/>
  <c r="J389" i="7"/>
  <c r="J390" i="7"/>
  <c r="J391" i="7"/>
  <c r="J392" i="7"/>
  <c r="E406" i="7" l="1" a="1"/>
  <c r="E406" i="7" s="1"/>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<sst xmlns="http://schemas.openxmlformats.org/spreadsheetml/2006/main" count="1634" uniqueCount="824">
  <si>
    <t>0,4 kV OL</t>
  </si>
  <si>
    <t>vnt.</t>
  </si>
  <si>
    <t>0,4 kV OL Atvado demontavimas</t>
  </si>
  <si>
    <t>km</t>
  </si>
  <si>
    <t>0,4 kV OL Vienfazio - Trifazio atvado laidų reguliavimas</t>
  </si>
  <si>
    <t>0,4 kV viršįtampių ribotuvų montavimas atramoje (1 vnt.)</t>
  </si>
  <si>
    <t>Gandralizdžio demontavimas</t>
  </si>
  <si>
    <t>Gandralizdžio įrengimas 0,4 kV OL atramoje</t>
  </si>
  <si>
    <t>10 kV OL</t>
  </si>
  <si>
    <t>10 kV OL Įspėjamųjų ženklų atnaujinimas (1 vnt.)</t>
  </si>
  <si>
    <t>10 kV OL linijinio skyriklio ir pavaros remontas</t>
  </si>
  <si>
    <t>10 kV OL linijinio skyriklio pavaros keitimas</t>
  </si>
  <si>
    <t>10 kV OL Skyriklio demontavimas nuo atramos</t>
  </si>
  <si>
    <t>10 kV OL tempiamosios girliandos keitimas</t>
  </si>
  <si>
    <t>0,4 kV KL</t>
  </si>
  <si>
    <t>m</t>
  </si>
  <si>
    <t>10 kV KL</t>
  </si>
  <si>
    <t>TR</t>
  </si>
  <si>
    <t>0,4 kV daugiau kaip 100 A automatinio jungiklio keitimas</t>
  </si>
  <si>
    <t>0,4 kV saugiklių lizdų keitimas transformatorinėje (1 vnt.)</t>
  </si>
  <si>
    <t>10 kV galios skyriklių remontas</t>
  </si>
  <si>
    <t>10 kV saugiklių lizdų keitimas transformatorinėje</t>
  </si>
  <si>
    <t>Galios transformatoriaus iki 250 kVA keitimas</t>
  </si>
  <si>
    <t>m2</t>
  </si>
  <si>
    <t>Modulinių transformatorinių (vienos sekcijos) techninė priežiūra (0,4 kV sekcija)</t>
  </si>
  <si>
    <t>Modulinių transformatorinių (vienos sekcijos) techninė priežiūra (10 kV sekcija)</t>
  </si>
  <si>
    <t>Silikagelio keitimas jėgos ir matavimo transformatoriuose (1 transformatorius)</t>
  </si>
  <si>
    <t>Stacionariųjų transformatorinių (vienos sekcijos) techninė priežiūra (0,4 kV skirstyklos)</t>
  </si>
  <si>
    <t>Stacionariųjų transformatorinių (vienos sekcijos) techninė priežiūra (10 kV skirstyklos)</t>
  </si>
  <si>
    <t>Stacionariųjų transformatorinių (vienos sekcijos) techninė priežiūra (galios transformatoriaus)</t>
  </si>
  <si>
    <t>Šviestuvų su kaitinamosiomis lempomis montavimas, kabinant normalios aplinkos patalpose</t>
  </si>
  <si>
    <t>Transformatorinių durų vyrių keitimas (vyris)</t>
  </si>
  <si>
    <t>Vidinės spynos keitimas transformatorinėje</t>
  </si>
  <si>
    <t>KS,KAS</t>
  </si>
  <si>
    <t>Durelių tiesinimas</t>
  </si>
  <si>
    <t>Įžeminimo varžos matavimas</t>
  </si>
  <si>
    <t>Kontaktinių sujungimų KS perveržimas (1 spinta)</t>
  </si>
  <si>
    <t>Nepritvirtinto automatinio jungiklio pritvirtinimas</t>
  </si>
  <si>
    <t>Prijungtų linijų perjungimas KS</t>
  </si>
  <si>
    <t>Kita</t>
  </si>
  <si>
    <t>Anksčiau dažytų elektrotechninių įrenginių dažymas (1 m2)</t>
  </si>
  <si>
    <t>Įžeminimo laidininkų (juostų) klojimas tranšėjose (su žemės darbais) (1 m)</t>
  </si>
  <si>
    <t>0,4 - 10 KV Šynų izoliacijos varžos matavimas</t>
  </si>
  <si>
    <t>val.</t>
  </si>
  <si>
    <t>Pereinamųjų varžų matavimas</t>
  </si>
  <si>
    <t>0,4 - 10 kV Atramos numeravimo atnaujinimas (1 vnt.)</t>
  </si>
  <si>
    <t>Įžeminimo įrenginio patikrinimas atkasant</t>
  </si>
  <si>
    <t>10 kV kabelių bandymas labai žemo dažnio įtampa (VLF)</t>
  </si>
  <si>
    <t>Hermetinių ir pusiauhermetinių jungiklių/rozečių montavimas</t>
  </si>
  <si>
    <t>Kontaktinio sujungimo sutepimas, suveržimas, valymas</t>
  </si>
  <si>
    <t>Medžių šakų genėjimas (1 medis)</t>
  </si>
  <si>
    <t>0,4 kV OL laidų įlinkio reguliavimas (1 laidas), kai laidų tvirtinimas dvigubas</t>
  </si>
  <si>
    <t>0,4 kV OL laidų įlinkio reguliavimas (1 laidas), kai laidų tvirtinimas viengubas</t>
  </si>
  <si>
    <t>0,4 - 10 kV OL sudėtingos (inkarinė, atšakinė, kampinė, galinė) atramos ramsčio tvirtinimo keitimas</t>
  </si>
  <si>
    <t>0,4 - 10 kV OL atramos atotampos įrengimas</t>
  </si>
  <si>
    <t>0,4 - 10 kV OL atramos atotampos įtempimas</t>
  </si>
  <si>
    <t>0,4 - 10 kV OL atramos atotampos keitimas</t>
  </si>
  <si>
    <t>0,4 - 10 kV OL</t>
  </si>
  <si>
    <t>0,4 - 10 kV OL atramos ramsčio demontavimas</t>
  </si>
  <si>
    <t>0,4 - 10 kV OL atotampos stulpelio montavimas</t>
  </si>
  <si>
    <t>0,4 - 10 kV OL atramos ramsčio keitimas</t>
  </si>
  <si>
    <t>0,4 - 10 kV OL atramos ramsčio pastatymas</t>
  </si>
  <si>
    <t>10 kV OL laidų įlinkio reguliavimas (1 laidas), kai laidų tvirtinimas viengubas</t>
  </si>
  <si>
    <t>10 kV OL laidų įlinkio reguliavimas (1 laidas), kai laidų tvirtinimas dvigubas</t>
  </si>
  <si>
    <t>0,4 - 10 kV movos demontavimas</t>
  </si>
  <si>
    <t>Kabelių žymenų atnaujinimas</t>
  </si>
  <si>
    <t>0,4 - 10 kV KL</t>
  </si>
  <si>
    <t>10 kV galios skyriklių keitimas 10 kV narveliuose (tik pakeitimo darbai)</t>
  </si>
  <si>
    <t>0,4 - 10 kV OL atramos atotampos demontavimas</t>
  </si>
  <si>
    <t>0,4 kV OL Vienstiebės atramos montavimas (stiebo ilgis 9,0 - 13,0 m)</t>
  </si>
  <si>
    <t>0,4 - 10 kV OL vienstiebės atramos demontavimas (stiebo ilgis 9,0 - 13,0 m)</t>
  </si>
  <si>
    <t>10 kV OL Dvigubo laidų tvirtinimo montavimas atramoje (tvirtinimas 3 laidams) nekeičiant traversų</t>
  </si>
  <si>
    <t>Įžeminimo įrenginių kontaktų remontas (1 kontaktas)</t>
  </si>
  <si>
    <t>Demontuoti 0,4 kV įrenginį (aut. Jungiklis, kirtiklis, srovės transformatorius)</t>
  </si>
  <si>
    <t>10 kV OL Vienstiebės atramos keitimas, (stiebo ilgis 11,0 - 13,0 m)</t>
  </si>
  <si>
    <t>10 kV OL Vienstiebės atramos montavimas (stiebo ilgis 11,0 - 13,0 m)</t>
  </si>
  <si>
    <t xml:space="preserve">Modulinės transformatorinės techninė priežiūra (Pilna tech. priežiūra pagal tech. kortą) </t>
  </si>
  <si>
    <t>Nešvarumų išvalymas (1 spinta)</t>
  </si>
  <si>
    <t>Saugiklio laikiklį laikančio izoliatoriaus keitimas</t>
  </si>
  <si>
    <t>kita</t>
  </si>
  <si>
    <t>Automatinių jungiklių ir apskaitų uždengimo KAS (ĮAS) sumontavimas</t>
  </si>
  <si>
    <t>Transformatorinių vėdinimo grotelių su sieteliu įrengimas/keitimas</t>
  </si>
  <si>
    <t>Įspėjamojo ženklo atnaujinimas (1 vnt.)</t>
  </si>
  <si>
    <t>KS, KAS (ĮAS) spintų demontavimas</t>
  </si>
  <si>
    <t>KS, KAS (ĮAS) durų vyrių remontas arba keitimas (vyris)</t>
  </si>
  <si>
    <t>KS, ĮAS (ĮAS) perdažymas (1 spinta)</t>
  </si>
  <si>
    <t>Kabelių spintos remontas (1 spinta)</t>
  </si>
  <si>
    <t>Kabelių spintos techninė priežiūra (1 spinta)</t>
  </si>
  <si>
    <t>0,4 - 10 kV Kabelio linijos trasos nustatymas/patikslinimas (prijungus generatorių) 500m.</t>
  </si>
  <si>
    <t>0,4 kV kabelių izoliacijos varžos matavimas (1 kabelis)</t>
  </si>
  <si>
    <t>0,4 - 10 kV OL rygelio įrengimas atramoms</t>
  </si>
  <si>
    <t>m3</t>
  </si>
  <si>
    <t>Transformatorinių metalinių durų remontas (tiesinimas)</t>
  </si>
  <si>
    <t>Objekto grupė</t>
  </si>
  <si>
    <t>10 kV skyriklio operatyvinių žymenų atnaujinimas</t>
  </si>
  <si>
    <t>0,4 kV Pritvirtinti esamą kabelio movą</t>
  </si>
  <si>
    <t>0,4 kV iki 630A srovės kirtiklių remontas</t>
  </si>
  <si>
    <t>Gedimo vietos paieška (paskelbta ekstremali padėtis), vieno darbuotojo 1 darbo valandos kaina</t>
  </si>
  <si>
    <t>10 kV OL skyriklio keitimas (pagal technologinę kortą)</t>
  </si>
  <si>
    <t>0,4 kV iki 630A srovės kirtiklio keitimas</t>
  </si>
  <si>
    <t>Kabelio gyslų antgalio permontavimas</t>
  </si>
  <si>
    <t>Stulpinių kirtiklių-saugiklių blokų (SKS) montavimas (be traversų keitimo)</t>
  </si>
  <si>
    <t>Stulpinių kirtiklių-saugiklių blokų (SKS) montavimas (keičiant traversas)</t>
  </si>
  <si>
    <t>Pasvirusios KS,KAS (ĮAS) tiesinimas</t>
  </si>
  <si>
    <t>0,4 - 10 kV OL sudėtingos atramos demontavimas (stiebo ilgis 9,0 - 13,0 m)</t>
  </si>
  <si>
    <t>Galios transformatoriaus apvijų izoliacijos matavimas</t>
  </si>
  <si>
    <t>Apsauginio barjero transformatorinėse įrengimas (vnt.)</t>
  </si>
  <si>
    <t>Alyvinių jungtuvų papildymas alyva (1 jungtuvas)</t>
  </si>
  <si>
    <t>Alyvos pavyzdžio iš transformatoriaus paėmimas ir ištyrimas (vnt)</t>
  </si>
  <si>
    <t>Kabelio vamzdžio užsandarinimas (vnt.)</t>
  </si>
  <si>
    <t>Veidrodėlio įrengimas alyvos lygiui galios transformatoriui nustatyti (vnt.)</t>
  </si>
  <si>
    <t>Srovės transformatoriaus demontavimas (3 fazės)</t>
  </si>
  <si>
    <t>Galios transformatoriaus demontavimas (1 vnt)</t>
  </si>
  <si>
    <t>TR, KS, KAS</t>
  </si>
  <si>
    <t>Korozijos pažeistų vietų KS/KAS/ĮAS užsandarinimas (1 spinta)</t>
  </si>
  <si>
    <t>Narvelio demontavimas (1 vnt)</t>
  </si>
  <si>
    <t>0,4 kV OL atstojamosios varžos matavimas</t>
  </si>
  <si>
    <t>10 kV OL skyriklio montavimas (pagal technologinę kortą)</t>
  </si>
  <si>
    <t>Komplektinės transformatorinės techninė priežiūra (pilna tech. priežiūra pagal tech. kortą)</t>
  </si>
  <si>
    <t>Pervadinių izoliatorių tarpiklių keitimas (3 fazės)</t>
  </si>
  <si>
    <t>0,4 - 10 kV Įžeminimo įrenginių laidininkų dažymas</t>
  </si>
  <si>
    <t>ĮAS montavimas su srovės transformatoriais iki 200 A ir bandymų gnybtynų kai automatas 160 A</t>
  </si>
  <si>
    <t>kompl.</t>
  </si>
  <si>
    <t>Geodezinis nužymėjimas iki 50 m, vienam objektui</t>
  </si>
  <si>
    <t>Geodezinis nužymėjimas virš 50 iki 300 m, vienam objektui</t>
  </si>
  <si>
    <t>Geodezinis nužymėjimas virš 300 m, vienam objektui</t>
  </si>
  <si>
    <t>Asfalto dangos ardymas</t>
  </si>
  <si>
    <t>Asfalto dangos atstatymas</t>
  </si>
  <si>
    <t>Šaligatvio plytelių dangos ardymas</t>
  </si>
  <si>
    <t>Šaligatvio plytelių dangos atstatymas</t>
  </si>
  <si>
    <t>Šaligatvio trinkelių dangos ardymas</t>
  </si>
  <si>
    <t>Šaligatvio trinkelių dangos atstatymas</t>
  </si>
  <si>
    <t>Žvyruoto kelio dangos ardymas</t>
  </si>
  <si>
    <t>Žvyruoto kelio dangos storio atstaymas</t>
  </si>
  <si>
    <t>Žalios vejos atstatymas</t>
  </si>
  <si>
    <t>Stulpinės transformatorinės (iki 63 kVA) montavimas</t>
  </si>
  <si>
    <t>Modulinės transformatorinės montavimas</t>
  </si>
  <si>
    <t>Projektavimas iki 35 000 Eur be PVM (su topografine nuotrauka)</t>
  </si>
  <si>
    <t>Automatizuotos elektros energijos apskaitos sistemos (AEEAS) montavimas</t>
  </si>
  <si>
    <t>Esamo 0,4 arba 10 kV jėgos kabelio paklojimas</t>
  </si>
  <si>
    <t xml:space="preserve">Šviesolaidinio kabelio iki 24 skaidulų tiesimas vamzdyje </t>
  </si>
  <si>
    <t xml:space="preserve">Šviesolaidinio kabelio virš 24 iki 48 skaidulų tiesimas vamzdyje </t>
  </si>
  <si>
    <t xml:space="preserve">Šviesolaidinio kabelio mova iki 48 skaidalų </t>
  </si>
  <si>
    <t>Gelžbetoninio šulinio su dangčiu montavimas</t>
  </si>
  <si>
    <t>Giluminio įžeminimo įrengimas</t>
  </si>
  <si>
    <t>Asfalto dangos atstatymas (šaltasis asfaltas)</t>
  </si>
  <si>
    <t>0,4 - 10 kV OL laidų dvigubo tvirtinimo montavimas keičiant traversas</t>
  </si>
  <si>
    <t>Sekcinės dėžės (SD)/Stulpinio kirtiklių-saugiklių bloko (SKS) demontavimas</t>
  </si>
  <si>
    <t>0,4 kV OL kirtiklių - saugiklių bloko (SKS) keitimas atramoje</t>
  </si>
  <si>
    <t>Kirtiklių - saugiklių bloko montavimas, keitimas (MT, KT, TR, ST, KS)</t>
  </si>
  <si>
    <t>0,4 - 10 kV kabelių apsaugos prie atramos sumontavimas</t>
  </si>
  <si>
    <t>0,4 kV įvado/išvadų keitimas į/iš SD/SKS</t>
  </si>
  <si>
    <t>0,4 - 10 kV OL atramos su ramsčiu tiesinimas išilgai linijos</t>
  </si>
  <si>
    <t>0,4 - 10 kV OL vienstiebės atramos tiesinimas išilgai linijos</t>
  </si>
  <si>
    <t>0,4 - 10 kV OL atramos su ramsčiu tiesinimas skersai linijos</t>
  </si>
  <si>
    <t>0,4 - 10 kV OL vienstiebės atramos tiesinimas skersai linijos</t>
  </si>
  <si>
    <t>10 kV viršįtampių ribotuvų keitimas ST (3 fazės), kai ribotuvai sumontuoti atskirai</t>
  </si>
  <si>
    <t>10 kV OL įvadų (3 laidai) keitimas izoliuotais laidais (KT, ST, TR)</t>
  </si>
  <si>
    <t>0,4 - 10 kV kabelio demontavimas nuo atramos ar statinio</t>
  </si>
  <si>
    <t>0,4 - 10 kV kabelio sužalojimo vietos nustatymas</t>
  </si>
  <si>
    <t>Iki 1 kV įvadinio kabelio iki 35 mm² tiesimas vamzdyje arba įrengtomis metalo konstrukcijomis</t>
  </si>
  <si>
    <t>Plastikinio vamzdžio tiesimas atramoje, įtraukiant iki 35 mm2 kabelį</t>
  </si>
  <si>
    <t>0,4 - 10 kV Permontuoti ir palyginti kabelių apsaugą prie atramos</t>
  </si>
  <si>
    <t>Alyvos pripylimas į transformatorius (kaina be alyvos)</t>
  </si>
  <si>
    <t>Galios transformatoriaus daugiau kaip 250 kVA keitimas</t>
  </si>
  <si>
    <t>10 kV trumpojo jungimo indikatorių keitimas arba sumontavimas (1 vnt.)</t>
  </si>
  <si>
    <t>Operatyvinio pavadinimo atnaujinimas (lentelė išorėje)</t>
  </si>
  <si>
    <t>Žymenų uždėjimas/atnaujinimas viduje (1 žymuo)</t>
  </si>
  <si>
    <t>Schemų uždėjimas/atnaujinimas</t>
  </si>
  <si>
    <t>Užrakto (spynelės) keitimas</t>
  </si>
  <si>
    <t>Įžeminimo įrenginio iki 10 omų varžos įrengimas</t>
  </si>
  <si>
    <t>Įžeminimo įrenginio iki 30 omų varžos įrengimas</t>
  </si>
  <si>
    <t>Papildomų elektrodų įrengimas esamam TR Įžeminimo įrenginiui (1 metras)</t>
  </si>
  <si>
    <t>Trifazio automatinio jungiklio virš 100 iki 250 A sumontavimas ĮAS, KS</t>
  </si>
  <si>
    <t>Trifazio automatinio jungiklio virš 250 iki 500 A sumontavimas ĮAS, KS</t>
  </si>
  <si>
    <t>Medžio pjovimas (medis)</t>
  </si>
  <si>
    <t>Trasos valymas (krūmai)</t>
  </si>
  <si>
    <t>Apsaugos nuo paukščių montavimas atramoje (vnt.)</t>
  </si>
  <si>
    <t>Kabelių spintos vidaus užpylimas gruntu (1 spinta)</t>
  </si>
  <si>
    <t>Transformatorinės (KT, MT, ST) demontavimas (su transformatoriumi)</t>
  </si>
  <si>
    <t>Transformatorinės (KT, MT, ST) demontavimas (be transformatoriaus)</t>
  </si>
  <si>
    <t>Organinio stiklo apsaugai sumontavimas/keitimas (vnt)</t>
  </si>
  <si>
    <t>Įtampos transformatoriaus keitimas (3 fazės)</t>
  </si>
  <si>
    <t>Kabelių gyslų užtrumpinimas ir įžeminimas (1 kabelis)</t>
  </si>
  <si>
    <t>Iki 1 kV įvadinio kabelio iki 35 mm² tiesimas ant pastato sienos</t>
  </si>
  <si>
    <t>6-10 kV lydžiųjų įdėklų keitimas (1 vnt.)</t>
  </si>
  <si>
    <t>10 kV OL izoliuoto laido montavimas</t>
  </si>
  <si>
    <t>0,4 -10 kV OL/OLA laidų ar OKL demontavimas (1 laidas/oro kabelis) (1 km)</t>
  </si>
  <si>
    <t>Plastikinio, skardinio lovelio, kanalo, kabelinių kopėčių montavimas siena</t>
  </si>
  <si>
    <t>Topografinė nuotrauka</t>
  </si>
  <si>
    <t>Skaitiklių montavimas/perkėlimas/demontavimas</t>
  </si>
  <si>
    <t>10 kV OL tempiamųjų girliandų montavimas atramoje (3 girliandos) keičiant metalo konstrukcijas</t>
  </si>
  <si>
    <t>0,4 kV OL sudėtingos (inkarinė, atšakinė, kampinė, galinė) atramos keitimas (stiebo ilgis 9 - 13 m)</t>
  </si>
  <si>
    <t>Alyvinio jungtuvo izoliacijos bandymas</t>
  </si>
  <si>
    <t>200 A ir didesnės srovės automatinių jungiklių bandymas</t>
  </si>
  <si>
    <t>Komplektinės transformatorinės su įrenginiais valymas</t>
  </si>
  <si>
    <t>Pavaros rankenų spalvinis žymėjimas (rankena ir traukė)</t>
  </si>
  <si>
    <t>Patalpos apšvietimo instaliacijos remontas</t>
  </si>
  <si>
    <t>Aliuminio šynlaidžio montavimas/keitimas (m)</t>
  </si>
  <si>
    <t>Surenkamo vamzdžio (gaubto) iki 160 mm paklojimas</t>
  </si>
  <si>
    <t>0,4 kV OKL nutrūkusio oro kabelio remontas (iki 4 gyslų)</t>
  </si>
  <si>
    <t>Atvado tvirtinimas naujais dirželiais prie esamų laikiklių (4 dirželiai)</t>
  </si>
  <si>
    <t>Korozijos pažeistų vietų/skylių/plyšių užsandarinimas skardomis TR/MT/KT</t>
  </si>
  <si>
    <t>Transformatorinės patalpos su įrenginiais valymas (1 sekcija/T kamera)</t>
  </si>
  <si>
    <t>Sietelio įrengimas/keitimas ant vėdinimo grotelių</t>
  </si>
  <si>
    <t>Įžeminimo laidininko montavimas/keitimas</t>
  </si>
  <si>
    <t>Bortelių atstatymas (šaligatvio, kelio)</t>
  </si>
  <si>
    <t>KS/KAS (nestandartinės) montavimas</t>
  </si>
  <si>
    <t>10 kV traversos su viršūne ir izoliatoriais montavimas/keitimas</t>
  </si>
  <si>
    <t>10 kV pritvirtinti esamą kabelio movą</t>
  </si>
  <si>
    <t>Trifazio automatinio jungiklio virš 500 iki 630 A sumontavimas ĮAS, KS</t>
  </si>
  <si>
    <t>0,4 kV KL (paslėptos instaliacijos montavimas)</t>
  </si>
  <si>
    <t>Įkainio išaiškinimas</t>
  </si>
  <si>
    <t>KS montavimas su dvejomis apskaitomis, bei 1 linijiniu saugiklių – kirtiklių bloku vieta</t>
  </si>
  <si>
    <t>KS montavimas su keturiomis apskaitomis, bei 1 linijiniu saugiklių – kirtiklių bloku vieta</t>
  </si>
  <si>
    <t>KS montavimas su dvejomis apskaitomis, bei 2 linijiniu saugiklių – kirtiklių bloku vietu</t>
  </si>
  <si>
    <t>KS montavimas su keturiomis apskaitomis, bei 2 linijiniu saugiklių – kirtiklių bloku vietu</t>
  </si>
  <si>
    <t>KS montavimas su šešiomis apskaitomis, bei 2 linijiniu saugiklių – kirtiklių bloku vietu</t>
  </si>
  <si>
    <t>KS montavimas su dvejomis apskaitomis, bei 3 linijiniu saugiklių – kirtiklių bloku vietu</t>
  </si>
  <si>
    <t>KS montavimas su keturiomis apskaitomis, bei 3 linijiniu saugiklių – kirtiklių bloku vietu</t>
  </si>
  <si>
    <t>KS montavimas su šešiomis apskaitomis, bei 3 linijiniu saugiklių – kirtiklių bloku vietu</t>
  </si>
  <si>
    <t>KS montavimas su dešimt apskaitų, bei 3 linijiniu saugiklių –kirtiklių bloku vietu</t>
  </si>
  <si>
    <t>0,4 kV OL sudėtingos (inkarinė, atšakinė, kampinė, galinė) atramos montavimas (stiebas 9,0 - 13,0 m)</t>
  </si>
  <si>
    <t>Geodezinė nuotrauka iki 50 m esant topografinei nuotraukai, vienam objektui (išpildomoji)</t>
  </si>
  <si>
    <t>Geodezinė nuotrauka nuo 50 iki 300 m esant topografinėi nuotraukai, vienam objektui (išpildomoji)</t>
  </si>
  <si>
    <t>Geodezinė nuotrauka virš 300 m topografinėi nuotraukai, vienam objektui (išpildomoji)</t>
  </si>
  <si>
    <t>Iki 1 kV įvadinio kabelio iki 35 mm² tiesimas tranšėjoje</t>
  </si>
  <si>
    <t>Vagų iškirtimas, vagų užtaisymas/tinkavimas (nutiesus apšvietimo tinklo laidus sienų paviršiuose). Fasadų lygaus paprasto tinko remontas (kai remontuojamų vietų plotas daugiau kaip 5 m²). Anksčiau dažytų fasadų dažymas emulsiniais dažais.</t>
  </si>
  <si>
    <t xml:space="preserve">Vartotojo sistemos projektavimas </t>
  </si>
  <si>
    <t xml:space="preserve">Įkainyje įvertinti visus projektavimo darbus (projektavimo darbai, topografinės nuotraukos išlaidos ir kt.), apimančius kliento elektros tinklą nuo ESO apskaitos spintos iki paskirstymo dėžutės. </t>
  </si>
  <si>
    <t>Abonentinių įrenginių varžų matavimai, techninės dokumentacijos parengimas bei pateikimas ESO</t>
  </si>
  <si>
    <t>Tranzitinės spintos montavimas su 1-3 linijinių saugiklių–kirtiklių blokų vietų(be apskaitų modulio)</t>
  </si>
  <si>
    <t>Sujungimo dėžutės montavimas</t>
  </si>
  <si>
    <t>Į įkainį įskaičiuoti kontaktinių sujungimų antgaliai, antgalių sujungimas su laidu (presavimas, litavimas, varžtinis sujungimas), papildomas izoliavimas termofitu.</t>
  </si>
  <si>
    <t>Srovės nuotėkio relės montavimas</t>
  </si>
  <si>
    <t>Bandymų gnybtyno montavimas</t>
  </si>
  <si>
    <t>Plastikinio, skardinio lovelio, kanalo, kabelinių kopėčių montavimas ant pastato sienos. Tvirtinimo elementų montavimas.</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</si>
  <si>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</si>
  <si>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Įkainyje įvertinti visus srovės nuotėkio relės montavimo darbus ir medžiagas (srovės nuotėkio relė, tvirtinimo elementai, komutaciniai elementai. Montavimas, naujų ir esamų laidų ir kabelių markiravimas).</t>
  </si>
  <si>
    <t>Automatinio jungiklio keitimas apskaitos spintoje, esant įtampai</t>
  </si>
  <si>
    <t>Saugiklio keitimas 0,4 kV kabelių spintoje, esant įtampai</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</si>
  <si>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</si>
  <si>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</si>
  <si>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0,4 - 10 kV OL atsišakojimo/jungiamojo gnybto keitimas</t>
  </si>
  <si>
    <t>0,4 - 10 kV OL atsišakojimo/dvigubo tvirtinimo laidų jungties keitimas (1 jungtis tarp laidų)</t>
  </si>
  <si>
    <t>0,4 kV OL traversos/viršūnės pasvirimo kampo reguliavimas</t>
  </si>
  <si>
    <t>0,4 kV trifazio atvado (iki 25 m ilgio) keitimas į oro kabelį</t>
  </si>
  <si>
    <t>0,4 kV vienfazio atvado (iki 25 m ilgio) keitimas į oro kabelį</t>
  </si>
  <si>
    <t>10 kV OL traversos/viršūnės pasvirimo kampo reguliavimas</t>
  </si>
  <si>
    <t>10 kV iškroviklių keitimas į viršįtampių ribotuvus (3 fazės)</t>
  </si>
  <si>
    <t>Kabelio praėjimų/skylės sienose/pertvarose, grindų užtaisymas (betonavimas)</t>
  </si>
  <si>
    <t>Kontaktinių varžtų keitimas (1 kontaktas)</t>
  </si>
  <si>
    <t>Atvado keitimas/montavimas atramoje oro kabeliu iki KAS</t>
  </si>
  <si>
    <t>Esamų atvadų tvirtinimas prie atramos atitraukimo konstrukcijomis (4 laikikliai)</t>
  </si>
  <si>
    <t>Oro linijų atramos atotampos demontavimas 1 vnt.</t>
  </si>
  <si>
    <t xml:space="preserve">OL atotampos stulpelio montavimas 1 vnt.           </t>
  </si>
  <si>
    <t>OL atramos atotampos įtempimas 1 vnt.</t>
  </si>
  <si>
    <t>0,4 - 10 kV įtampos OL gelžbetoninio ramsčio demontavimas 1 vnt.</t>
  </si>
  <si>
    <t>0,4 - 10 kV OL g/b ramsčio tvirtinimo demontavimas 1 vnt., 0,4 - 10 kV OL g/b ramsčio tvirtinimo montavimas 1 vnt.</t>
  </si>
  <si>
    <t xml:space="preserve">0,4 - 10 kV OL g/b atramos su ramsčiu tiesinimas skersai linijos 1 vnt., </t>
  </si>
  <si>
    <t>Atvado demontavimas nuo 0,4 kV OL laidų ar oro kabelių iki KAS (ĮAS)/tvirtinimo kostrukcijos prie namo sienos/vamzdinio stovo.</t>
  </si>
  <si>
    <t>0,4 - 10 kV OL atsišakojimo/jungiamojo gnybto demontavimas 1 vnt., 0,4 - 10 kV OL atsišakojimo/jungiamojo gnybto montavimas 1 vnt.</t>
  </si>
  <si>
    <t>0,4 - 10 kV OL laidų (laidų su apvalkalu) demontavimas nepriklausimai nuo skerspjūvio (1 laidas) 1 km</t>
  </si>
  <si>
    <t>0,4 kV OKL traversų montavimas (1 km ruože kiekvienoje atramoje), Oro kabelio 3x16+25 iki 3x120+95 montavimas 1 km</t>
  </si>
  <si>
    <t>0,4 kV Oro kabelio iki 120 mm2 skerspjūvio demontavimas 1 km, 0,4 kV Oro kabelio iki 120 mm2 skerspjūvio montavimas 1 km</t>
  </si>
  <si>
    <t>10 kV OL laidų reguliavimas, kai laidų tvirtinimas viengubas (1 laidas) 1 km</t>
  </si>
  <si>
    <t>0,4 kV viršįtampių ribotuvo demontavimas 1 vnt., 0,4 kV viršįtampių ribotuvo sumontavimas 1 vnt.</t>
  </si>
  <si>
    <t>10 kV viršįtampių ribotuvų demontavimas (3 fazės) 3 vnt, 10 kV viršįtampių ribotuvų sumontavimas (3 fazės) 3 vnt.</t>
  </si>
  <si>
    <t>6-10 kV lydžiojo įdėklo demontavimas 1 vnt., 6-10 kV lydžiojo įdėklo įstatymas 1 vnt.</t>
  </si>
  <si>
    <t>Užbetonuoti kabelio praėjimą/skylę sienoje ar pertvaroje, užtaisyti grindis ar ertmes demontuotose KS vietose (ertmių pastato viduje/išorėje užbetonavimas) 1 m2</t>
  </si>
  <si>
    <t>Ištiesinti pakrypusį KS, KAS (ĮAS) (ant pamato) 1 vnt., grunto atkasimas rankiniu būdu 0,5 m3, grunto užkasimas sutankinant 0,5 m3</t>
  </si>
  <si>
    <t>Įžeminimo įrenginių iš elektrodų įrengimas 1 m, papildomai įrengtų elektrodų sujungimas su esamu įžeminimo kontūru, įžeminimo varžos matavimas 1 vnt. Taikoma tik transformatorinėms, esamo įžeminimo kontūro varžos sumažinimui.</t>
  </si>
  <si>
    <t>Nepriklauso nuo kabelių spintos tipo (tranzitinė, galinė, su apskaita, be apskaitos) Užpildyti kabelių spintos vidų iki žemės paviršiaus lygmens spintos išorėje 1 vnt.</t>
  </si>
  <si>
    <t>Pritvirtinti esamus atvadus prie atramos kabelio laikikliais (su atitraukimo konstrukcija nuo atramos) 4 vnt.</t>
  </si>
  <si>
    <t>Bendri įkainių išaiškinimai</t>
  </si>
  <si>
    <t>200 A ir didesnės srovės automatinių jungiklių bandymas (1 automatas).</t>
  </si>
  <si>
    <t>Mato vnt.</t>
  </si>
  <si>
    <t>Ištiesinti sulankstytas KS, KAS dureles.</t>
  </si>
  <si>
    <t>Sumontuoti apsaugą nuo paukščių atramoje 1 vnt.</t>
  </si>
  <si>
    <t>Sumontuoti apsaugą nuo paukščių 3 vnt.</t>
  </si>
  <si>
    <t>Apsauginio barjero įrengimas 1 vnt., Pritvirtinti saugos ženklą 1 vnt.</t>
  </si>
  <si>
    <t>Komplektinės/Modulinės/Stulpinės transformatorinės demontavimas su visais įrenginiais (be trasformatoriaus).</t>
  </si>
  <si>
    <t>Sumontuoti/pakeisti šynlaidį 1 m, esant poreikiui spalviškai paženklinti.</t>
  </si>
  <si>
    <t>Užpildyti jungtuvą alyva 1 vnt.</t>
  </si>
  <si>
    <t>Sumontuoti/pakeisti KS organinio stiklo apsaugą 1 vnt.</t>
  </si>
  <si>
    <t>Įrengti veidrodėlį 1 vnt.</t>
  </si>
  <si>
    <t>Priklausomai nuo pažeidimo užvirinti pažeistas vietas arba užsandarinti skarda, nudažyti suvirinimo/sandarinimo vietas antikoroziniais dažais.</t>
  </si>
  <si>
    <t>Pakeisti pervadinių izoliatorių tarpiklius 3 vnt.</t>
  </si>
  <si>
    <t>Užtrumpinti kabelio gyslas ir įžeminti 1 vnt.</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</si>
  <si>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</si>
  <si>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</si>
  <si>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</si>
  <si>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Papildomų bandymo gnybtynų montavimas.</t>
  </si>
  <si>
    <t>Topografinės nuotraukos parengimas.</t>
  </si>
  <si>
    <t>Alyvinio jungtuvo izoliacijos bandymas.</t>
  </si>
  <si>
    <t>Atvado tvirtinimas naujais dirželiais prie esamų laikiklių (4 dirželiai).</t>
  </si>
  <si>
    <t>Komplektinės transformatorinės skydų/spintų vidaus ir įrenginių valymas (dulkių ir kitų nešvarumų šalinimas) 1 transformatorinė.</t>
  </si>
  <si>
    <t>Pavaros rankenos spalvinis žymėjimas (rankena ir traukė kartu traktuojama kaip 1 vienetas).</t>
  </si>
  <si>
    <t>Netinkamo sietelio (tinklo) demontavimas 1 m2, naujo sietelio (tinklo) sumontavimas 1 m2.</t>
  </si>
  <si>
    <t>Tarpatramyje nutrūkusio oro kabelio sujungimas naudojant specialius sujungiklius iki 4 vnt., suremontuoto OKL įlinkio reguliavimas.</t>
  </si>
  <si>
    <t>Sujungimo dėžutės montavimas ant objekto sienos. Visos būtinos medžiagos/darbai pilnam darbo atlikimui.</t>
  </si>
  <si>
    <t>Mato vnt. Įkainis, Eur be PVM (Rangovo)</t>
  </si>
  <si>
    <t>Maksimalus priimtinas darbų įkainis, Eur be PVM (ESO)</t>
  </si>
  <si>
    <t>DARBŲ PAVADINIMAS</t>
  </si>
  <si>
    <t>Papildomų užraktų ar pakabinamų spynų įrengimas</t>
  </si>
  <si>
    <t>100 m2</t>
  </si>
  <si>
    <t>tonos</t>
  </si>
  <si>
    <t>Lauko tipo paskirstymo skydelio komplektas ir jo montavimas (lauke arba patalpų viduje)</t>
  </si>
  <si>
    <t>ĮAS montavimas su srovės transformatoriais iki 200 A ir bandymų gnybtynų kai automatas 200 A</t>
  </si>
  <si>
    <t>ĮAS montavimas su srovės transformatoriais iki 200 A ir bandymų gnybtynų kai automatas 125 A</t>
  </si>
  <si>
    <t>ĮAS montavimas su srovės transformatoriais nuo 300 A iki 600 A ir bandymų gnybtynų, automatas 250 A</t>
  </si>
  <si>
    <t>ĮAS montavimas su srovės transformatoriais nuo 300 A iki 600 A ir bandymų gnybtynų, automatas 300 A</t>
  </si>
  <si>
    <t>ĮAS montavimas su srovės transformatoriais nuo 300 A iki 600 A ir bandymų gnybtynų, automatas 400 A</t>
  </si>
  <si>
    <t>0,4 kV OL izoliatoriaus keitimas</t>
  </si>
  <si>
    <t>0,4 kV atraminio izoliatoriaus keitimas</t>
  </si>
  <si>
    <t>10 kV atraminio izoliatoriaus keitimas</t>
  </si>
  <si>
    <t>10 kV pereinamojo izoliatoriaus keitimas</t>
  </si>
  <si>
    <t>0,4 kV atraminio izoliatoriaus demontavimas 1 vnt., 0,4 kV atraminio izoliatoriaus sumontavimas 1 vnt.</t>
  </si>
  <si>
    <t>10 kV atraminio izoliatoriaus demontavimas 1 vnt., 10 kV atraminio izoliatoriaus sumontavimas 1 vnt.</t>
  </si>
  <si>
    <t>0,4 - 10 kV OL laido tvirtinimo prie izoliatoriaus pašalinimas (1 laidas) 1 vnt., 0,4 - 10 kV OL laido tvirtinimas prie izoliatoriaus aliuminio viela (1 laidas) 1 vnt.</t>
  </si>
  <si>
    <t>10 kV įtampos oro linijose izoliatorių demontavimas atramose 1 vnt., 10 kV įtampos oro linijose izoliatorių montavimas atramose 1 vnt., 10 kV OL laido tvirtinimas prie naujo izoliatoriaus (1 laidas) 1 vnt.</t>
  </si>
  <si>
    <t>Iki 1 kV  elektros kabelio Cu5X4 mm2 paklojimas tranšėjoje.</t>
  </si>
  <si>
    <t>Iki 1 kV  elektros kabelio Cu5X6 mm2 paklojimas tranšėjoje.</t>
  </si>
  <si>
    <t>Iki 1 kV  elektros kabelio Cu5X10 mm2 paklojimas tranšėjoje.</t>
  </si>
  <si>
    <t>Iki 1 kV  elektros kabelio Cu5X16 mm2 paklojimas tranšėjoje.</t>
  </si>
  <si>
    <t>Iki 1 kV  elektros kabelio Cu5X25 mm2 paklojimas tranšėjoje.</t>
  </si>
  <si>
    <t>Galios transformatoriaus izoliatoriaus tarpinių keitimas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</si>
  <si>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</si>
  <si>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</si>
  <si>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0,4 kV OL izoliatoriaus demontavimas 1 vnt., 0,4 kV OL izoliatoriaus montavimas 1 vnt., 0,4 kV OL laido tvirtinimas prie naujo izoliatoriaus (1 laidas) 1 vnt.</t>
  </si>
  <si>
    <t>0,4 - 10 kV OL g/b atramų tiesinimas išilgai linijos išjungus įtampą  (atrama su ramsčiu) 1 vnt.</t>
  </si>
  <si>
    <t>0,4 kV - 10 kV OL laidų iki 95 mm2 skerspjūvio demontavimas (1 laidas) 1 km, 0,4 - 10 kV kV OL laidų iki 95 mm2 skerspjūvio montavimas (1 laidas) 1 km</t>
  </si>
  <si>
    <t>0,4 kV įtampos oro linijų laidų įlinkio reguliavimas (1 laidas), kai laidų tvirtinimas dvigubas 1 km</t>
  </si>
  <si>
    <t>0,4 kV įtampos oro linijų laidų įlinkio reguliavimas (1 laidas), kai laidų tvirtinimas viengubas 1 km</t>
  </si>
  <si>
    <t>0,4 - 10 kV OL traversos/viršūnės demontavimas nuo atramos 1 vnt.</t>
  </si>
  <si>
    <t>0,4 - 10 kV OL vienstiebės g/b atramos tiesinimas išilgai linijos 1 vnt., (visi darbai pagal technologinę kortą).</t>
  </si>
  <si>
    <t>0,4 - 10 kV OL vienstiebės g/b atramos tiesinimas skersai linijos 1 vnt., (visi darbai pagal technologinę kortą).</t>
  </si>
  <si>
    <t>0,4 kV OL vienfazio - trifazio atvado laidų reguliavimas (nepriklausomai nuo fazių skaičiaus) 1 vnt.</t>
  </si>
  <si>
    <t>Pakrypusios 0,4 kV OL traversos pasvirimo kampo reguliavimas atramoje (1 traversa/viršūnė).</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</si>
  <si>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</si>
  <si>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0,4 kV vienfazio atvado demontavimas 1 vnt., 0,4 kV vienfazio atvado montavimas (oro kabeliu) 1 vnt., sieninių kablių įtvirtinimas sienoje 1 vnt., tvirtinimo elementų oro kabeliui sumontavimas 1 vnt., sumontuoti paskirstymo dėžutę 1 vnt., atvado prijungimas 1 vnt.</t>
  </si>
  <si>
    <t>0,4 kV viršįtampių ribotuvų montavimas atramose 1 vnt., įžeminimo laidininko įrengimas ribotuvui 1 vnt.</t>
  </si>
  <si>
    <t>Kirtiklio - saugiklio blokų montavimas 0,4 kV OL atramose 1 vnt., reikiamų saugiklių įstatymas, visų reikalingų jungčių montavimas nuo laidų ar oro kabelių iki SKS.</t>
  </si>
  <si>
    <t>Kirtiklio - saugiklio blokų ar SD demontavimas 0,4 kV OL atramose 1 vnt., visų jungčių demontavimas nuo laidų ar oro kabelių iki SD/SKS, nutraukimo panaikinimas sumontuojant visas reikalingas jungtis tarp laidų ar oro kabelių.</t>
  </si>
  <si>
    <t>OL Vienstiebės g/b atramos montavimas (stiebo ilgis 9,0 - 13,0 m) 1 vnt., travesų montavimas, Izoliatorių montavimas, atramos numeracijos uždėjimas, įžeminimo elementų prijungimas, laidų pritvirtinimas prie izoliatorių.</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</si>
  <si>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</si>
  <si>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10 kV OL izoliatorių sumontavimas ant pastatytos atramos (3 izoliatoriai), dvigubų tvirtinimų montavimas tarpinėse atramose (3 tvirtinimai atramoje).</t>
  </si>
  <si>
    <t>10 kV įtampos orinio įvado demontavimas (3 laidai) 1 vnt., 10 kV įtampos orinio įvado montavimas SAX tipo laidais (3 laidai) 1 vnt., prijungti elementus (išlaikant buvusį faziškumą).</t>
  </si>
  <si>
    <t>Skyriklio ir pavaros demontavimas nuo 6-10 kV oro linijos atramos 1 vnt., nutraukimo panaikinimas sumontuojant visas reikalingas jungtis tarp laidų.</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</si>
  <si>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</si>
  <si>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Visų žymenų atnaujinimas 1 kompl. (lentelės: operatyvinio pavadinimo, Ž-1, Ž-2, "Įj.", "Išj.").</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</si>
  <si>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</si>
  <si>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Pakrypusios 10 kV OL traversos pasvirimo kampo reguliavimas atramoje (1 traversa/viršūnė).</t>
  </si>
  <si>
    <t>0,4 - 10 kV kabelių apsaugos prie atramos sumontavimas 1 vnt.</t>
  </si>
  <si>
    <t>0,4 - 10 kV permontuoti ir palyginti kabelių apsaugą prie atramos 1 vnt.</t>
  </si>
  <si>
    <t>0,4 kV pritvirtinti esamą kabelio movą 1 vnt.</t>
  </si>
  <si>
    <t>10 kV pritvirtinti esamą kabelio movą.</t>
  </si>
  <si>
    <t>Atjungti prijungtus elementus, demontuoti kirtiklį 1 vnt., sumontuoti kirtiklį 1 vnt., prijungti elementus (išlaikant buvusį faziškumą), atnaujinti ir pakabinti schemą.</t>
  </si>
  <si>
    <t>Atjungti prijungtus elementus, sureguliuoti, suremontuoti kirtiklį, sutempti kontaktus. Prijungti elementus (išlaikant buvusį faziškumą), atnaujinti ir pakabinti schemą.</t>
  </si>
  <si>
    <t>Galios skyriklio remontas pagal įkainį R33P-3103 1 vnt., žymenų atnaujinimas 1 kompl., dažymas.</t>
  </si>
  <si>
    <t>10 kV iškroviklio demontavimas 3 vnt., viršįtampių ribotuvų laikiklio sumontavimas, 10 kV įtampos viršįtampių ribotuvų montavimas (3 fazės) 3 vnt., 10 kV įtampos viršįtampių ribotuvų prijungimas (3 fazė) 3 vnt., įžeminimo laidininko prijungimas 1 vnt.</t>
  </si>
  <si>
    <t>Galios transformatoriaus iki 250 kVA demontavimas 1 vnt., galios transformatoriaus iki 250 kVA sumontavimas 1 vnt., apvijų izoliacijos varžos matavimas, prijungti elementus (išlaikant buvusį faziškumą).</t>
  </si>
  <si>
    <t>Galios transformatoriaus daugiau kaip 250 kVA demontavimas 1 vnt., galios transformatoriaus daugiau kaip 250 kVA sumontavimas 1 vnt., apvijų izoliacijos varžos matavimas, prijungti elementus (išlaikant buvusį faziškumą).</t>
  </si>
  <si>
    <t>Sumontuoti pusiauhermetinį jungiklį ar rozetę 1 vnt.</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</si>
  <si>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</si>
  <si>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Įrengti laikiklius papildomai spynai 2 vnt., pakabinti papildomą spyną 1 vnt.</t>
  </si>
  <si>
    <t>Suvirinti metalines konstrukcijas 1 m, suvirinimo vietas nudažyti antikoroziniais dažais 1 m</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</si>
  <si>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</si>
  <si>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</si>
  <si>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Pašalinti seną silikagelį 1 vnt., užpildyti nauju silikageliu 1 vnt.</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</si>
  <si>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</si>
  <si>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</si>
  <si>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</si>
  <si>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</si>
  <si>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Demontuoti netinkamą vyrį 1 vnt., pašalinti rūdis 1 vnt., privirinti/pritvirtinti naują vyrį 1 vnt., nudažyti antikoroziniais dažais sujungimo vietas ir vyrį 1 vnt.</t>
  </si>
  <si>
    <t>Išsiimti kreivas duris 1 vnt., ištiesinti duris 1 vnt., įstatyti duris 1 vnt.</t>
  </si>
  <si>
    <t>Netinkamo trumpojo jungimo indikatoriaus demontavimas 1 vnt., naujo trumpojo jungimo indikatoriaus sumontavimas 1 vnt.</t>
  </si>
  <si>
    <t>Vidinės spynos demontavimas 1 vnt., vidinės spynos sumontavimas 1 vnt.</t>
  </si>
  <si>
    <t>Atjungti netinkamą antgalį, demontuoti netinkamą, sumontuoti naują antgalį, prijungti atjungtus elementus.</t>
  </si>
  <si>
    <t>Atjungti prijungtus elementus, pritvirtinti automatinį jungiklį 1 vnt., prijungti elementus (išlaikant buvusį faziškumą).</t>
  </si>
  <si>
    <t>Demontuoti izoliatorių, sumontuoti izoliatorių.</t>
  </si>
  <si>
    <t>Demontuoti užraktą KS, KAS (ĮAS) 1 vnt., sumontuoti užraktą KS, KAS (ĮAS) 1 vnt.</t>
  </si>
  <si>
    <t>Demontuoti defektinį vyrį 1 vnt., sumontuoti naują vyrį 1 vnt., sumontuotą/suremontuotą vyrį nudažyti antikoroziniais dažais.</t>
  </si>
  <si>
    <t>Pašalinti korozijos židinius 1 spinta, perdažyti KS, ĮAS (ĮAS) 1 spinta, patikrinti įžeminimo sujungimą prieš dažant.</t>
  </si>
  <si>
    <t xml:space="preserve">Varžtinių sujungimų kontaktų išardymas, korozijos ir kitų apnašų pašalinimas 1 vnt., varžtinių sujungimų kontaktų surinkimas ir sutepimas 1 vnt. </t>
  </si>
  <si>
    <t>0,4 kV saugiklių lizdų demontavimas (lizdas) 1 vnt., 0,4 kV saugiklių lizdų sumontavimas (lizdas) NH tipo 1 vnt., įstatyti saugiklį 1 vnt., atnaujinti ir pakabinti schemą.</t>
  </si>
  <si>
    <t>Atkasti įžeminimo kontūra, patikrinti ar įžeminimo kontūras nenutrauktas, pateikti patikrinimo protokolą, užkasti įžeminimo kontūrą.</t>
  </si>
  <si>
    <t>Pašalinti seną žymenį 1 vnt., uždėtį žymenį 1 vnt. žymenimis traktuojami užrašai, esantys technologinių objektų viduje (prijunginio pavadinimas, grupės numeris, duoliuojantis prijunginio pavadinimas, saugiklių srovę nurodantis užrašas, šynų sekcijų žymėjimas ir pn.).</t>
  </si>
  <si>
    <t>Varžtinių sujungimų kontaktų išardymas, korozijos ir kitų apnašų pašalinimas 1 vnt., varžtinių sujungimų kontaktų surinkimas ir sutepimas 1 vnt.</t>
  </si>
  <si>
    <t>Atjungti elementus, demontuoti automatinį jungiklį 1 vnt., sumontuoti automatinį jungiklį 1 vnt., prijungti elementus (išlaikant buvusį faziškumą), atnaujinti ir pakabinti schemą.</t>
  </si>
  <si>
    <t>Pašalinti korozijos židinius, nuriebalinti paviršių, padengti paviršių antikoroziniu gruntu, nudažyti paviršių antikoroziniais dažais.</t>
  </si>
  <si>
    <t>Pakloti įžeminimo laidininką tranšėjoje, užkasti įžeminimo laidininką tranšėjoje.</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</si>
  <si>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</si>
  <si>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Išmatuoti šynų izoliacijos varžą, pateikti matavimo protokolą.</t>
  </si>
  <si>
    <t>Atlikti galios transformatoriaus apvijų izoliacijos matavimus, pateikti matavimo protokolus, (šį darbą galima bus pasirikti tik tuo atveju kai darbas užsakomas papildomai).</t>
  </si>
  <si>
    <t>Pakeisti galios transformatoriaus vieno izoliatoriaus tarpines. Šynų atjungimas, alyvos dalinis išleidimas, Izoliatoriaus nuėmimas, tarpiklių keitimas, izoliatoriaus tvirtinimas, alyvos papildymas, šynų prijungimas.</t>
  </si>
  <si>
    <t>Demontuoti srovės transformatorius 3 vnt., atnaujinti principinę schemą.</t>
  </si>
  <si>
    <t>Demontuoti galios transformatorius 1 vnt., atnaujinti principinę schemą transformatorinėje, pristatyti galios transformatorių į sandėlį, (darbas vykdomas tik atskiru užsakymu).</t>
  </si>
  <si>
    <t>Demontuoti srovės transformatorius 3 vnt., sumontuoti srovės transformatorius 3 vnt., šynlaidžių montavimas 3 vnt., laidų ir kabelių prijungimas prie aparatų, šynų bandymas, pereinamųjų varžų matavimai, atnaujinti principinę schemą.</t>
  </si>
  <si>
    <t>Demontuoti įtampos transformatorius 3 vnt., sumontuoti įtampos transformatorius 3 vnt., šynlaidžių montavimas 3 vnt., laidų ir kabelių prijungimas prie aparatų, šynų bandymas, pereinamųjų varžų matavimai, atnaujinti principinę schemą.</t>
  </si>
  <si>
    <t>0,4 kV OL atstojamosios varžos matavimas 1 oro linija (keturios matavimo vietos pagal Elektros įrenginių bandymų normų ir apimčių aprašą), pateikti matavimo protokolą.</t>
  </si>
  <si>
    <t>Utilizivimas: medžiagų utilizavimo kaina privalo būti įskaičiuota į sustambinto įkainio vertę. Jei medžiaga yra grįžtamoji, privaloma vadovautis AB ESO išleistos grįžtamųjų medžiagų valdymo tvarkos aktualia redakcija.</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</si>
  <si>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</si>
  <si>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Darbų įkainiuose rangovai turi įsivertinti ir darbų atlikimą esant žemės įšalui iki 15 cm gylyje.</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</si>
  <si>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</si>
  <si>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10 kV OL laidų reguliavimas, kai laidų tvirtinimas dvigubas (1 laidas) 1 km</t>
  </si>
  <si>
    <t>10 kV OL linijinio skyriklio ir pavaros remontas 1 vnt., žymenų atnaujinimas 5 vnt., spalvinio žymėjimo atnaujinimas, kontaktinių dalių sutepimas.</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</si>
  <si>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</si>
  <si>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0,4 kV OL vienstiebės tarpinės atramos keitimas, (stiebo ilgis 9,0 - 13,0 m)</t>
  </si>
  <si>
    <t>Operatyviniai perjungimai 10 kV žiediniame tinkle</t>
  </si>
  <si>
    <t>Operatyviniai perjungimai 0,4 kV žiediniame tinkle</t>
  </si>
  <si>
    <t xml:space="preserve">Skaitiklių montavimas, esamų perkėlimas, demontavimas. </t>
  </si>
  <si>
    <t>Alyvos pavyzdžio paėmimas iš įrenginio. Nustatyti izoliacinės kokybės rodiklius. Pateikti bandymo protokolus/dokumentus. (Įkainis taikomas tik atskiru užsakymu ir tik kai transformatoriaus galingumas didesnis 1000kVA).</t>
  </si>
  <si>
    <t>Lyginamasis koeficientas</t>
  </si>
  <si>
    <t>Pasiūlymo vertė (įvertinant lyginamąjį koeficientą):</t>
  </si>
  <si>
    <t>Darbų įkainių lentelė</t>
  </si>
  <si>
    <t>Pildo Rangovas</t>
  </si>
  <si>
    <t>Pildoma automatiškai</t>
  </si>
  <si>
    <t>Darbų kaina, Eur be PVM:</t>
  </si>
  <si>
    <t>Darbo vietos paruošimo 0,4/10 kV spinduliniame (radialiniame) tinkle su operatyviniais perjungimais darbai turi būti įvertinti į sustambintų įkainių vertes.</t>
  </si>
  <si>
    <t>Grunto šildymas (metodas parenkamas pagal poreikius) 1 m2. Pastabos: šis įkainis taikomas tik žiemos metu. Ir tik tada kai šildymas būtinas (įšalas daugiau kaip 0,5m). Rangovas šildo jam patogiu metodu.</t>
  </si>
  <si>
    <t>Geodezinės nuotraukos darbai. Įkainis taikomas pagal kabelinių linijų suminį trasų ilgį.</t>
  </si>
  <si>
    <t>Geodezinio nužymėjimo darbai. Įkainis taikomas pagal kabelinių linijų suminį trasų ilgį.</t>
  </si>
  <si>
    <t>0,4 kV oro linijoje apkrovų balansavimo įrenginio montavimas</t>
  </si>
  <si>
    <t>0,23 kV oro linijoje vienfazio įtampos reguliatoriaus montavimas</t>
  </si>
  <si>
    <t>Reguliatoriaus sumontavimas atramoje, jo prijungimas (3 vnt.), viršįtampių ribotuvų sumontavimas, įžeminimo įrenginio įrengimas ir bandymai, operatyvinių ženklų įrengimas.</t>
  </si>
  <si>
    <t>Įtampos reguliatoriaus sumontavimas atramoje, jo prijungimas (1 vnt.), viršįtampių ribotuvo sumontavimas, įžeminimo įrenginio įrengimas ir bandymai, operatyvinių ženklų įrengimas.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</si>
  <si>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</si>
  <si>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</si>
  <si>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</si>
  <si>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</si>
  <si>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 xml:space="preserve">Korozijos židinių ir kitų apnašų pašalinimas, įžeminimo įrenginių laidininkų dažymas 1 m. </t>
  </si>
  <si>
    <t>Akmens dangos ardymas</t>
  </si>
  <si>
    <t>Akmens dangos atstatymas</t>
  </si>
  <si>
    <t>10 kV Jungiamosios/pereinamosios movos montavimas  viengysliam kabeliui 120-500 mm2 (be žemės darbų)</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</si>
  <si>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</si>
  <si>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</si>
  <si>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</si>
  <si>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apskaitomis.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</si>
  <si>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</si>
  <si>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</si>
  <si>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</si>
  <si>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</si>
  <si>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Išmatuoti įžeminimo varžą ir kontaktų pereinamąsias varžas, pateikti matavimo protokolą.</t>
  </si>
  <si>
    <t>Išmatuoti varžas, pateikti matavimo protokolą. Įkainis taikomas vieno įžeminto įrenginio matavimams iki 10 kontaktinių taškų imtinai (pvz. jei matuojama 17 taškų tai įkainis taikomas du kartus, jei matuojami 23 taškai tai įkainis taikomas 3 kartus).</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</si>
  <si>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</si>
  <si>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Montuojant/perkeliant elektros skaitiklius reikia vadovautis AB ESO patvirtintu „EAP įrengimo NV objektuose, kai darbus vykdo rangovai“ tvarkos aprašu.</t>
  </si>
  <si>
    <t>Montuojant automatinius jungiklius reikia įsivertinti laidų montavimą nuo apskaitos prietaiso iki automatinio jungiklio.</t>
  </si>
  <si>
    <t>Papildomi koeficientai nurodyti sutarties pried Nr. 6 ,,Pagrindinės sutarties vykdymo sąlygos" taikomi tik darbų įkainių lentelėje pateiktiems įkainiams. Sisteliniams įkainiams priede pateikti koeficientai netaikomi.</t>
  </si>
  <si>
    <t>KAS (ĮAS)-1 keitimas ant pamato (be KL tiesimo)</t>
  </si>
  <si>
    <t>KAS (ĮAS)-2 keitimas ant pamato (be KL tiesimo)</t>
  </si>
  <si>
    <t>KAS (ĮAS)-3/4 keitimas ant pamato (be KL tiesimo)</t>
  </si>
  <si>
    <t>KAS (ĮAS)-5/6 keitimas ant pamato (be KL tiesimo)</t>
  </si>
  <si>
    <t>KAS (ĮAS)-1 keitimas ant sienos (be KL tiesimo)</t>
  </si>
  <si>
    <t>KAS (ĮAS)-2 keitimas ant sienos (be KL tiesimo)</t>
  </si>
  <si>
    <t>KAS (ĮAS)-3/4 keitimas ant sienos (be KL tiesimo)</t>
  </si>
  <si>
    <t>KAS (ĮAS)-5/6 keitimas ant sienos (be KL tiesimo)</t>
  </si>
  <si>
    <t>Apsaugos nuo paukščių ant galios transformatoriaus montavimas (3 fazės)</t>
  </si>
  <si>
    <t>ĮAS montavimas su vienu el.skaitikliu ant pastato sienos</t>
  </si>
  <si>
    <t>ĮAS montavimas su vienu el.skaitikliu ant sklypo ribos</t>
  </si>
  <si>
    <t xml:space="preserve">ĮAS įrengimas ant atramos su dviem el. skaitikliais </t>
  </si>
  <si>
    <t>ĮAS montavimas su dviem el.skaitikliais ant pastato sienos</t>
  </si>
  <si>
    <t>ĮAS montavimas  su dviem el.skaitikliais ant sklypo ribos</t>
  </si>
  <si>
    <t xml:space="preserve">ĮAS montavimas ant atramos su keturiais el. skaitikliais </t>
  </si>
  <si>
    <t>ĮAS montavimas su keturiais el.skaitikliais ant pastato sienos</t>
  </si>
  <si>
    <t>ĮAS montavimas su keturiais el.skaitikliais ant sklypo ribos</t>
  </si>
  <si>
    <t>ĮAS montavimas su šešiais el.skaitikliais ant sklypo ribos</t>
  </si>
  <si>
    <t>ĮAS montavimas su dešimt el.skaitikliu ant sklypo ribos</t>
  </si>
  <si>
    <t>Elektros energijos kokybės analizatoriaus montavimas</t>
  </si>
  <si>
    <t>10 kV įtampos matavimo transformatorių montavimas (3 fazės)</t>
  </si>
  <si>
    <t>10 kV narvelio su jungtuvu montavimas ir derinimas TP, SP (Retrofitas)</t>
  </si>
  <si>
    <t>10 kV narvelio su galios skyrikliu (oro izoliacija) montavimas, derinimas transformatorinėse</t>
  </si>
  <si>
    <t>Tiesioginio veikimo elektroninių RAA įrenginių montavimas, derinimas, bandymas</t>
  </si>
  <si>
    <t>Sumontuoti įtampos transformatorius 3 vnt., laidų ir kabelių prijungimas prie aparatų, derinimas ir bandymai, atnaujinti principinę schemą.</t>
  </si>
  <si>
    <t>Į įkainį įeina esamo narvelio įrenginių demontavimas ir naujo jungtuvo su pavara sumontavimas, bandymo ir paleidimo derinimo darbai (Be RAA darbų).</t>
  </si>
  <si>
    <t>Į KS, KS/KAS, KAS (ĮAS) su srovės transformatoriais komplektą įeina ir patys srovės transformatoriai, bandymų gnybtynai, visi reikalingi automatiniai jungikliai kurie nurodyti medžiagų lentelės skydų pozicijose (šie elementai atskirai neaktuojami).</t>
  </si>
  <si>
    <t>KS,KAS (DEĮ)</t>
  </si>
  <si>
    <t>0,4 kV OL (DEĮ)</t>
  </si>
  <si>
    <t>10 kV OL (DEĮ)</t>
  </si>
  <si>
    <t>Kabelių spintos techninė priežiūra esant įtampai</t>
  </si>
  <si>
    <t>0,4 kV OL atramos ir OL elementų paruošimas darbams po įtampa (1 atrama)</t>
  </si>
  <si>
    <t>0,4 kV viengrandės OL traversos pasvirimo kampo reguliavimas esant įtampai</t>
  </si>
  <si>
    <t>0,4 kV viengrandės OL izoliatoriaus keitimas atramoje esant įtampai</t>
  </si>
  <si>
    <t>0,4 kV OL traversos keitimas viengrandės linijos tarpinėje atramoje esant įtampai</t>
  </si>
  <si>
    <t>0,4 kV OL laidų perjungimas (naudojant gnybtus) viengrandės linijos tarpinėje atramoje esant
įtampai (1 laidas)</t>
  </si>
  <si>
    <t>0,4 kV KL prijungimas prie OL viengrandės linijos tarpinės atramos esant įtampai</t>
  </si>
  <si>
    <t>0,4 kV KL prijungimas prie OKL viengrandės linijos tarpinės atramos esant įtampai</t>
  </si>
  <si>
    <t>10 kV KL su viršįtampių rib. prijungimas prie OL tarpinės atramos (neizoliuoti laidai) esant įtampai</t>
  </si>
  <si>
    <t>10 kV KL su viršįtampių rib. prijungimas prie OL tarpinės atramos (izoliuoti laidai) esant įtampai</t>
  </si>
  <si>
    <t>10 kV KL su skyrikliu prijungimas prie OL tarpinės atramos (neizoliuoti laidai) esant įtampai</t>
  </si>
  <si>
    <t>10 kV KL su skyrikliu prijungimas prie OL tarpinės atramos (izoliuoti laidai) esant įtampai</t>
  </si>
  <si>
    <t>Atvado prijungimas naudojant gnybtus prie 0,4 kV OL ar OKL, esant įtampai</t>
  </si>
  <si>
    <t>Atvado atjungimas 0,4 kV OL ar OKL,  esant įtampai</t>
  </si>
  <si>
    <t>Saugiklio laikiklio keitimas  0,4 kV kabelių spintoje,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</si>
  <si>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</si>
  <si>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</si>
  <si>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</si>
  <si>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</si>
  <si>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</si>
  <si>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10 kV KL su viršįtampių rib. prijungimas prie OL tarpinės atramos (neizoliuoti laidai) esant įtampai. Darbus atlikti pagal  DTK – 13.1</t>
  </si>
  <si>
    <t>10 kV KL su viršįtampių rib. prijungimas prie OL tarpinės atramos (izoliuoti laidai) esant įtampai. Darbus atlikti pagal DTK – 13.2</t>
  </si>
  <si>
    <t>10 kV KL su skyrikliu prijungimas prie OL tarpinės atramos (neizoliuoti laidai) esant įtampai. Darbus atlikti pagal  DTK – 13.3</t>
  </si>
  <si>
    <t>10 kV KL su skyrikliu prijungimas prie OL tarpinės atramos (izoliuoti laidai) esant įtampai. Darbus atlikti pagal  DTK – 13.4</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</si>
  <si>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</si>
  <si>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</si>
  <si>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Automatinio jungiklio keitimas apskaitos spintoje, esant įtampai srovinėse dalyse, nutraukiant vartotojui elektros energijos tiekimą atnaujinti ir pakabinti schemą jeigu keitėsi automatinio jungiklio vardinė srovė. Darbus atlikti pagal  DTK-DEĮ-3.</t>
  </si>
  <si>
    <t>Saugiklio laikiklio keitimas 0,4 kV kabelių spintoje esant įtampai srovinėse dalyse, neišjungiant įtampos vartotojams. Darbus atlikti pagal  DTK-DEĮ-5.</t>
  </si>
  <si>
    <t>Saugiklio keitimas 0,4 kV kabelių spintoje esant įtampai srovinėse dalyse, neišjungiant įtampos vartotojams. Darbus atlikti pagal DTK-DEĮ-6.</t>
  </si>
  <si>
    <t>Visų jungčių (įvadų/išvadų) demontavimas nuo laidų ar oro kabelių iki SD/SKS, visų reikalingų jungčių montavimas nuo laidų ar oro kabelių iki SD/SKS. Tvirtinimo elementų keitimas/montavimas.</t>
  </si>
  <si>
    <t>0,4 - 10 kV OL laidų iki 95 mm2 skerspjūvio keitimas (1 laidas)</t>
  </si>
  <si>
    <t>0,4 - 10 kV OL atsišakojimo arba dvigubo tvirtinimo laidų jungties keitimas (1 jungtis tarp laidų)</t>
  </si>
  <si>
    <t>0,4 kV OL (iki 4 laidų) keitimas į OKL  su metalo konstrukcijomis</t>
  </si>
  <si>
    <t>0,4 kV oro kabelio (OKL) su metalo konstrukcijomis montavimas</t>
  </si>
  <si>
    <t>0,4 kV oro kabelio (OKL) keitimas be metalo konstrukcijų</t>
  </si>
  <si>
    <t>Gandro lizdo nuėmimas ir utilizavimas, naujo gandralizdžio platformos įrengimas 0,4 kV OL pastatytose atramose 1 vnt.</t>
  </si>
  <si>
    <t>10 kV neizoliuotų laidų keitimas izoliuotais keičiant metalo konstrukcijas ir izoliatorius (3 laid.)</t>
  </si>
  <si>
    <t>0,4 - 10 kV OL neizoliuotų laidų montavimas (1 laidas)</t>
  </si>
  <si>
    <t>10 kV OL skyriklio šleifų demontavimas (vienas šleifas - 3 laidai), 10 kV OL skyriklio šleifų montavimas SAX tipo laidai (vienas šleifas - 3 laidai), prijungti elementus (išlaikant buvusį faziškumą).</t>
  </si>
  <si>
    <t>Grunto šildymas (žiemos metu)</t>
  </si>
  <si>
    <t>0,4 kV kabelių izoliacijos varžos matavimas (1 kabelis) 1 vnt., protokolo išrašymas. Šis įkainis naudojamas tik pagal užsakovo atskirai pateiktą užsakymą šio darbo vykdymui.</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</si>
  <si>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</si>
  <si>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</si>
  <si>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10 kV jungiamosios/pereinamosios movos montavimas iki 120 mm2 (be žemės darbų), prijungti elementus (išlaikant buvusį faziškumą), uždėti movos žymenį 1 vnt. Atlikti sumontuotos movos pririšimą, nurodant koordinatę pagal LKS-94 koordinačių sistemą.</t>
  </si>
  <si>
    <t>10 kV jungiamosios/pereinamosios movos montavimas iki 120 mm2 (su žemės darbais), prijungti elementus (išlaikant buvusį faziškumą), uždėti movos žymenį 1 vnt. Atlikti sumontuotos movos pririšimą, nurodant koordinatę pagal LKS-94 koordinačių sistemą.</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</si>
  <si>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</si>
  <si>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</si>
  <si>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</si>
  <si>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</si>
  <si>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10 kV galios skyriklio demontavimas 1 vnt., 10 kV galios skyriklio sumontavimas 1 vnt., prijungti elementus (išlaikant buvusį faziškumą).</t>
  </si>
  <si>
    <t>10 kV saugiklio lizdo demontavimas 1 vnt., 10 kV saugiklio lizdo sumontavimas 1 vnt., esamo arba naujo saugiklio įstatymas 1 vnt.</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</si>
  <si>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</si>
  <si>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Įrengti šviestuvą su stikliniu gaubtu 1 vnt., įsukti kaitrinę lemputę 1 vnt., prijungti prie esamo elektros apšvietimo tinklo.</t>
  </si>
  <si>
    <t>Sumontuoti automatinių jungiklių ir apskaitos uždengimą su vietomis skirtomis plombavimui.</t>
  </si>
  <si>
    <t>Demontuoti netinkamą įspėjamąjį ženklą 1 vnt., sumontuoti naują įspėjamąjį ženklą 1 vnt. Pastaba: negali būti naudojami lipduko tipo ženklai.</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</si>
  <si>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</si>
  <si>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Kontaktinių sujungimų sutvarkymas, saugiklių keitimas, įžeminimo įrenginio varžos matavimas, dulkių ir nešvarumų nuvalymas, atnaujinti ir pakabinti schemą.</t>
  </si>
  <si>
    <t>Pakeisti kontaktinį sujungimą (varžtą, spyruoklinę poveržlę, poveržlę, veržlę). Atliekant darbus nušveisti kontaktinius paviršius ir sutepti.</t>
  </si>
  <si>
    <t>Išvalyti nešvarumus (KS, KAS (ĮAS)) 1 spinta.</t>
  </si>
  <si>
    <t>Sumontuoti/pakeisti tvirtinimo elementus atramoje (oro kabelio laikiklius su atitraukimu nuo atramos), nutiesti/pakeisti oro kabelį atrama iki KAS atramoje, prijungti elementus (išlaikant buvusį faziškumą).</t>
  </si>
  <si>
    <t>Demontuoti KS, KAS (ĮAS) 1 vnt. Atjungti ir izoliuoti elementus. Su spinta kartu demontuoti viduje esančius įrenginius.</t>
  </si>
  <si>
    <t>Nugenėti šakas 1 medis, sutvarkyti nugenėtą medieną pagal proskynų priežiūros procese nurodytas nuostatas.</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</si>
  <si>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</si>
  <si>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Atjungti ir izoliuoti elementus, demontuoti 0,4 kV įrenginį (aut. Jungiklis, kirtiklis, srovės transformatorius) 1 vnt., atnaujinti ir pakabinti schemą.</t>
  </si>
  <si>
    <t>Komplektinės/Modulinės/Stulpinės transformatorinės demontavimas su visais įrenginiais, galios transformatoriaus demontavimas. Išmontuotų įrenginių pristatymas į sandėlį arba utilizavimo vietą.</t>
  </si>
  <si>
    <t>Transformatorinės įvado/išvado demontavimas (Iki 4 laidų arba gyslų) nepriklausomai nuo įtampos.</t>
  </si>
  <si>
    <t>Sumontuoti 0,4 kV viršįtampių ribotuvus 3 vnt., atnaujinti principinę schemą.</t>
  </si>
  <si>
    <t>Narvelio ir jame esančių įrenginių demontavimas. Demontuotos medžiagos pristatomos į AB „ESO“ sandėlį arba atliekų tvarkytojams utilizavimui.</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</si>
  <si>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</si>
  <si>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10 kV OL tempiamųjų girliandų montavimas atramoje (3 girliandos) keičiant metalo konstrukcijas (viršūnę ir traversą), laidų reguliavimas.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</si>
  <si>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</si>
  <si>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</si>
  <si>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10 kV jung./perein. movos montavimas viengysliam 120-500 mm2 kabeliui (su žemės darbais)</t>
  </si>
  <si>
    <t>10 kV jungiamosios/pereinamosios movos montavimas iki 120 mm2 skers. kabelis (be žemės darbų)</t>
  </si>
  <si>
    <t>10 kV jungiamosios/pereinamosios movos montavimas iki 120 mm2 skers. kabelis (su žemės darbais)</t>
  </si>
  <si>
    <t>0,4 kV orinio išvado keitimas stacionariojoje transformatorinėje (4 laidai arba gyslos)</t>
  </si>
  <si>
    <t>0,4 kV orinių išvadų keitimas komplektinėse transformatorinėse nuo saugiklių iki OL (4 laidai)</t>
  </si>
  <si>
    <t>Grindų remontas stacionarioje transformatorinėje</t>
  </si>
  <si>
    <t>Metalinių konstrukcijų suvirinimas</t>
  </si>
  <si>
    <t>Kabelių kanalų uždengimas dangčiais</t>
  </si>
  <si>
    <t>Įžeminimo laidininko tiesimas atrama (nuo traversos iki įžeminimo įrenginio su prijungimu)</t>
  </si>
  <si>
    <t>Transformatorinės įvado/išvado demontavimas (Iki 4 laidų arba gyslų)</t>
  </si>
  <si>
    <t>Kabelio dažymas ugniai atspariais dažais</t>
  </si>
  <si>
    <t>Iki 1 kV srovės transformatoriaus keitimas (3 fazės)</t>
  </si>
  <si>
    <t>KS montavimas su sr. transf. iki 200 A, band. gnybtynu, autom. 100-160 A, 3 lin. saug-kirt vietomis</t>
  </si>
  <si>
    <t>KS montavimas su sr. transf. 200-600 A, band. gnybtynu, autom. 200 A, 3 lin. saug-kirt vietomis</t>
  </si>
  <si>
    <t>KS montavimas su sr. transf. 300-600 A, band. gnybtynu, aut. 160-250 A, 3 lin. saug-kirt vietom</t>
  </si>
  <si>
    <t>KS montavimas su sr. transf. 300-600 A, band. gnybtynu, aut. 250-400 A, 3 lin. saug-kirt vietom</t>
  </si>
  <si>
    <t>Iki 1 kV srovės transformatoriaus montavimas (3 fazės)</t>
  </si>
  <si>
    <t>10 kV lauko tipo kibirkštinių iškroviklių montavimas/keitimas</t>
  </si>
  <si>
    <t>Stulpinės transformatorinės (iki 400 kVA) montavimas</t>
  </si>
  <si>
    <t>Abonentinių kabelių kontaktų sujungimas naudojant antgalius iki 25 mm2</t>
  </si>
  <si>
    <t>Komunikacijų žymėjimo ženklų montavimas/keitimas</t>
  </si>
  <si>
    <r>
      <rPr>
        <b/>
        <sz val="10"/>
        <color theme="1"/>
        <rFont val="Arial"/>
        <family val="2"/>
        <charset val="186"/>
      </rPr>
      <t>(Užpildžius lentelę)</t>
    </r>
    <r>
      <rPr>
        <sz val="10"/>
        <color theme="1"/>
        <rFont val="Arial"/>
        <family val="2"/>
        <charset val="186"/>
      </rPr>
      <t xml:space="preserve"> Pateiktas įkainis atitinka pildymo sąlygas</t>
    </r>
  </si>
  <si>
    <r>
      <rPr>
        <b/>
        <sz val="10"/>
        <color theme="1"/>
        <rFont val="Arial"/>
        <family val="2"/>
        <charset val="186"/>
      </rPr>
      <t>(Užpildžius lentelę)</t>
    </r>
    <r>
      <rPr>
        <sz val="10"/>
        <color theme="1"/>
        <rFont val="Arial"/>
        <family val="2"/>
        <charset val="186"/>
      </rPr>
      <t xml:space="preserve"> Pateiktas įkainis atitinka pildymo sąlygas, bet yra daugiau kaip 50 procentų mažesnis už stulpelyje "Maksimalus priimtinas darbų įkainis" nurodytą įkainį (bus reikalingas pagrindimas)</t>
    </r>
  </si>
  <si>
    <t>Eil. Nr.</t>
  </si>
  <si>
    <t>Vienfazių vartotojų pajungimas:
•	Jeigu linija vienfazė, tai montuojamas vienfazis atvadas iki skydo, montuojamas vienfazis skydas, o jame vienfazis automatinis jungiklis ir modulinis kirtiklis. Šiuo atveju naudojame skydo montavimo įkainį iš darbų įkainių lentelės.
•	Jeigu linija trifazė, tai montuojamas trifazis atvadas iki skydo, montuojamas trifazis skydas, o jame vienfazis automatinis jungiklis ir modulinis kirtiklis (du laisvi poliai šalia automatinio jungiklio uždengiami dangteliais (įsivertina darbų įkainyje), kad dangtyje nebūtų skylės). Šiuo atveju naudojame skydo montavimo įkainį iš darbų įkainių lentelės.</t>
  </si>
  <si>
    <t>Seno numerio panaikinimas nuo atramos 1 vnt., naujo numerio uždėjimas ant atramos 1 vnt. (tvirtinant viela). Jei reikalinga panaikinti dažytą ar užkabintą seną numeraciją nuo atramos.</t>
  </si>
  <si>
    <t>OL atramos ramsčio pastatymas 1 vnt., ramsčio įžeminimo laidininko prijungimas prie esamo įžeminimo įrenginio 1 vnt.</t>
  </si>
  <si>
    <t>0,4 kV OL laidų demontavimas (iki 4 laidų), 0,4 kV OL traversų (1 km ruože kiekvienoje atramoje) demontavimas, 0,4 kV OKL traversų montavimas (1 km ruože kiekvienoje atramoje), Oro kabelio 3x16+25 iki 3x120+95 montavimas 1 km</t>
  </si>
  <si>
    <t>0,4 - 10 kV OL nutrūkusių (izoliuotų/neizoliuotų) laidų remontas (1 laidas)</t>
  </si>
  <si>
    <t>Tarpatramyje nutrūkusio vieno neizoliuoto laido arba laido su apvalkalu sujungimas montuojant laido intarpą ir 2 laidų sujungiklius, suremontuoto laido įlinkio reguliavimas.</t>
  </si>
  <si>
    <t>0,4 kV OL traversos/viršūnės montavimas/keitimas</t>
  </si>
  <si>
    <t>0,4 kV OL traversos/viršūnės demontavimas nuo g/b atramos 1 vnt., 0,4 kV OL traversos/viršūnės montavimas (arba papildomos traversos montavimas) ant pastatytos g/b atramos 1 vnt., izoliatorių montavimas.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</si>
  <si>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</si>
  <si>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0,4 - 10 kV įtampos oro linijų neizoliuotų laidų montavimas 1 km vienu laidu.</t>
  </si>
  <si>
    <t>0,4 - 10 kV kabelio atrinkimas esant keliems kabeliams tranšėjoje</t>
  </si>
  <si>
    <t>0,4 - 10 kV OL traversos/viršūnės demontavimas</t>
  </si>
  <si>
    <t>10 kV OL smaiginio izoliatoriaus keitimas</t>
  </si>
  <si>
    <t>10 kV viršįtampių ribotuvų montavimas atramoje (1 vnt.)</t>
  </si>
  <si>
    <t>10 kV kabelių bandymas išlygintąja įtampa</t>
  </si>
  <si>
    <t>0,4 kV viršįtampių ribotuvų keitimas transformatorinėje (1 vnt.)</t>
  </si>
  <si>
    <t>10 kV viršįtampių ribotuvų keitimas ST (3 faz.) kai ribotuvai panaudoti kaip atraminiai izoliatoriai</t>
  </si>
  <si>
    <t>0,4 kV (00-01-02-03-04a) gabarito lydžiųjų įdėklų arba trumpiklių (NZ) keitimas, montavimas (1 vnt.)</t>
  </si>
  <si>
    <t>0,4 kV iki 100 A automatinio jungiklio arba modulinio kirtiklio keitimas</t>
  </si>
  <si>
    <t>0,4 kV viršįtampių ribotuvų montavimas transformatorinėse (3 Fazės)</t>
  </si>
  <si>
    <t>ĮAS montavimas ant atramos su vienu el. skaitikliu.</t>
  </si>
  <si>
    <t>Vienfazio automatinio jungiklio nuo 6 iki 63 A  arba modulinio kirtiklio sumontavimas ĮAS, KS</t>
  </si>
  <si>
    <t>Trifazio automatinio jungiklio nuo 6 iki 63 A  arba modulinio kirtiklio sumontavimas ĮAS, KS</t>
  </si>
  <si>
    <t>Trifazio automatinio jungiklio virš 63 iki 100 A  arba modulinio kirtiklio sumontavimas ĮAS, KS</t>
  </si>
  <si>
    <t>Uždaro perėjimo įrengimas įveriant iki 160 mm skersmens plastikinį vamzdį</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</si>
  <si>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</si>
  <si>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Gandralizdžio konstrukcijos demontavimas nuo atramos 1 vnt. (darbai su lizdo nuėmimu ir utilizavimu).</t>
  </si>
  <si>
    <t>Įspėjamojo ženklo demontavimas 1 vnt., įspėjamojo ženklo montavimas 1 vnt. (tvirtinant viela)</t>
  </si>
  <si>
    <t>10 kV OL linijinio skyriklio pavaros keitimas 1 vnt., traukių keitimas, žymenų atnaujinimas 5 vnt., spalvinio žymėjimo atnaujinimas, kontaktinių dalių sutepimas.</t>
  </si>
  <si>
    <t>Tempiamosios girliandos demontavimas 1 vnt., tempiamosios girliandos sumontavimas 1 vnt. laidų reguliavimas.</t>
  </si>
  <si>
    <t>Viršįtampių ribotuvų laikiklio sumontavimas, 10 kV įtampos viršįtampių ribotuvų montavimas (1 fazė) 1 vnt., 10 kV įtampos viršįtampių ribotuvų prijungimas (1 fazė) 1 vnt., įžeminimo laidininko prijungimas 1 vnt.</t>
  </si>
  <si>
    <t>Apžiūrėti ir paveržti dinamometriniu raktu visus varžtinius kontaktinius sujungimus.</t>
  </si>
  <si>
    <t>Išimti netinkamą lydųjį įdėklą arba trumpiklį (NZ) (keitimo atveju), įdėti naują lydųjį įdėklą arba trumpiklį (NZ) , esant poreikiui atnaujinti saugiklių srovę nurodantį žymenį, esant poreikiui atnaujinti ir pakabinti schemą.</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</si>
  <si>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</si>
  <si>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Uždengti kabelių kanalus 1 m2.</t>
  </si>
  <si>
    <t>* Rangovo siūlomose įkainių vertėse negali būti daugiau nei 2 skaičiai po kablelio.</t>
  </si>
  <si>
    <t>VKS montavimas/keitimas</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</si>
  <si>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</si>
  <si>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</si>
  <si>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</si>
  <si>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</si>
  <si>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vienstiebės g/b (stiebo ilgis 9,0 - 13,0 m) atramos (bei visų ant jos esančių konstrukcijų bei elementų) demontavimas.</t>
  </si>
  <si>
    <t>OL (galinės, inkarinės, atšakinės arba kampinės su ramsčiu) atramos (iki 3 g/b stiebų) bei visų ant jos esančių konstrukcijų bei elementų demontavimas (stiebo ilgis 9,0 - 13,0 m).</t>
  </si>
  <si>
    <t>0,4 - 10 kV įtampos oro linijos atotampos demontavimas nuo atramos 1 vnt., 0,4 - 10 kV įtampos oro linijos atotampos montavimas atramoje 1 vnt., visų reikalingų konstrukcijų bei elementų sumontavimas pagal OL tipinius projektus (albumus).</t>
  </si>
  <si>
    <t>Kirtiklio - saugiklio blokų ar SD demontavimas 0,4 kV OL atramose 1 vnt., kirtiklio - saugiklio blokų montavimas 0,4 kV OL atramose 1 vnt., reikiamų saugiklių įstatymas. Montuojant naują SKS turi būti sumontuotos naujos SKS laikančiosios konstrukcijos.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</si>
  <si>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</si>
  <si>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0,4 - 10 kV movos demontavimas 1 vnt. Pastabos: šis įkainis taikomas kai užsakomas kaip atskiras darbas kai reikia demontuoti nebereikalingą movą.</t>
  </si>
  <si>
    <t>OL atramos atotampos įrengimas 1 vnt., visų reikalingų konstrukcijų bei elementų sumontavimas pagal OL tipinius projektus (albumus).</t>
  </si>
  <si>
    <t>10 kV galinės vidaus/lauko movos montavimas/keitimas viengysliam kabeliui 120-500 mm2 (be žemės darbų)</t>
  </si>
  <si>
    <t>10 kV galinės stulpinės movos montavimas/keitimas iki 120 mm2 kabelis (su atsargos atkasimu)</t>
  </si>
  <si>
    <t>10 kV galinės stulpinės movos montavimas/keitimas daugiau kaip 120 mm2 kabelis</t>
  </si>
  <si>
    <t>10 kV galinės vidaus/lauko movos montavimas/keitimas iki 120 mm2 kabelis</t>
  </si>
  <si>
    <t>10 kV galinės vidaus/lauko movos montavimas/keitimas daugiau kaip 120 mm2 kabelis</t>
  </si>
  <si>
    <t xml:space="preserve">Demontuoti pažeistas grindis 1 m2, Išlieti naujas betonines grindis 1 m2. Reikia įsivertinti 10 cm grindų storio. </t>
  </si>
  <si>
    <t>10 kV pereinamojo izoliatoriaus demontavimas 1 vnt., 10 kV pereinamojo izoliatoriaus sumontavimas naudojant naujas gumines tarpines (tarpiklius) 1 vnt.</t>
  </si>
  <si>
    <t>Demontuoti vidutinės įtampos kabelių spintą (VKS) 1 vnt., sumontuoti VKS 1 vnt., esamo įžeminimo įrenginio prijungimas ir įžeminimo varžos matavimas, žymenų uždėjimas, prijungti elementus, atnaujinti ir pakabinti schemą.</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</si>
  <si>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</si>
  <si>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</si>
  <si>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Sumontuoti įžeminimo laidininką ir pritvirtinti prie atramos. Prijungti įžeminimo laidininką, esant poreikiui spalviškai paženklinti.</t>
  </si>
  <si>
    <t>0,4 - 10 kV OL laido tvirtinimo prie izoliatoriaus perrišimas aliuminio viela (1 laidas)</t>
  </si>
  <si>
    <t>Netinkamų grotelių demontavimas, netinkamo sietelio demontavimas, naujų grotelių sumontavimas, naujo sietelio sumontavimas, sumontuotos konstrukcijos nudažymas antikoroziniais dažais. Rangovai turi įsivertinti iki 2m2 groteles.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</si>
  <si>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</si>
  <si>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</si>
  <si>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</si>
  <si>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</si>
  <si>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</si>
  <si>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Užpildyta ne pagal reikalavimus (viršyta maksimali leistina reikšmė)
(užpildžius visas pozicijas teisingai - neužsidega)</t>
  </si>
  <si>
    <t>Mechanizmai (jeigu naudojami) - visi reikalingi mechanizmai darbo užduoties įvykdymui: generatoriai, bokšteliai,  ekskavatoriai, kranai, ir kita būtina įranga. Jų išlaidos turi būti įsivertintos darbų įkainiuose.</t>
  </si>
  <si>
    <t>Vandens iš tranšėjų ar kabelių kanalų (SP, TP, transformatorinės) šalinimas</t>
  </si>
  <si>
    <t>Vandens iš tranšėjų ar kabelių kanalų (SP, TP, transformatorinės) šalinimas 1 m3</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</si>
  <si>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</si>
  <si>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KAS (ĮAS) iki 2 aps. keitimas atramoje (be KL tiesimo)</t>
  </si>
  <si>
    <t>KAS (ĮAS) virš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</si>
  <si>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</si>
  <si>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</si>
  <si>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</si>
  <si>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</si>
  <si>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</si>
  <si>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</si>
  <si>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</si>
  <si>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</si>
  <si>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</si>
  <si>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</si>
  <si>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</si>
  <si>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GSM ryšio ( „TELIA“ 3G, 4G ir „BITĖ“ 3G, 4G) matavimai planuojamos transformatorinės vietoje yra projekto sudedamoji dalis. Todėl šie duomenys turi būti pateikti projekto rengėjų ir įeiti į projekto rengimo kainą.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</si>
  <si>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</si>
  <si>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</si>
  <si>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</si>
  <si>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</si>
  <si>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</si>
  <si>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</si>
  <si>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Įvadinio kabelio tiesimas 1 m, tranšėjos kasimas/užpylimas 1 m, kabelio izoliacijos varžos matavimas, grandinės „fazė-nulis“ matavimas, užrašų, schemų uždėjimas, laidų markiravimas. Įkainis taikomas tik tuo atveju kai vartotojui įvadą įrengia AB ESO.</t>
  </si>
  <si>
    <t>Įvadinio kabelio tiesimas ant pastato sienos 1 m, gofruoto vamzdžio su sandarinimu montavimas 1 m, tvirtinimo elementų montavimas, kabelio izoliacijos varžos matavimas, grandinės „fazė-nulis“ matavimas, užrašų, schemų uždėjimas, laidų markiravimas.</t>
  </si>
  <si>
    <t>Numeravimas, atramų su ramsčiais montavimas, ramsčio tvirtinimas tvirtinimo mazgu su apkabomis, atvežimas į pastatymo vietą. Įkainis naudojamas jei montuojama nauja atrama. Jei yra sena atrama, naudojame keitimo įkainį.</t>
  </si>
  <si>
    <t>Dangos ardymo darbai 1 m2 su šiukšlių išvežimu.</t>
  </si>
  <si>
    <t>Pilno dangos storio atstatymas 1 m2, medžiagų atvežimas į montavimo vietą.</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</si>
  <si>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</si>
  <si>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montavimas ir saugiklių įdėjimas,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</si>
  <si>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</si>
  <si>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MT atvežimas ir montavimas, galios transformatoriaus atvežimas ir montavimas, jeigu reikia duobės iškasimas, pagrindo įrengimas su pamatu,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</si>
  <si>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</si>
  <si>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Movos montavimas 1 vnt., visų elementų prijungimas/sujungimas, movos patikrinimas/matavimai, užrašų, schemų uždėjimas, laidų markiravimas.</t>
  </si>
  <si>
    <t>Kabelio trasos žymėjimo stulpelio (g/b arba metalinio) montavimas/keitimas, medžiagų atvežimas į montavimo vietą.</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</si>
  <si>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</si>
  <si>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</si>
  <si>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</si>
  <si>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"Vienas signalas" suprantamas arba kaip viena komanda, arba kaip vienas signalas, arba kaip vienas matavimas. (Pvz.: 1 komanda + 1 signalas + 1 matavimas = 3 signalai)</t>
  </si>
  <si>
    <t>MikroTSPĮ spintos sumontavimas ant TR vidįnės sienos, laidinių sujungimų su 10 kV skirstykla išpildymas, antenos sumontavimas TR išorėje, techninių dokumentų pateikimas</t>
  </si>
  <si>
    <t>Transformatorinės 10 kV skirstyklos mikroTSPĮ (iki 4 vnt. linijinių narvelių) sukonfigūravimas, protokolų ir techninių dokumentų pateikimas</t>
  </si>
  <si>
    <t>Transformatorinės 10 kV skirstyklos ir mikroTSPĮ (iki 4 vnt. linijinių narvelių) testavimas su SCADA/DMS dalyvaujant "ESO" atstovams, protokolų pateikimas.</t>
  </si>
  <si>
    <t>RAA terminalo su nuolatine operatyvine maitinimo įtampa derinimas</t>
  </si>
  <si>
    <t>TSPĮ konfigūravimas, signalų patikrinimas su SCADA/DMS (iki 10 signalų)</t>
  </si>
  <si>
    <t>10 kV skirstyklos mikroTSPĮ (iki 4 vnt. linijinių narvelių) sumontavimas transformatorinėje</t>
  </si>
  <si>
    <t>Transformatorinės 10 kV skirstyklos mikroTSPĮ (iki 4 vnt. linijinių narvelių) sukonfigūravimas</t>
  </si>
  <si>
    <t>Transformatorinės 10 kV skirstyklos ir mikroTSPĮ (iki 4 vnt. linijinių narvelių) testavimas su SCADA/DMS</t>
  </si>
  <si>
    <t>TP, SP, TR</t>
  </si>
  <si>
    <t>Apsaugos zonų įrašymo į kadastrą ir registrą Paslauga</t>
  </si>
  <si>
    <t>byla</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</si>
  <si>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</si>
  <si>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</si>
  <si>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0,4 kV viršįtampių ribotuvų keitimas atramoje (3 vnt.)</t>
  </si>
  <si>
    <t>0,4 kV viršįtampių ribotuvų demontavimas atramose 3 vnt., 0,4 kV viršįtampių ribotuvų montavimas atramose 3 vnt.</t>
  </si>
  <si>
    <t>Projektavimas virš 35 000,01 iki 50 000 Eur be PVM (su topografine nuotrauka)</t>
  </si>
  <si>
    <t>Atnaujinti kabelio žymenį (vienas žymuo) 1 vnt. Pastaba: įkainis naudojamas tik tais atvejais, kai pateikiamas atskiras užsakymas.</t>
  </si>
  <si>
    <t>Jei yra esama, pašalinti seną operatyvinio pavadinimo lentelę (išorėje) ar užrašą dažais (nuo transformatorinių durų, KS/KAS/ĮAS/VKS durelių ir pn.) 1 vnt., pritvirtinti naują operatyvinio pavadinimo lentelę 1 vnt.</t>
  </si>
  <si>
    <t>Atjunti elementus, prijungti elementus, skaičiuojama vieno KS,KAS. PVZ. jeigu reikia perjungi 3 linijas/elementus tame pačiame KS, KAS tai 1vnt. Įkainis nenaudojamas kabelių spintų ir atskirų komutacinių aparatų keitimo atvejais.</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</si>
  <si>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</si>
  <si>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</si>
  <si>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</si>
  <si>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Srovės transformatorių montavimas 3 vnt., visų elementų prijungimas/sujungimas (išlaikant faziškumą), visi būtini matavimai, užrašų, schemų uždėjimas, laidų markiravimas (pagal technologines kortas).</t>
  </si>
  <si>
    <t>Visi AEEAS montavimo darbai, ryšio patikrinimas, antenos sumontavimas su protokolo pateikimu AB ESO. (Žiūrėti „AEEAS įrangos įrengimas techniniai reikalavimai“),.</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</si>
  <si>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</si>
  <si>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</si>
  <si>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</si>
  <si>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</si>
  <si>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</si>
  <si>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</si>
  <si>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</si>
  <si>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Modulinių transformatorinių (vienos sekcijos) techninė priežiūra (galios transformatoriaus)</t>
  </si>
  <si>
    <t>Modulinių transformatorinių aplinkos sutvarkymas</t>
  </si>
  <si>
    <t>Stacionariosios transformatorinės techninė priežiūra (Pilna tech. priežiūra pagal tech. kortą, be statybinės dalies)</t>
  </si>
  <si>
    <t>Stacionariųjų transformatorinių aplinkos sutvarkymas</t>
  </si>
  <si>
    <t xml:space="preserve">Stulpinių transformatorinių techninė priežiūra (Pilna tech. priežiūra pagal tech. kortą) </t>
  </si>
  <si>
    <t>Stulpinių transformatorinių aplinkos sutvarkymas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</si>
  <si>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</si>
  <si>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</si>
  <si>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</si>
  <si>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</si>
  <si>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Sutvarkyti transformatorinės aplinką: iškirsti šalia augančius krūmus, nupjauti žolę, surinkti šiukšles, sutvarkyti priėjimus prie transformatorinės.  Šis įkainis negali būti naudojamas kartu su pilna tech. priežiūra.</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</si>
  <si>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</si>
  <si>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</si>
  <si>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</si>
  <si>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</si>
  <si>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10 kV OL skyriklio jungčių (šleifų) montavimas/keitimas izoliuotais laidais (3 laidai)</t>
  </si>
  <si>
    <t>Izoliuoto laido montavimas 1 m, traversų, viršūnių, izoliatorių montavimas, gnybtų montavimas, izoliuoto laido izoliacijos varžos matavimas, grandinės „fazė-nulis“ matavimas, izoliuoto laido reguliavimas, užrašų, schemų uždėjimas, laidų markiravimas.</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</si>
  <si>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</si>
  <si>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</si>
  <si>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10 kV viršįtampių ribotuvų keitimas atramoje (3 vnt.)</t>
  </si>
  <si>
    <t>10 kV įtampos viršįtampių ribotuvų demontavimas 3 vnt., 10 kV įtampos viršįtampių ribotuvų montavimas 3 vnt., ribotuvo atjungimas/prijungimas 3 vnt.</t>
  </si>
  <si>
    <t>10 kV jung./perein. movos montavimas daugiau kaip 120 mm2 skers. trigyslis kabelis (be žemės darbų)</t>
  </si>
  <si>
    <t>10 kV jung./perein. movos montavimas daugiau kaip 120 mm2 skerp. trigyslis kabelis (su žemės darbais)</t>
  </si>
  <si>
    <t xml:space="preserve">Pilno dangos storio atstatymas sveikomis plytelėmis 1 m2, medžiagų atvežimas į montavimo vietą. </t>
  </si>
  <si>
    <t>Pilno dangos storio atstatymas sveikomis trinkelėmis 1 m2, medžiagų atvežimas į montavimo vietą.</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</si>
  <si>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</si>
  <si>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Vienfazių skaitiklių keitimo darbai</t>
  </si>
  <si>
    <t>Trifazių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</si>
  <si>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</si>
  <si>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 xml:space="preserve">Bortelių atstatymas (šaligatvio, kelio) sveikais borteliais. </t>
  </si>
  <si>
    <t>10 kV OL sudėtingos (inkarinė, atšakinė, kampinė, galinė) atramos montavimas/keitimas (stiebo ilgis 11 - 13 m)</t>
  </si>
  <si>
    <t>Kibirkštinių iškroviklių montavimas/keitimas ( 3 vnt./1 kompl.), prijungimas prie įžeminimo ir linijos laidų (su įžeminimo laidininku).</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</si>
  <si>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</si>
  <si>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</si>
  <si>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</si>
  <si>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</si>
  <si>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</si>
  <si>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</si>
  <si>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</si>
  <si>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</si>
  <si>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Polietileninio vamzdžio iki 110 mm paklojimas (su žemės darbais)</t>
  </si>
  <si>
    <t>Polietileninio vamzdžio virš 110 iki 160 mm paklojimas (su žemės darbais)</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</si>
  <si>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</si>
  <si>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</si>
  <si>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</si>
  <si>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</si>
  <si>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</si>
  <si>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</si>
  <si>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Kabelio apvalkalo dažymas ugniai atspariais dažais 1 m. Įkainis taikomas vienai kabelinei linijai nepriklausomai nuo kabelio konstrukcijos (Pvz.: viengyslis; trigyslis ir t.t.)</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</si>
  <si>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</si>
  <si>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 xml:space="preserve">Projekto korektūra kai prijungimo darbų išlaidos neviršija 35 000,00 EUR be PVM </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</si>
  <si>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</si>
  <si>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</si>
  <si>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</si>
  <si>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</si>
  <si>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</si>
  <si>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</si>
  <si>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Darbų sąmatos parengimas kai darbų vertė iki 25 000,00 Eur be PVM</t>
  </si>
  <si>
    <t>Darbų sąmatos parengimas kai darbų vertė nuo 25 000,01 iki 50 000,00 Eur be PVM</t>
  </si>
  <si>
    <t>Projekto korektūra kai prijungimo darbų išlaidos nuo 35 000,01 iki 50 000,00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</si>
  <si>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</si>
  <si>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</si>
  <si>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</si>
  <si>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</si>
  <si>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</si>
  <si>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Suteikdamas paslaugas Rangovas turės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</si>
  <si>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Apsaugos zonos išregistravimas (ar kadastro duomenų koregavimas) įvykdžius projektą</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</si>
  <si>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</si>
  <si>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Projektavimo darbai, topografinės nuotraukos išlaidos. Techninio projekto statybos montavimo darbų (SMD – neįskaičiavus įrenginių kainos ir PVM) vertė iki 35 000,00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žymų apie naujai nustatytas ir (ar) pasikeitusias (panaikintas) teritorijas padarymo išlaidos apmokamos pagal sutarties projekto tiesioginių išlaidų kompensavimo sąlygas.</t>
  </si>
  <si>
    <t>Projektavimo darbai, topografinės nuotraukos išlaidos. Techninio projekto statybos montavimo darbų (SMD – neįskaičiavus įrenginių kainos ir PVM) vertė virš 35 000,01 iki 50 000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padarymą.Pastaba: VĮ Registrų centro žymų apie naujai nustatytas ir (ar) pasikeitusias (panaikintas) teritorijas padarymo išlaidos apmokamos pagal sutarties projekto tiesioginių išlaidų kompensavimo sąlygas.</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</si>
  <si>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</si>
  <si>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</si>
  <si>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</si>
  <si>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</si>
  <si>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</si>
  <si>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</si>
  <si>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</si>
  <si>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</si>
  <si>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</si>
  <si>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</si>
  <si>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</si>
  <si>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</si>
  <si>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</si>
  <si>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</si>
  <si>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</si>
  <si>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</si>
  <si>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</si>
  <si>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</si>
  <si>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</si>
  <si>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</si>
  <si>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0,4 kV galinės stulpinės movos montavimas/keitimas iki 150 mm2 kabelis (su atsargos atkasimu)</t>
  </si>
  <si>
    <t>0,4 kV galinės stulpinės movos montavimas/keitimas virš 150 mm2 kabelio (su atsargos atkasimu)</t>
  </si>
  <si>
    <t>0,4 kV galinės vidaus/lauko movos montavimas/keitimas iki 150 mm2 kabelis</t>
  </si>
  <si>
    <t>0,4 kV galinės vidaus/lauko movos montavimas/keitimas daugiau kaip 150 mm2 kabelis</t>
  </si>
  <si>
    <t>0,4 kV jungiamosios/pereinamosios movos montavimas iki 150 mm2 skers. kabelis (be žemės darbų)</t>
  </si>
  <si>
    <t>0,4 kV jung./perein. movos montavimas daugiau kaip 150 mm2 skers. kabelis (be žemės darbų)</t>
  </si>
  <si>
    <t>0,4 kV jungiamosios/pereinamosios movos montavimas iki 150 mm2 skers. kabelis (su žemės darbais)</t>
  </si>
  <si>
    <t>0,4 kV jungiamosios/perein-os movos montavimas daugiau kaip 150 mm2 skers. kabelis su žemės darbais</t>
  </si>
  <si>
    <t>0,4 - 10 kV kabelio tiesimas vamzdžiuose kai kabelio skerspjūvis iki 150 mm2</t>
  </si>
  <si>
    <t>0,4 - 10 kV kabelio tiesimas vamzdžiuose kai kabelio skerspjūvis daugiau kaip 150 mm2</t>
  </si>
  <si>
    <t>0,4 - 10 kV kabelio tiesimas blokuose kai kabelio skerspjūvis iki 150 mm2</t>
  </si>
  <si>
    <t>0,4 - 10 kV kabelio tiesimas blokuose kai kabelio skerspjūvis daugiau kaip 150 mm2</t>
  </si>
  <si>
    <t>0,4 - 10 kV kabelio tiesimas laidadėžėse kai kabelio skerspjūvis iki 150 mm2</t>
  </si>
  <si>
    <t>0,4 - 10 kV kabelio tiesimas laidadėžėse, kai kabelio skerspjūvis daugiau kaip 150 mm2</t>
  </si>
  <si>
    <t>0,4 - 10 kV kabelio paklojimas kai kabelio skerspjūvis iki 150 mm2 (su žemės darbais)</t>
  </si>
  <si>
    <t>0,4-10 kV kabelio paklojimas kai kabelio skerspjūvis daugiau kaip 150 mm2 (su žemės darbais)</t>
  </si>
  <si>
    <t>Plastikinio vamzdžio paklojimas ir iki 150 mm2 skersp. kabelio įvėrimas (su žemės darbais)</t>
  </si>
  <si>
    <t>Plastikinio vamzdžio paklojimas ir daugiau kaip 150 mm2 kabelio skersp. įvėrimas (su žemės darbais)</t>
  </si>
  <si>
    <t>0,4 - 10 kV kabelio tiesimas atrama kai kabelio skerspjūvis iki 150 mm2</t>
  </si>
  <si>
    <t>0,4 - 10 kV kabelio tiesimas atrama kai kabelio skerspjūvis daugiau kaip 150 mm2</t>
  </si>
  <si>
    <t>TP, SP, TR (jei TR yra daugiau nei 4 narveliai)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</si>
</sst>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L_t_-;\-* #,##0.00\ _L_t_-;_-* &quot;-&quot;??\ _L_t_-;_-@_-"/>
    <numFmt numFmtId="165" formatCode="#,##0.0"/>
  </numFmts>
  <fonts count="33"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sz val="10"/>
      <color theme="1"/>
      <name val="Arial"/>
      <family val="2"/>
      <charset val="186"/>
    </font>
    <font>
      <b/>
      <sz val="10"/>
      <name val="Arial"/>
      <family val="2"/>
      <charset val="186"/>
    </font>
    <font>
      <sz val="12"/>
      <name val="Arial"/>
      <family val="2"/>
    </font>
    <font>
      <sz val="10"/>
      <color rgb="FFFF0000"/>
      <name val="Segoe UI"/>
      <family val="2"/>
      <charset val="186"/>
    </font>
    <font>
      <b/>
      <sz val="10"/>
      <color rgb="FFFF0000"/>
      <name val="Segoe UI"/>
      <family val="2"/>
      <charset val="186"/>
    </font>
    <font>
      <u/>
      <sz val="11"/>
      <color theme="10"/>
      <name val="Calibri"/>
      <family val="2"/>
      <charset val="186"/>
      <scheme val="minor"/>
    </font>
    <font>
      <u/>
      <sz val="11"/>
      <color theme="1"/>
      <name val="Calibri"/>
      <family val="2"/>
      <charset val="186"/>
      <scheme val="minor"/>
    </font>
    <font>
      <sz val="1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bottom style="medium">
        <color indexed="64"/>
      </bottom>
      <diagonal/>
    </border>
  </borders>
  <cellStyleXfs count="630">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30" fillId="0" borderId="0" applyNumberFormat="0" applyFill="0" applyBorder="0" applyAlignment="0" applyProtection="0"/>
  </cellStyleXfs>
  <cellXfs count="54">
    <xf numFmtId="0" fontId="0" fillId="0" borderId="0" xfId="0"/>
    <xf numFmtId="0" fontId="0" fillId="0" borderId="1" xfId="0" applyFont="1" applyFill="1" applyBorder="1" applyAlignment="1" applyProtection="1">
      <alignment horizontal="left" vertical="center" wrapText="1"/>
    </xf>
    <xf numFmtId="0" fontId="0" fillId="0" borderId="0" xfId="0" applyFont="1" applyProtection="1"/>
    <xf numFmtId="0" fontId="0" fillId="0" borderId="0" xfId="0" applyFont="1" applyFill="1" applyProtection="1"/>
    <xf numFmtId="0" fontId="0" fillId="0" borderId="0" xfId="0" applyFont="1" applyFill="1" applyAlignment="1" applyProtection="1">
      <alignment horizontal="center" vertical="center" wrapText="1"/>
    </xf>
    <xf numFmtId="0" fontId="0" fillId="0" borderId="0" xfId="0" applyFont="1" applyAlignment="1" applyProtection="1">
      <alignment horizontal="left" vertical="center" wrapText="1"/>
    </xf>
    <xf numFmtId="4" fontId="0" fillId="0" borderId="0" xfId="0" applyNumberFormat="1" applyFont="1" applyAlignment="1" applyProtection="1">
      <alignment horizontal="center" vertical="center" wrapText="1"/>
    </xf>
    <xf numFmtId="0" fontId="0" fillId="0" borderId="0" xfId="0" applyFont="1" applyFill="1" applyAlignment="1" applyProtection="1">
      <alignment vertical="center"/>
    </xf>
    <xf numFmtId="0" fontId="0" fillId="0" borderId="0" xfId="0" applyFont="1" applyAlignment="1" applyProtection="1">
      <alignment vertical="center" wrapText="1"/>
    </xf>
    <xf numFmtId="0" fontId="20" fillId="4" borderId="1" xfId="0" applyFont="1" applyFill="1" applyBorder="1" applyAlignment="1" applyProtection="1">
      <alignment horizontal="center" vertical="center" wrapText="1"/>
    </xf>
    <xf numFmtId="4" fontId="19" fillId="0" borderId="0" xfId="0" applyNumberFormat="1" applyFont="1" applyAlignment="1" applyProtection="1">
      <alignment horizontal="right" vertical="center"/>
    </xf>
    <xf numFmtId="0" fontId="0" fillId="0" borderId="0" xfId="0" applyFont="1" applyAlignment="1" applyProtection="1">
      <alignment horizontal="center" vertical="center" wrapText="1"/>
    </xf>
    <xf numFmtId="0" fontId="21" fillId="0" borderId="0" xfId="0" applyFont="1" applyFill="1" applyBorder="1" applyProtection="1"/>
    <xf numFmtId="0" fontId="0" fillId="0" borderId="0" xfId="0" applyFont="1" applyFill="1" applyAlignment="1" applyProtection="1">
      <alignment horizontal="left" vertical="center" wrapText="1"/>
    </xf>
    <xf numFmtId="0" fontId="0" fillId="0" borderId="1" xfId="0" applyFont="1" applyFill="1" applyBorder="1" applyAlignment="1" applyProtection="1">
      <alignment horizontal="left" vertical="center" wrapText="1"/>
      <protection locked="0"/>
    </xf>
    <xf numFmtId="0" fontId="0" fillId="0" borderId="1" xfId="0" applyFont="1" applyFill="1" applyBorder="1" applyAlignment="1" applyProtection="1">
      <alignment vertical="center" wrapText="1"/>
    </xf>
    <xf numFmtId="0" fontId="20" fillId="0" borderId="0" xfId="0" applyFont="1" applyFill="1" applyAlignment="1" applyProtection="1">
      <alignment wrapText="1"/>
    </xf>
    <xf numFmtId="0" fontId="19" fillId="0" borderId="0" xfId="0" applyFont="1" applyAlignment="1" applyProtection="1">
      <alignment horizontal="center" vertical="center"/>
    </xf>
    <xf numFmtId="4" fontId="19" fillId="8" borderId="7" xfId="0" applyNumberFormat="1" applyFont="1" applyFill="1" applyBorder="1" applyAlignment="1" applyProtection="1">
      <alignment horizontal="center" vertical="center" wrapText="1"/>
    </xf>
    <xf numFmtId="0" fontId="20" fillId="9" borderId="1" xfId="0" applyFont="1" applyFill="1" applyBorder="1" applyAlignment="1" applyProtection="1">
      <alignment horizontal="center" vertical="center" wrapText="1"/>
    </xf>
    <xf numFmtId="0" fontId="20" fillId="4" borderId="1" xfId="1" applyFont="1" applyFill="1" applyBorder="1" applyAlignment="1" applyProtection="1">
      <alignment horizontal="center" vertical="center" wrapText="1"/>
    </xf>
    <xf numFmtId="4" fontId="0" fillId="8" borderId="1" xfId="1" applyNumberFormat="1" applyFont="1" applyFill="1" applyBorder="1" applyAlignment="1" applyProtection="1">
      <alignment horizontal="center" vertical="center" wrapText="1"/>
    </xf>
    <xf numFmtId="4" fontId="0" fillId="0" borderId="1" xfId="0" applyNumberFormat="1" applyFont="1" applyFill="1" applyBorder="1" applyAlignment="1" applyProtection="1">
      <alignment horizontal="center" vertical="center" wrapText="1"/>
    </xf>
    <xf numFmtId="4" fontId="0" fillId="0" borderId="1" xfId="0" applyNumberFormat="1" applyFont="1" applyFill="1" applyBorder="1" applyAlignment="1" applyProtection="1">
      <alignment horizontal="center" vertical="center"/>
    </xf>
    <xf numFmtId="4" fontId="0" fillId="0" borderId="1" xfId="0" applyNumberFormat="1"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horizontal="left" vertical="center" wrapText="1"/>
    </xf>
    <xf numFmtId="0" fontId="19" fillId="0" borderId="0" xfId="0" applyFont="1" applyFill="1" applyProtection="1"/>
    <xf numFmtId="4" fontId="0" fillId="0" borderId="1" xfId="0" applyNumberFormat="1" applyFont="1" applyFill="1" applyBorder="1" applyAlignment="1">
      <alignment horizontal="center" vertical="center"/>
    </xf>
    <xf numFmtId="0" fontId="0" fillId="9" borderId="1" xfId="0" applyFont="1" applyFill="1" applyBorder="1" applyAlignment="1" applyProtection="1">
      <alignment horizontal="center" vertical="center" wrapText="1"/>
    </xf>
    <xf numFmtId="0" fontId="19" fillId="9" borderId="1" xfId="0" applyFont="1" applyFill="1" applyBorder="1" applyAlignment="1" applyProtection="1">
      <alignment horizontal="center" vertical="center"/>
    </xf>
    <xf numFmtId="0" fontId="19" fillId="0" borderId="0" xfId="0" applyFont="1" applyProtection="1"/>
    <xf numFmtId="4" fontId="0" fillId="0" borderId="1" xfId="1" applyNumberFormat="1" applyFont="1" applyBorder="1" applyAlignment="1" applyProtection="1">
      <alignment horizontal="center" vertical="center" wrapText="1"/>
      <protection locked="0"/>
    </xf>
    <xf numFmtId="49" fontId="27" fillId="0" borderId="0" xfId="0" applyNumberFormat="1" applyFont="1" applyAlignment="1">
      <alignment horizontal="left" vertical="center"/>
    </xf>
    <xf numFmtId="0" fontId="28" fillId="0" borderId="0" xfId="0" applyFont="1" applyAlignment="1">
      <alignment vertical="center"/>
    </xf>
    <xf numFmtId="0" fontId="29" fillId="0" borderId="0" xfId="0" applyFont="1" applyAlignment="1">
      <alignment horizontal="right" vertical="center"/>
    </xf>
    <xf numFmtId="3" fontId="1" fillId="0" borderId="1" xfId="1" applyNumberFormat="1" applyFont="1" applyFill="1" applyBorder="1" applyAlignment="1" applyProtection="1">
      <alignment horizontal="center" vertical="center" wrapText="1"/>
    </xf>
    <xf numFmtId="0" fontId="0" fillId="0" borderId="1" xfId="0" applyFont="1" applyBorder="1" applyAlignment="1">
      <alignment vertical="center" wrapText="1"/>
    </xf>
    <xf numFmtId="0" fontId="1" fillId="0" borderId="1" xfId="1" applyFont="1" applyFill="1" applyBorder="1" applyAlignment="1" applyProtection="1">
      <alignment horizontal="center" vertical="center" wrapText="1"/>
    </xf>
    <xf numFmtId="0" fontId="1" fillId="0" borderId="1" xfId="1"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xf>
    <xf numFmtId="0" fontId="1" fillId="0" borderId="1" xfId="1"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2" applyFont="1" applyFill="1" applyBorder="1" applyAlignment="1">
      <alignment horizontal="left" vertical="center" wrapText="1"/>
    </xf>
    <xf numFmtId="0" fontId="1" fillId="0" borderId="1" xfId="2"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31" fillId="0" borderId="0" xfId="629" applyFont="1"/>
    <xf numFmtId="4" fontId="32" fillId="0" borderId="1" xfId="1" applyNumberFormat="1" applyFont="1" applyBorder="1" applyAlignment="1" applyProtection="1">
      <alignment horizontal="center" vertical="center" wrapText="1"/>
      <protection locked="0"/>
    </xf>
    <xf numFmtId="49" fontId="26" fillId="10" borderId="0" xfId="0" applyNumberFormat="1" applyFont="1" applyFill="1" applyAlignment="1">
      <alignment horizontal="left" vertical="top" wrapText="1"/>
    </xf>
    <xf numFmtId="0" fontId="22" fillId="0" borderId="0" xfId="0" applyFont="1" applyAlignment="1" applyProtection="1">
      <alignment horizontal="center" vertical="center"/>
    </xf>
    <xf numFmtId="165" fontId="24" fillId="7" borderId="0" xfId="0" applyNumberFormat="1" applyFont="1" applyFill="1" applyBorder="1" applyAlignment="1" applyProtection="1">
      <alignment horizontal="left" vertical="center"/>
    </xf>
    <xf numFmtId="49" fontId="25" fillId="8" borderId="0" xfId="0" applyNumberFormat="1" applyFont="1" applyFill="1" applyAlignment="1" applyProtection="1">
      <alignment horizontal="left" vertical="top" wrapText="1"/>
    </xf>
    <xf numFmtId="0" fontId="25" fillId="6" borderId="0" xfId="0" applyNumberFormat="1" applyFont="1" applyFill="1" applyAlignment="1" applyProtection="1">
      <alignment horizontal="left" vertical="center"/>
    </xf>
    <xf numFmtId="49" fontId="25" fillId="5" borderId="0" xfId="0" applyNumberFormat="1" applyFont="1" applyFill="1" applyAlignment="1" applyProtection="1">
      <alignment horizontal="left" vertical="top" wrapText="1"/>
    </xf>
  </cellXfs>
  <cellStyles count="630">
    <cellStyle name="1 antraštė 2" xfId="15"/>
    <cellStyle name="2 antraštė 2" xfId="6"/>
    <cellStyle name="3 antraštė 2" xfId="12"/>
    <cellStyle name="4 antraštė 2" xfId="14"/>
    <cellStyle name="Aiškinamasis tekstas 2" xfId="5"/>
    <cellStyle name="Comma 2" xfId="3"/>
    <cellStyle name="Comma 2 2" xfId="9"/>
    <cellStyle name="Comma 2 3" xfId="325"/>
    <cellStyle name="Comma 3" xfId="619"/>
    <cellStyle name="Comma 4" xfId="621"/>
    <cellStyle name="Geras 2" xfId="16"/>
    <cellStyle name="Hyperlink" xfId="629" builtinId="8"/>
    <cellStyle name="Įprastas 2" xfId="17"/>
    <cellStyle name="Įprastas 2 2" xfId="18"/>
    <cellStyle name="Įprastas 2 2 2" xfId="118"/>
    <cellStyle name="Įprastas 2 2 2 2" xfId="152"/>
    <cellStyle name="Įprastas 2 2 2 2 2" xfId="282"/>
    <cellStyle name="Įprastas 2 2 2 2 2 2" xfId="600"/>
    <cellStyle name="Įprastas 2 2 2 2 3" xfId="470"/>
    <cellStyle name="Įprastas 2 2 2 3" xfId="247"/>
    <cellStyle name="Įprastas 2 2 2 3 2" xfId="565"/>
    <cellStyle name="Įprastas 2 2 2 4" xfId="435"/>
    <cellStyle name="Įprastas 2 2 3" xfId="620"/>
    <cellStyle name="Įprastas 2 3" xfId="55"/>
    <cellStyle name="Įprastas 2 3 2" xfId="184"/>
    <cellStyle name="Įprastas 2 3 2 2" xfId="502"/>
    <cellStyle name="Įprastas 2 3 3" xfId="372"/>
    <cellStyle name="Įprastas 2 4" xfId="85"/>
    <cellStyle name="Įprastas 2 4 2" xfId="214"/>
    <cellStyle name="Įprastas 2 4 2 2" xfId="532"/>
    <cellStyle name="Įprastas 2 4 3" xfId="402"/>
    <cellStyle name="Įprastas 2 5" xfId="119"/>
    <cellStyle name="Įprastas 2 5 2" xfId="249"/>
    <cellStyle name="Įprastas 2 5 2 2" xfId="567"/>
    <cellStyle name="Įprastas 2 5 3" xfId="437"/>
    <cellStyle name="Įprastas 2 6" xfId="154"/>
    <cellStyle name="Įprastas 2 6 2" xfId="472"/>
    <cellStyle name="Įprastas 2 7" xfId="342"/>
    <cellStyle name="Įspėjimo tekstas 2" xfId="19"/>
    <cellStyle name="Išvestis 2" xfId="4"/>
    <cellStyle name="Normal" xfId="0" builtinId="0"/>
    <cellStyle name="Normal 2" xfId="2"/>
    <cellStyle name="Normal 2 2" xfId="21"/>
    <cellStyle name="Normal 2 2 2" xfId="117"/>
    <cellStyle name="Normal 2 2 2 2" xfId="151"/>
    <cellStyle name="Normal 2 2 2 2 2" xfId="281"/>
    <cellStyle name="Normal 2 2 2 2 2 2" xfId="599"/>
    <cellStyle name="Normal 2 2 2 2 3" xfId="469"/>
    <cellStyle name="Normal 2 2 2 3" xfId="246"/>
    <cellStyle name="Normal 2 2 2 3 2" xfId="564"/>
    <cellStyle name="Normal 2 2 2 4" xfId="333"/>
    <cellStyle name="Normal 2 2 2 4 2" xfId="434"/>
    <cellStyle name="Normal 2 2 2 4 3" xfId="623"/>
    <cellStyle name="Normal 2 2 2 4 4" xfId="627"/>
    <cellStyle name="Normal 2 2 2 5" xfId="337"/>
    <cellStyle name="Normal 2 2 2 6" xfId="294"/>
    <cellStyle name="Normal 2 2 3" xfId="293"/>
    <cellStyle name="Normal 2 2 3 2" xfId="613"/>
    <cellStyle name="Normal 2 2 3 2 2" xfId="622"/>
    <cellStyle name="Normal 2 2 3 2 3" xfId="628"/>
    <cellStyle name="Normal 2 2 3 3" xfId="615"/>
    <cellStyle name="Normal 2 2 4" xfId="329"/>
    <cellStyle name="Normal 2 2 5" xfId="334"/>
    <cellStyle name="Normal 2 2 6" xfId="290"/>
    <cellStyle name="Normal 2 3" xfId="56"/>
    <cellStyle name="Normal 2 3 2" xfId="185"/>
    <cellStyle name="Normal 2 3 2 2" xfId="503"/>
    <cellStyle name="Normal 2 3 3" xfId="373"/>
    <cellStyle name="Normal 2 3 4" xfId="609"/>
    <cellStyle name="Normal 2 4" xfId="86"/>
    <cellStyle name="Normal 2 4 2" xfId="215"/>
    <cellStyle name="Normal 2 4 2 2" xfId="533"/>
    <cellStyle name="Normal 2 4 3" xfId="403"/>
    <cellStyle name="Normal 2 5" xfId="120"/>
    <cellStyle name="Normal 2 5 2" xfId="250"/>
    <cellStyle name="Normal 2 5 2 2" xfId="568"/>
    <cellStyle name="Normal 2 5 3" xfId="438"/>
    <cellStyle name="Normal 2 6" xfId="284"/>
    <cellStyle name="Normal 2 7" xfId="155"/>
    <cellStyle name="Normal 2 7 2" xfId="473"/>
    <cellStyle name="Normal 2 8" xfId="20"/>
    <cellStyle name="Normal 2 8 2" xfId="343"/>
    <cellStyle name="Normal 2 9" xfId="612"/>
    <cellStyle name="Normal 3" xfId="1"/>
    <cellStyle name="Normal 3 2" xfId="10"/>
    <cellStyle name="Normal 3 2 2" xfId="153"/>
    <cellStyle name="Normal 3 2 2 2" xfId="283"/>
    <cellStyle name="Normal 3 2 2 2 2" xfId="601"/>
    <cellStyle name="Normal 3 2 2 3" xfId="471"/>
    <cellStyle name="Normal 3 2 3" xfId="248"/>
    <cellStyle name="Normal 3 2 3 2" xfId="566"/>
    <cellStyle name="Normal 3 2 4" xfId="436"/>
    <cellStyle name="Normal 3 3" xfId="7"/>
    <cellStyle name="Normal 3 3 2" xfId="149"/>
    <cellStyle name="Normal 3 3 2 2" xfId="279"/>
    <cellStyle name="Normal 3 3 2 2 2" xfId="597"/>
    <cellStyle name="Normal 3 3 2 3" xfId="467"/>
    <cellStyle name="Normal 3 3 3" xfId="244"/>
    <cellStyle name="Normal 3 3 3 2" xfId="562"/>
    <cellStyle name="Normal 3 3 4" xfId="432"/>
    <cellStyle name="Normal 3 4" xfId="286"/>
    <cellStyle name="Normal 3 4 2" xfId="608"/>
    <cellStyle name="Normal 3 4 3" xfId="330"/>
    <cellStyle name="Normal 3 5" xfId="22"/>
    <cellStyle name="Normal 3 5 2" xfId="287"/>
    <cellStyle name="Normal 3 5 3" xfId="326"/>
    <cellStyle name="Normal 3 5 4" xfId="336"/>
    <cellStyle name="Normal 3 6" xfId="602"/>
    <cellStyle name="Normal 3 7" xfId="610"/>
    <cellStyle name="Normal 3 8" xfId="618"/>
    <cellStyle name="Normal 3 9" xfId="624"/>
    <cellStyle name="Normal 4" xfId="8"/>
    <cellStyle name="Normal 4 2" xfId="11"/>
    <cellStyle name="Normal 4 2 2" xfId="116"/>
    <cellStyle name="Normal 4 2 2 2" xfId="304"/>
    <cellStyle name="Normal 4 2 2 2 2" xfId="323"/>
    <cellStyle name="Normal 4 2 2 3" xfId="309"/>
    <cellStyle name="Normal 4 2 2 4" xfId="316"/>
    <cellStyle name="Normal 4 2 2 5" xfId="606"/>
    <cellStyle name="Normal 4 2 2 6" xfId="297"/>
    <cellStyle name="Normal 4 2 2 7" xfId="626"/>
    <cellStyle name="Normal 4 2 3" xfId="301"/>
    <cellStyle name="Normal 4 2 3 2" xfId="320"/>
    <cellStyle name="Normal 4 2 3 3" xfId="332"/>
    <cellStyle name="Normal 4 2 4" xfId="306"/>
    <cellStyle name="Normal 4 2 4 2" xfId="604"/>
    <cellStyle name="Normal 4 2 5" xfId="313"/>
    <cellStyle name="Normal 4 3" xfId="54"/>
    <cellStyle name="Normal 4 3 2" xfId="298"/>
    <cellStyle name="Normal 4 3 2 2" xfId="305"/>
    <cellStyle name="Normal 4 3 2 2 2" xfId="324"/>
    <cellStyle name="Normal 4 3 2 3" xfId="310"/>
    <cellStyle name="Normal 4 3 2 4" xfId="317"/>
    <cellStyle name="Normal 4 3 3" xfId="302"/>
    <cellStyle name="Normal 4 3 3 2" xfId="321"/>
    <cellStyle name="Normal 4 3 4" xfId="307"/>
    <cellStyle name="Normal 4 3 5" xfId="314"/>
    <cellStyle name="Normal 4 3 6" xfId="605"/>
    <cellStyle name="Normal 4 3 7" xfId="295"/>
    <cellStyle name="Normal 4 3 8" xfId="625"/>
    <cellStyle name="Normal 4 4" xfId="292"/>
    <cellStyle name="Normal 4 4 2" xfId="300"/>
    <cellStyle name="Normal 4 4 2 2" xfId="319"/>
    <cellStyle name="Normal 4 4 3" xfId="308"/>
    <cellStyle name="Normal 4 4 4" xfId="312"/>
    <cellStyle name="Normal 4 5" xfId="296"/>
    <cellStyle name="Normal 4 5 2" xfId="303"/>
    <cellStyle name="Normal 4 5 2 2" xfId="322"/>
    <cellStyle name="Normal 4 5 3" xfId="315"/>
    <cellStyle name="Normal 4 5 4" xfId="614"/>
    <cellStyle name="Normal 4 5 5" xfId="616"/>
    <cellStyle name="Normal 4 6" xfId="291"/>
    <cellStyle name="Normal 4 6 2" xfId="318"/>
    <cellStyle name="Normal 4 6 3" xfId="331"/>
    <cellStyle name="Normal 4 7" xfId="299"/>
    <cellStyle name="Normal 4 7 2" xfId="603"/>
    <cellStyle name="Normal 4 8" xfId="289"/>
    <cellStyle name="Normal 4 9" xfId="311"/>
    <cellStyle name="Normal 5" xfId="115"/>
    <cellStyle name="Normal 5 2" xfId="150"/>
    <cellStyle name="Normal 5 2 2" xfId="280"/>
    <cellStyle name="Normal 5 2 2 2" xfId="598"/>
    <cellStyle name="Normal 5 2 3" xfId="468"/>
    <cellStyle name="Normal 5 3" xfId="245"/>
    <cellStyle name="Normal 5 3 2" xfId="563"/>
    <cellStyle name="Normal 5 4" xfId="433"/>
    <cellStyle name="Normal 6" xfId="285"/>
    <cellStyle name="Normal 6 2" xfId="338"/>
    <cellStyle name="Normal 6 3" xfId="328"/>
    <cellStyle name="Normal 6 4" xfId="607"/>
    <cellStyle name="Normal 6 5" xfId="288"/>
    <cellStyle name="Normal 7" xfId="13"/>
    <cellStyle name="Normal 7 2" xfId="341"/>
    <cellStyle name="Normal 7 3" xfId="335"/>
    <cellStyle name="Normal 7 4" xfId="327"/>
    <cellStyle name="Normal 8" xfId="340"/>
    <cellStyle name="Normal 8 2" xfId="611"/>
    <cellStyle name="Normal 8 3" xfId="617"/>
    <cellStyle name="Normal 9" xfId="339"/>
    <cellStyle name="Paprastas 10" xfId="23"/>
    <cellStyle name="Paprastas 10 2" xfId="57"/>
    <cellStyle name="Paprastas 10 2 2" xfId="186"/>
    <cellStyle name="Paprastas 10 2 2 2" xfId="504"/>
    <cellStyle name="Paprastas 10 2 3" xfId="374"/>
    <cellStyle name="Paprastas 10 3" xfId="87"/>
    <cellStyle name="Paprastas 10 3 2" xfId="216"/>
    <cellStyle name="Paprastas 10 3 2 2" xfId="534"/>
    <cellStyle name="Paprastas 10 3 3" xfId="404"/>
    <cellStyle name="Paprastas 10 4" xfId="121"/>
    <cellStyle name="Paprastas 10 4 2" xfId="251"/>
    <cellStyle name="Paprastas 10 4 2 2" xfId="569"/>
    <cellStyle name="Paprastas 10 4 3" xfId="439"/>
    <cellStyle name="Paprastas 10 5" xfId="156"/>
    <cellStyle name="Paprastas 10 5 2" xfId="474"/>
    <cellStyle name="Paprastas 10 6" xfId="344"/>
    <cellStyle name="Paprastas 13" xfId="24"/>
    <cellStyle name="Paprastas 13 2" xfId="58"/>
    <cellStyle name="Paprastas 13 2 2" xfId="187"/>
    <cellStyle name="Paprastas 13 2 2 2" xfId="505"/>
    <cellStyle name="Paprastas 13 2 3" xfId="375"/>
    <cellStyle name="Paprastas 13 3" xfId="88"/>
    <cellStyle name="Paprastas 13 3 2" xfId="217"/>
    <cellStyle name="Paprastas 13 3 2 2" xfId="535"/>
    <cellStyle name="Paprastas 13 3 3" xfId="405"/>
    <cellStyle name="Paprastas 13 4" xfId="122"/>
    <cellStyle name="Paprastas 13 4 2" xfId="252"/>
    <cellStyle name="Paprastas 13 4 2 2" xfId="570"/>
    <cellStyle name="Paprastas 13 4 3" xfId="440"/>
    <cellStyle name="Paprastas 13 5" xfId="157"/>
    <cellStyle name="Paprastas 13 5 2" xfId="475"/>
    <cellStyle name="Paprastas 13 6" xfId="345"/>
    <cellStyle name="Paprastas 15" xfId="25"/>
    <cellStyle name="Paprastas 15 2" xfId="59"/>
    <cellStyle name="Paprastas 15 2 2" xfId="188"/>
    <cellStyle name="Paprastas 15 2 2 2" xfId="506"/>
    <cellStyle name="Paprastas 15 2 3" xfId="376"/>
    <cellStyle name="Paprastas 15 3" xfId="89"/>
    <cellStyle name="Paprastas 15 3 2" xfId="218"/>
    <cellStyle name="Paprastas 15 3 2 2" xfId="536"/>
    <cellStyle name="Paprastas 15 3 3" xfId="406"/>
    <cellStyle name="Paprastas 15 4" xfId="123"/>
    <cellStyle name="Paprastas 15 4 2" xfId="253"/>
    <cellStyle name="Paprastas 15 4 2 2" xfId="571"/>
    <cellStyle name="Paprastas 15 4 3" xfId="441"/>
    <cellStyle name="Paprastas 15 5" xfId="158"/>
    <cellStyle name="Paprastas 15 5 2" xfId="476"/>
    <cellStyle name="Paprastas 15 6" xfId="346"/>
    <cellStyle name="Paprastas 16" xfId="26"/>
    <cellStyle name="Paprastas 16 2" xfId="60"/>
    <cellStyle name="Paprastas 16 2 2" xfId="189"/>
    <cellStyle name="Paprastas 16 2 2 2" xfId="507"/>
    <cellStyle name="Paprastas 16 2 3" xfId="377"/>
    <cellStyle name="Paprastas 16 3" xfId="90"/>
    <cellStyle name="Paprastas 16 3 2" xfId="219"/>
    <cellStyle name="Paprastas 16 3 2 2" xfId="537"/>
    <cellStyle name="Paprastas 16 3 3" xfId="407"/>
    <cellStyle name="Paprastas 16 4" xfId="124"/>
    <cellStyle name="Paprastas 16 4 2" xfId="254"/>
    <cellStyle name="Paprastas 16 4 2 2" xfId="572"/>
    <cellStyle name="Paprastas 16 4 3" xfId="442"/>
    <cellStyle name="Paprastas 16 5" xfId="159"/>
    <cellStyle name="Paprastas 16 5 2" xfId="477"/>
    <cellStyle name="Paprastas 16 6" xfId="347"/>
    <cellStyle name="Paprastas 18" xfId="27"/>
    <cellStyle name="Paprastas 18 2" xfId="61"/>
    <cellStyle name="Paprastas 18 2 2" xfId="190"/>
    <cellStyle name="Paprastas 18 2 2 2" xfId="508"/>
    <cellStyle name="Paprastas 18 2 3" xfId="378"/>
    <cellStyle name="Paprastas 18 3" xfId="91"/>
    <cellStyle name="Paprastas 18 3 2" xfId="220"/>
    <cellStyle name="Paprastas 18 3 2 2" xfId="538"/>
    <cellStyle name="Paprastas 18 3 3" xfId="408"/>
    <cellStyle name="Paprastas 18 4" xfId="125"/>
    <cellStyle name="Paprastas 18 4 2" xfId="255"/>
    <cellStyle name="Paprastas 18 4 2 2" xfId="573"/>
    <cellStyle name="Paprastas 18 4 3" xfId="443"/>
    <cellStyle name="Paprastas 18 5" xfId="160"/>
    <cellStyle name="Paprastas 18 5 2" xfId="478"/>
    <cellStyle name="Paprastas 18 6" xfId="348"/>
    <cellStyle name="Paprastas 2" xfId="28"/>
    <cellStyle name="Paprastas 2 2" xfId="62"/>
    <cellStyle name="Paprastas 2 2 2" xfId="191"/>
    <cellStyle name="Paprastas 2 2 2 2" xfId="509"/>
    <cellStyle name="Paprastas 2 2 3" xfId="379"/>
    <cellStyle name="Paprastas 2 3" xfId="92"/>
    <cellStyle name="Paprastas 2 3 2" xfId="221"/>
    <cellStyle name="Paprastas 2 3 2 2" xfId="539"/>
    <cellStyle name="Paprastas 2 3 3" xfId="409"/>
    <cellStyle name="Paprastas 2 4" xfId="126"/>
    <cellStyle name="Paprastas 2 4 2" xfId="256"/>
    <cellStyle name="Paprastas 2 4 2 2" xfId="574"/>
    <cellStyle name="Paprastas 2 4 3" xfId="444"/>
    <cellStyle name="Paprastas 2 5" xfId="161"/>
    <cellStyle name="Paprastas 2 5 2" xfId="479"/>
    <cellStyle name="Paprastas 2 6" xfId="349"/>
    <cellStyle name="Paprastas 3" xfId="29"/>
    <cellStyle name="Paprastas 3 2" xfId="63"/>
    <cellStyle name="Paprastas 3 2 2" xfId="192"/>
    <cellStyle name="Paprastas 3 2 2 2" xfId="510"/>
    <cellStyle name="Paprastas 3 2 3" xfId="380"/>
    <cellStyle name="Paprastas 3 3" xfId="93"/>
    <cellStyle name="Paprastas 3 3 2" xfId="222"/>
    <cellStyle name="Paprastas 3 3 2 2" xfId="540"/>
    <cellStyle name="Paprastas 3 3 3" xfId="410"/>
    <cellStyle name="Paprastas 3 4" xfId="127"/>
    <cellStyle name="Paprastas 3 4 2" xfId="257"/>
    <cellStyle name="Paprastas 3 4 2 2" xfId="575"/>
    <cellStyle name="Paprastas 3 4 3" xfId="445"/>
    <cellStyle name="Paprastas 3 5" xfId="162"/>
    <cellStyle name="Paprastas 3 5 2" xfId="480"/>
    <cellStyle name="Paprastas 3 6" xfId="350"/>
    <cellStyle name="Paprastas 42" xfId="30"/>
    <cellStyle name="Paprastas 42 2" xfId="64"/>
    <cellStyle name="Paprastas 42 2 2" xfId="193"/>
    <cellStyle name="Paprastas 42 2 2 2" xfId="511"/>
    <cellStyle name="Paprastas 42 2 3" xfId="381"/>
    <cellStyle name="Paprastas 42 3" xfId="94"/>
    <cellStyle name="Paprastas 42 3 2" xfId="223"/>
    <cellStyle name="Paprastas 42 3 2 2" xfId="541"/>
    <cellStyle name="Paprastas 42 3 3" xfId="411"/>
    <cellStyle name="Paprastas 42 4" xfId="128"/>
    <cellStyle name="Paprastas 42 4 2" xfId="258"/>
    <cellStyle name="Paprastas 42 4 2 2" xfId="576"/>
    <cellStyle name="Paprastas 42 4 3" xfId="446"/>
    <cellStyle name="Paprastas 42 5" xfId="163"/>
    <cellStyle name="Paprastas 42 5 2" xfId="481"/>
    <cellStyle name="Paprastas 42 6" xfId="351"/>
    <cellStyle name="Paprastas 6" xfId="31"/>
    <cellStyle name="Paprastas 6 2" xfId="65"/>
    <cellStyle name="Paprastas 6 2 2" xfId="194"/>
    <cellStyle name="Paprastas 6 2 2 2" xfId="512"/>
    <cellStyle name="Paprastas 6 2 3" xfId="382"/>
    <cellStyle name="Paprastas 6 3" xfId="95"/>
    <cellStyle name="Paprastas 6 3 2" xfId="224"/>
    <cellStyle name="Paprastas 6 3 2 2" xfId="542"/>
    <cellStyle name="Paprastas 6 3 3" xfId="412"/>
    <cellStyle name="Paprastas 6 4" xfId="129"/>
    <cellStyle name="Paprastas 6 4 2" xfId="259"/>
    <cellStyle name="Paprastas 6 4 2 2" xfId="577"/>
    <cellStyle name="Paprastas 6 4 3" xfId="447"/>
    <cellStyle name="Paprastas 6 5" xfId="164"/>
    <cellStyle name="Paprastas 6 5 2" xfId="482"/>
    <cellStyle name="Paprastas 6 6" xfId="352"/>
    <cellStyle name="Paprastas 7" xfId="32"/>
    <cellStyle name="Paprastas 7 2" xfId="66"/>
    <cellStyle name="Paprastas 7 2 2" xfId="195"/>
    <cellStyle name="Paprastas 7 2 2 2" xfId="513"/>
    <cellStyle name="Paprastas 7 2 3" xfId="383"/>
    <cellStyle name="Paprastas 7 3" xfId="96"/>
    <cellStyle name="Paprastas 7 3 2" xfId="225"/>
    <cellStyle name="Paprastas 7 3 2 2" xfId="543"/>
    <cellStyle name="Paprastas 7 3 3" xfId="413"/>
    <cellStyle name="Paprastas 7 4" xfId="130"/>
    <cellStyle name="Paprastas 7 4 2" xfId="260"/>
    <cellStyle name="Paprastas 7 4 2 2" xfId="578"/>
    <cellStyle name="Paprastas 7 4 3" xfId="448"/>
    <cellStyle name="Paprastas 7 5" xfId="165"/>
    <cellStyle name="Paprastas 7 5 2" xfId="483"/>
    <cellStyle name="Paprastas 7 6" xfId="353"/>
    <cellStyle name="Paprastas 71" xfId="33"/>
    <cellStyle name="Paprastas 71 2" xfId="67"/>
    <cellStyle name="Paprastas 71 2 2" xfId="196"/>
    <cellStyle name="Paprastas 71 2 2 2" xfId="514"/>
    <cellStyle name="Paprastas 71 2 3" xfId="384"/>
    <cellStyle name="Paprastas 71 3" xfId="97"/>
    <cellStyle name="Paprastas 71 3 2" xfId="226"/>
    <cellStyle name="Paprastas 71 3 2 2" xfId="544"/>
    <cellStyle name="Paprastas 71 3 3" xfId="414"/>
    <cellStyle name="Paprastas 71 4" xfId="131"/>
    <cellStyle name="Paprastas 71 4 2" xfId="261"/>
    <cellStyle name="Paprastas 71 4 2 2" xfId="579"/>
    <cellStyle name="Paprastas 71 4 3" xfId="449"/>
    <cellStyle name="Paprastas 71 5" xfId="166"/>
    <cellStyle name="Paprastas 71 5 2" xfId="484"/>
    <cellStyle name="Paprastas 71 6" xfId="354"/>
    <cellStyle name="Paprastas 72" xfId="34"/>
    <cellStyle name="Paprastas 72 2" xfId="68"/>
    <cellStyle name="Paprastas 72 2 2" xfId="197"/>
    <cellStyle name="Paprastas 72 2 2 2" xfId="515"/>
    <cellStyle name="Paprastas 72 2 3" xfId="385"/>
    <cellStyle name="Paprastas 72 3" xfId="98"/>
    <cellStyle name="Paprastas 72 3 2" xfId="227"/>
    <cellStyle name="Paprastas 72 3 2 2" xfId="545"/>
    <cellStyle name="Paprastas 72 3 3" xfId="415"/>
    <cellStyle name="Paprastas 72 4" xfId="132"/>
    <cellStyle name="Paprastas 72 4 2" xfId="262"/>
    <cellStyle name="Paprastas 72 4 2 2" xfId="580"/>
    <cellStyle name="Paprastas 72 4 3" xfId="450"/>
    <cellStyle name="Paprastas 72 5" xfId="167"/>
    <cellStyle name="Paprastas 72 5 2" xfId="485"/>
    <cellStyle name="Paprastas 72 6" xfId="355"/>
    <cellStyle name="Paprastas 73" xfId="35"/>
    <cellStyle name="Paprastas 73 2" xfId="69"/>
    <cellStyle name="Paprastas 73 2 2" xfId="198"/>
    <cellStyle name="Paprastas 73 2 2 2" xfId="516"/>
    <cellStyle name="Paprastas 73 2 3" xfId="386"/>
    <cellStyle name="Paprastas 73 3" xfId="99"/>
    <cellStyle name="Paprastas 73 3 2" xfId="228"/>
    <cellStyle name="Paprastas 73 3 2 2" xfId="546"/>
    <cellStyle name="Paprastas 73 3 3" xfId="416"/>
    <cellStyle name="Paprastas 73 4" xfId="133"/>
    <cellStyle name="Paprastas 73 4 2" xfId="263"/>
    <cellStyle name="Paprastas 73 4 2 2" xfId="581"/>
    <cellStyle name="Paprastas 73 4 3" xfId="451"/>
    <cellStyle name="Paprastas 73 5" xfId="168"/>
    <cellStyle name="Paprastas 73 5 2" xfId="486"/>
    <cellStyle name="Paprastas 73 6" xfId="356"/>
    <cellStyle name="Paprastas 74" xfId="36"/>
    <cellStyle name="Paprastas 74 2" xfId="70"/>
    <cellStyle name="Paprastas 74 2 2" xfId="199"/>
    <cellStyle name="Paprastas 74 2 2 2" xfId="517"/>
    <cellStyle name="Paprastas 74 2 3" xfId="387"/>
    <cellStyle name="Paprastas 74 3" xfId="100"/>
    <cellStyle name="Paprastas 74 3 2" xfId="229"/>
    <cellStyle name="Paprastas 74 3 2 2" xfId="547"/>
    <cellStyle name="Paprastas 74 3 3" xfId="417"/>
    <cellStyle name="Paprastas 74 4" xfId="134"/>
    <cellStyle name="Paprastas 74 4 2" xfId="264"/>
    <cellStyle name="Paprastas 74 4 2 2" xfId="582"/>
    <cellStyle name="Paprastas 74 4 3" xfId="452"/>
    <cellStyle name="Paprastas 74 5" xfId="169"/>
    <cellStyle name="Paprastas 74 5 2" xfId="487"/>
    <cellStyle name="Paprastas 74 6" xfId="357"/>
    <cellStyle name="Paprastas 75" xfId="37"/>
    <cellStyle name="Paprastas 75 2" xfId="71"/>
    <cellStyle name="Paprastas 75 2 2" xfId="200"/>
    <cellStyle name="Paprastas 75 2 2 2" xfId="518"/>
    <cellStyle name="Paprastas 75 2 3" xfId="388"/>
    <cellStyle name="Paprastas 75 3" xfId="101"/>
    <cellStyle name="Paprastas 75 3 2" xfId="230"/>
    <cellStyle name="Paprastas 75 3 2 2" xfId="548"/>
    <cellStyle name="Paprastas 75 3 3" xfId="418"/>
    <cellStyle name="Paprastas 75 4" xfId="135"/>
    <cellStyle name="Paprastas 75 4 2" xfId="265"/>
    <cellStyle name="Paprastas 75 4 2 2" xfId="583"/>
    <cellStyle name="Paprastas 75 4 3" xfId="453"/>
    <cellStyle name="Paprastas 75 5" xfId="170"/>
    <cellStyle name="Paprastas 75 5 2" xfId="488"/>
    <cellStyle name="Paprastas 75 6" xfId="358"/>
    <cellStyle name="Paprastas 76" xfId="38"/>
    <cellStyle name="Paprastas 76 2" xfId="72"/>
    <cellStyle name="Paprastas 76 2 2" xfId="201"/>
    <cellStyle name="Paprastas 76 2 2 2" xfId="519"/>
    <cellStyle name="Paprastas 76 2 3" xfId="389"/>
    <cellStyle name="Paprastas 76 3" xfId="102"/>
    <cellStyle name="Paprastas 76 3 2" xfId="231"/>
    <cellStyle name="Paprastas 76 3 2 2" xfId="549"/>
    <cellStyle name="Paprastas 76 3 3" xfId="419"/>
    <cellStyle name="Paprastas 76 4" xfId="136"/>
    <cellStyle name="Paprastas 76 4 2" xfId="266"/>
    <cellStyle name="Paprastas 76 4 2 2" xfId="584"/>
    <cellStyle name="Paprastas 76 4 3" xfId="454"/>
    <cellStyle name="Paprastas 76 5" xfId="171"/>
    <cellStyle name="Paprastas 76 5 2" xfId="489"/>
    <cellStyle name="Paprastas 76 6" xfId="359"/>
    <cellStyle name="Paprastas 77" xfId="39"/>
    <cellStyle name="Paprastas 77 2" xfId="73"/>
    <cellStyle name="Paprastas 77 2 2" xfId="202"/>
    <cellStyle name="Paprastas 77 2 2 2" xfId="520"/>
    <cellStyle name="Paprastas 77 2 3" xfId="390"/>
    <cellStyle name="Paprastas 77 3" xfId="103"/>
    <cellStyle name="Paprastas 77 3 2" xfId="232"/>
    <cellStyle name="Paprastas 77 3 2 2" xfId="550"/>
    <cellStyle name="Paprastas 77 3 3" xfId="420"/>
    <cellStyle name="Paprastas 77 4" xfId="137"/>
    <cellStyle name="Paprastas 77 4 2" xfId="267"/>
    <cellStyle name="Paprastas 77 4 2 2" xfId="585"/>
    <cellStyle name="Paprastas 77 4 3" xfId="455"/>
    <cellStyle name="Paprastas 77 5" xfId="172"/>
    <cellStyle name="Paprastas 77 5 2" xfId="490"/>
    <cellStyle name="Paprastas 77 6" xfId="360"/>
    <cellStyle name="Paprastas 78" xfId="40"/>
    <cellStyle name="Paprastas 78 2" xfId="74"/>
    <cellStyle name="Paprastas 78 2 2" xfId="203"/>
    <cellStyle name="Paprastas 78 2 2 2" xfId="521"/>
    <cellStyle name="Paprastas 78 2 3" xfId="391"/>
    <cellStyle name="Paprastas 78 3" xfId="104"/>
    <cellStyle name="Paprastas 78 3 2" xfId="233"/>
    <cellStyle name="Paprastas 78 3 2 2" xfId="551"/>
    <cellStyle name="Paprastas 78 3 3" xfId="421"/>
    <cellStyle name="Paprastas 78 4" xfId="138"/>
    <cellStyle name="Paprastas 78 4 2" xfId="268"/>
    <cellStyle name="Paprastas 78 4 2 2" xfId="586"/>
    <cellStyle name="Paprastas 78 4 3" xfId="456"/>
    <cellStyle name="Paprastas 78 5" xfId="173"/>
    <cellStyle name="Paprastas 78 5 2" xfId="491"/>
    <cellStyle name="Paprastas 78 6" xfId="361"/>
    <cellStyle name="Paprastas 79" xfId="41"/>
    <cellStyle name="Paprastas 79 2" xfId="75"/>
    <cellStyle name="Paprastas 79 2 2" xfId="204"/>
    <cellStyle name="Paprastas 79 2 2 2" xfId="522"/>
    <cellStyle name="Paprastas 79 2 3" xfId="392"/>
    <cellStyle name="Paprastas 79 3" xfId="105"/>
    <cellStyle name="Paprastas 79 3 2" xfId="234"/>
    <cellStyle name="Paprastas 79 3 2 2" xfId="552"/>
    <cellStyle name="Paprastas 79 3 3" xfId="422"/>
    <cellStyle name="Paprastas 79 4" xfId="139"/>
    <cellStyle name="Paprastas 79 4 2" xfId="269"/>
    <cellStyle name="Paprastas 79 4 2 2" xfId="587"/>
    <cellStyle name="Paprastas 79 4 3" xfId="457"/>
    <cellStyle name="Paprastas 79 5" xfId="174"/>
    <cellStyle name="Paprastas 79 5 2" xfId="492"/>
    <cellStyle name="Paprastas 79 6" xfId="362"/>
    <cellStyle name="Paprastas 8" xfId="42"/>
    <cellStyle name="Paprastas 8 2" xfId="76"/>
    <cellStyle name="Paprastas 8 2 2" xfId="205"/>
    <cellStyle name="Paprastas 8 2 2 2" xfId="523"/>
    <cellStyle name="Paprastas 8 2 3" xfId="393"/>
    <cellStyle name="Paprastas 8 3" xfId="106"/>
    <cellStyle name="Paprastas 8 3 2" xfId="235"/>
    <cellStyle name="Paprastas 8 3 2 2" xfId="553"/>
    <cellStyle name="Paprastas 8 3 3" xfId="423"/>
    <cellStyle name="Paprastas 8 4" xfId="140"/>
    <cellStyle name="Paprastas 8 4 2" xfId="270"/>
    <cellStyle name="Paprastas 8 4 2 2" xfId="588"/>
    <cellStyle name="Paprastas 8 4 3" xfId="458"/>
    <cellStyle name="Paprastas 8 5" xfId="175"/>
    <cellStyle name="Paprastas 8 5 2" xfId="493"/>
    <cellStyle name="Paprastas 8 6" xfId="363"/>
    <cellStyle name="Paprastas 80" xfId="43"/>
    <cellStyle name="Paprastas 80 2" xfId="77"/>
    <cellStyle name="Paprastas 80 2 2" xfId="206"/>
    <cellStyle name="Paprastas 80 2 2 2" xfId="524"/>
    <cellStyle name="Paprastas 80 2 3" xfId="394"/>
    <cellStyle name="Paprastas 80 3" xfId="107"/>
    <cellStyle name="Paprastas 80 3 2" xfId="236"/>
    <cellStyle name="Paprastas 80 3 2 2" xfId="554"/>
    <cellStyle name="Paprastas 80 3 3" xfId="424"/>
    <cellStyle name="Paprastas 80 4" xfId="141"/>
    <cellStyle name="Paprastas 80 4 2" xfId="271"/>
    <cellStyle name="Paprastas 80 4 2 2" xfId="589"/>
    <cellStyle name="Paprastas 80 4 3" xfId="459"/>
    <cellStyle name="Paprastas 80 5" xfId="176"/>
    <cellStyle name="Paprastas 80 5 2" xfId="494"/>
    <cellStyle name="Paprastas 80 6" xfId="364"/>
    <cellStyle name="Paprastas 81" xfId="44"/>
    <cellStyle name="Paprastas 81 2" xfId="78"/>
    <cellStyle name="Paprastas 81 2 2" xfId="207"/>
    <cellStyle name="Paprastas 81 2 2 2" xfId="525"/>
    <cellStyle name="Paprastas 81 2 3" xfId="395"/>
    <cellStyle name="Paprastas 81 3" xfId="108"/>
    <cellStyle name="Paprastas 81 3 2" xfId="237"/>
    <cellStyle name="Paprastas 81 3 2 2" xfId="555"/>
    <cellStyle name="Paprastas 81 3 3" xfId="425"/>
    <cellStyle name="Paprastas 81 4" xfId="142"/>
    <cellStyle name="Paprastas 81 4 2" xfId="272"/>
    <cellStyle name="Paprastas 81 4 2 2" xfId="590"/>
    <cellStyle name="Paprastas 81 4 3" xfId="460"/>
    <cellStyle name="Paprastas 81 5" xfId="177"/>
    <cellStyle name="Paprastas 81 5 2" xfId="495"/>
    <cellStyle name="Paprastas 81 6" xfId="365"/>
    <cellStyle name="Paprastas 82" xfId="45"/>
    <cellStyle name="Paprastas 82 2" xfId="79"/>
    <cellStyle name="Paprastas 82 2 2" xfId="208"/>
    <cellStyle name="Paprastas 82 2 2 2" xfId="526"/>
    <cellStyle name="Paprastas 82 2 3" xfId="396"/>
    <cellStyle name="Paprastas 82 3" xfId="109"/>
    <cellStyle name="Paprastas 82 3 2" xfId="238"/>
    <cellStyle name="Paprastas 82 3 2 2" xfId="556"/>
    <cellStyle name="Paprastas 82 3 3" xfId="426"/>
    <cellStyle name="Paprastas 82 4" xfId="143"/>
    <cellStyle name="Paprastas 82 4 2" xfId="273"/>
    <cellStyle name="Paprastas 82 4 2 2" xfId="591"/>
    <cellStyle name="Paprastas 82 4 3" xfId="461"/>
    <cellStyle name="Paprastas 82 5" xfId="178"/>
    <cellStyle name="Paprastas 82 5 2" xfId="496"/>
    <cellStyle name="Paprastas 82 6" xfId="366"/>
    <cellStyle name="Paprastas 83" xfId="46"/>
    <cellStyle name="Paprastas 83 2" xfId="80"/>
    <cellStyle name="Paprastas 83 2 2" xfId="209"/>
    <cellStyle name="Paprastas 83 2 2 2" xfId="527"/>
    <cellStyle name="Paprastas 83 2 3" xfId="397"/>
    <cellStyle name="Paprastas 83 3" xfId="110"/>
    <cellStyle name="Paprastas 83 3 2" xfId="239"/>
    <cellStyle name="Paprastas 83 3 2 2" xfId="557"/>
    <cellStyle name="Paprastas 83 3 3" xfId="427"/>
    <cellStyle name="Paprastas 83 4" xfId="144"/>
    <cellStyle name="Paprastas 83 4 2" xfId="274"/>
    <cellStyle name="Paprastas 83 4 2 2" xfId="592"/>
    <cellStyle name="Paprastas 83 4 3" xfId="462"/>
    <cellStyle name="Paprastas 83 5" xfId="179"/>
    <cellStyle name="Paprastas 83 5 2" xfId="497"/>
    <cellStyle name="Paprastas 83 6" xfId="367"/>
    <cellStyle name="Paprastas 84" xfId="47"/>
    <cellStyle name="Paprastas 84 2" xfId="81"/>
    <cellStyle name="Paprastas 84 2 2" xfId="210"/>
    <cellStyle name="Paprastas 84 2 2 2" xfId="528"/>
    <cellStyle name="Paprastas 84 2 3" xfId="398"/>
    <cellStyle name="Paprastas 84 3" xfId="111"/>
    <cellStyle name="Paprastas 84 3 2" xfId="240"/>
    <cellStyle name="Paprastas 84 3 2 2" xfId="558"/>
    <cellStyle name="Paprastas 84 3 3" xfId="428"/>
    <cellStyle name="Paprastas 84 4" xfId="145"/>
    <cellStyle name="Paprastas 84 4 2" xfId="275"/>
    <cellStyle name="Paprastas 84 4 2 2" xfId="593"/>
    <cellStyle name="Paprastas 84 4 3" xfId="463"/>
    <cellStyle name="Paprastas 84 5" xfId="180"/>
    <cellStyle name="Paprastas 84 5 2" xfId="498"/>
    <cellStyle name="Paprastas 84 6" xfId="368"/>
    <cellStyle name="Paprastas 85" xfId="48"/>
    <cellStyle name="Paprastas 85 2" xfId="82"/>
    <cellStyle name="Paprastas 85 2 2" xfId="211"/>
    <cellStyle name="Paprastas 85 2 2 2" xfId="529"/>
    <cellStyle name="Paprastas 85 2 3" xfId="399"/>
    <cellStyle name="Paprastas 85 3" xfId="112"/>
    <cellStyle name="Paprastas 85 3 2" xfId="241"/>
    <cellStyle name="Paprastas 85 3 2 2" xfId="559"/>
    <cellStyle name="Paprastas 85 3 3" xfId="429"/>
    <cellStyle name="Paprastas 85 4" xfId="146"/>
    <cellStyle name="Paprastas 85 4 2" xfId="276"/>
    <cellStyle name="Paprastas 85 4 2 2" xfId="594"/>
    <cellStyle name="Paprastas 85 4 3" xfId="464"/>
    <cellStyle name="Paprastas 85 5" xfId="181"/>
    <cellStyle name="Paprastas 85 5 2" xfId="499"/>
    <cellStyle name="Paprastas 85 6" xfId="369"/>
    <cellStyle name="Paprastas 86" xfId="49"/>
    <cellStyle name="Paprastas 86 2" xfId="83"/>
    <cellStyle name="Paprastas 86 2 2" xfId="212"/>
    <cellStyle name="Paprastas 86 2 2 2" xfId="530"/>
    <cellStyle name="Paprastas 86 2 3" xfId="400"/>
    <cellStyle name="Paprastas 86 3" xfId="113"/>
    <cellStyle name="Paprastas 86 3 2" xfId="242"/>
    <cellStyle name="Paprastas 86 3 2 2" xfId="560"/>
    <cellStyle name="Paprastas 86 3 3" xfId="430"/>
    <cellStyle name="Paprastas 86 4" xfId="147"/>
    <cellStyle name="Paprastas 86 4 2" xfId="277"/>
    <cellStyle name="Paprastas 86 4 2 2" xfId="595"/>
    <cellStyle name="Paprastas 86 4 3" xfId="465"/>
    <cellStyle name="Paprastas 86 5" xfId="182"/>
    <cellStyle name="Paprastas 86 5 2" xfId="500"/>
    <cellStyle name="Paprastas 86 6" xfId="370"/>
    <cellStyle name="Paprastas 9" xfId="50"/>
    <cellStyle name="Paprastas 9 2" xfId="84"/>
    <cellStyle name="Paprastas 9 2 2" xfId="213"/>
    <cellStyle name="Paprastas 9 2 2 2" xfId="531"/>
    <cellStyle name="Paprastas 9 2 3" xfId="401"/>
    <cellStyle name="Paprastas 9 3" xfId="114"/>
    <cellStyle name="Paprastas 9 3 2" xfId="243"/>
    <cellStyle name="Paprastas 9 3 2 2" xfId="561"/>
    <cellStyle name="Paprastas 9 3 3" xfId="431"/>
    <cellStyle name="Paprastas 9 4" xfId="148"/>
    <cellStyle name="Paprastas 9 4 2" xfId="278"/>
    <cellStyle name="Paprastas 9 4 2 2" xfId="596"/>
    <cellStyle name="Paprastas 9 4 3" xfId="466"/>
    <cellStyle name="Paprastas 9 5" xfId="183"/>
    <cellStyle name="Paprastas 9 5 2" xfId="501"/>
    <cellStyle name="Paprastas 9 6" xfId="371"/>
    <cellStyle name="Paprastas_2007-02-29" xfId="51"/>
    <cellStyle name="Pavadinimas 2" xfId="52"/>
    <cellStyle name="Suma 2" xfId="53"/>
  </cellStyles>
  <dxfs count="8">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2F2F2"/>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08"/>
  <sheetViews>
    <sheetView tabSelected="1" zoomScale="70" zoomScaleNormal="70" workbookViewId="0">
      <pane ySplit="7" topLeftCell="A8" activePane="bottomLeft" state="frozen"/>
      <selection activeCell="D1" sqref="D1"/>
      <selection pane="bottomLeft" activeCell="E8" sqref="E8"/>
    </sheetView>
  </sheetViews>
  <sheetFormatPr defaultColWidth="9.140625" defaultRowHeight="15" x14ac:dyDescent="0.25"/>
  <cols>
    <col min="1" max="1" width="7.42578125" style="17" customWidth="1"/>
    <col min="2" max="2" width="14.28515625" style="4" customWidth="1"/>
    <col min="3" max="3" width="70.42578125" style="5" customWidth="1"/>
    <col min="4" max="4" width="8.85546875" style="4" customWidth="1"/>
    <col min="5" max="5" width="23.42578125" style="4" customWidth="1"/>
    <col min="6" max="6" width="22.140625" style="6" customWidth="1"/>
    <col min="7" max="7" width="14.42578125" style="4" customWidth="1"/>
    <col min="8" max="8" width="27.42578125" style="4" bestFit="1" customWidth="1"/>
    <col min="9" max="9" width="100" style="8" customWidth="1"/>
    <col min="10" max="10" width="7.42578125" style="2" customWidth="1"/>
    <col min="11" max="16384" width="9.140625" style="2"/>
  </cols>
  <sheetData>
    <row r="1" spans="1:10" ht="17.100000000000001" customHeight="1" x14ac:dyDescent="0.25">
      <c r="A1" s="49" t="s">
        <v>415</v>
      </c>
      <c r="B1" s="49"/>
      <c r="C1" s="49"/>
    </row>
    <row r="2" spans="1:10" x14ac:dyDescent="0.25">
      <c r="A2" s="50" t="s">
        <v>416</v>
      </c>
      <c r="B2" s="50"/>
      <c r="C2" s="50"/>
    </row>
    <row r="3" spans="1:10" x14ac:dyDescent="0.25">
      <c r="A3" s="51" t="s">
        <v>417</v>
      </c>
      <c r="B3" s="51"/>
      <c r="C3" s="51"/>
    </row>
    <row r="4" spans="1:10" x14ac:dyDescent="0.25">
      <c r="A4" s="52" t="s">
        <v>572</v>
      </c>
      <c r="B4" s="52"/>
      <c r="C4" s="52"/>
    </row>
    <row r="5" spans="1:10" ht="29.45" customHeight="1" x14ac:dyDescent="0.25">
      <c r="A5" s="53" t="s">
        <v>573</v>
      </c>
      <c r="B5" s="53"/>
      <c r="C5" s="53"/>
      <c r="F5" s="46"/>
    </row>
    <row r="6" spans="1:10" ht="26.45" customHeight="1" x14ac:dyDescent="0.25">
      <c r="A6" s="48" t="s">
        <v>641</v>
      </c>
      <c r="B6" s="48"/>
      <c r="C6" s="48"/>
    </row>
    <row r="7" spans="1:10" s="12" customFormat="1" ht="63" x14ac:dyDescent="0.25">
      <c r="A7" s="19" t="s">
        <v>574</v>
      </c>
      <c r="B7" s="20" t="s">
        <v>93</v>
      </c>
      <c r="C7" s="20" t="s">
        <v>303</v>
      </c>
      <c r="D7" s="20" t="s">
        <v>276</v>
      </c>
      <c r="E7" s="20" t="s">
        <v>301</v>
      </c>
      <c r="F7" s="20" t="s">
        <v>302</v>
      </c>
      <c r="G7" s="20" t="s">
        <v>413</v>
      </c>
      <c r="H7" s="20" t="s">
        <v>414</v>
      </c>
      <c r="I7" s="9" t="s">
        <v>212</v>
      </c>
    </row>
    <row r="8" spans="1:10" s="3" customFormat="1" ht="30" x14ac:dyDescent="0.25">
      <c r="A8" s="29">
        <v>1</v>
      </c>
      <c r="B8" s="38" t="s">
        <v>57</v>
      </c>
      <c r="C8" s="39" t="s">
        <v>45</v>
      </c>
      <c r="D8" s="38" t="s">
        <v>1</v>
      </c>
      <c r="E8" s="32">
        <v>4</v>
      </c>
      <c r="F8" s="22">
        <v>4</v>
      </c>
      <c r="G8" s="36">
        <v>3554</v>
      </c>
      <c r="H8" s="21">
        <f t="shared" ref="H8:H71" si="0">E8*G8</f>
        <v>14216</v>
      </c>
      <c r="I8" s="15" t="s">
        <v>576</v>
      </c>
      <c r="J8" s="34" t="str">
        <f>IF(AND(ISNUMBER(E8),ISNUMBER(FIND(",",E8)),LEN(E8)-LEN(SUBSTITUTE(E8,",",""))=1),IF(LEN(RIGHT(E8,LEN(E8)-FIND(",",E8)))&gt;2,ROW(),""),"")</f>
        <v/>
      </c>
    </row>
    <row r="9" spans="1:10" s="3" customFormat="1" x14ac:dyDescent="0.25">
      <c r="A9" s="29">
        <v>2</v>
      </c>
      <c r="B9" s="38" t="s">
        <v>57</v>
      </c>
      <c r="C9" s="39" t="s">
        <v>68</v>
      </c>
      <c r="D9" s="38" t="s">
        <v>1</v>
      </c>
      <c r="E9" s="32">
        <f t="shared" ref="E9:E72" si="1">F9</f>
        <v>17</v>
      </c>
      <c r="F9" s="22">
        <v>17</v>
      </c>
      <c r="G9" s="36">
        <v>23</v>
      </c>
      <c r="H9" s="21">
        <f t="shared" si="0"/>
        <v>391</v>
      </c>
      <c r="I9" s="15" t="s">
        <v>254</v>
      </c>
      <c r="J9" s="34" t="str">
        <f t="shared" ref="J9:J71" si="2">IF(AND(ISNUMBER(E9),ISNUMBER(FIND(",",E9)),LEN(E9)-LEN(SUBSTITUTE(E9,",",""))=1),IF(LEN(RIGHT(E9,LEN(E9)-FIND(",",E9)))&gt;2,ROW(),""),"")</f>
        <v/>
      </c>
    </row>
    <row r="10" spans="1:10" s="3" customFormat="1" x14ac:dyDescent="0.25">
      <c r="A10" s="29">
        <v>3</v>
      </c>
      <c r="B10" s="38" t="s">
        <v>57</v>
      </c>
      <c r="C10" s="39" t="s">
        <v>59</v>
      </c>
      <c r="D10" s="38" t="s">
        <v>1</v>
      </c>
      <c r="E10" s="32">
        <f t="shared" si="1"/>
        <v>20.5</v>
      </c>
      <c r="F10" s="22">
        <v>20.5</v>
      </c>
      <c r="G10" s="36">
        <v>2</v>
      </c>
      <c r="H10" s="21">
        <f t="shared" si="0"/>
        <v>41</v>
      </c>
      <c r="I10" s="15" t="s">
        <v>255</v>
      </c>
      <c r="J10" s="34" t="str">
        <f t="shared" si="2"/>
        <v/>
      </c>
    </row>
    <row r="11" spans="1:10" s="3" customFormat="1" ht="30" x14ac:dyDescent="0.25">
      <c r="A11" s="29">
        <v>4</v>
      </c>
      <c r="B11" s="38" t="s">
        <v>57</v>
      </c>
      <c r="C11" s="39" t="s">
        <v>54</v>
      </c>
      <c r="D11" s="38" t="s">
        <v>1</v>
      </c>
      <c r="E11" s="32">
        <f t="shared" si="1"/>
        <v>60</v>
      </c>
      <c r="F11" s="22">
        <v>60</v>
      </c>
      <c r="G11" s="36">
        <v>14</v>
      </c>
      <c r="H11" s="21">
        <f t="shared" si="0"/>
        <v>840</v>
      </c>
      <c r="I11" s="15" t="s">
        <v>622</v>
      </c>
      <c r="J11" s="34" t="str">
        <f t="shared" si="2"/>
        <v/>
      </c>
    </row>
    <row r="12" spans="1:10" s="3" customFormat="1" x14ac:dyDescent="0.25">
      <c r="A12" s="29">
        <v>5</v>
      </c>
      <c r="B12" s="38" t="s">
        <v>57</v>
      </c>
      <c r="C12" s="39" t="s">
        <v>55</v>
      </c>
      <c r="D12" s="38" t="s">
        <v>1</v>
      </c>
      <c r="E12" s="32">
        <f t="shared" si="1"/>
        <v>18</v>
      </c>
      <c r="F12" s="22">
        <v>18</v>
      </c>
      <c r="G12" s="36">
        <v>2</v>
      </c>
      <c r="H12" s="21">
        <f t="shared" si="0"/>
        <v>36</v>
      </c>
      <c r="I12" s="15" t="s">
        <v>256</v>
      </c>
      <c r="J12" s="34" t="str">
        <f t="shared" si="2"/>
        <v/>
      </c>
    </row>
    <row r="13" spans="1:10" s="3" customFormat="1" ht="45" x14ac:dyDescent="0.25">
      <c r="A13" s="29">
        <v>6</v>
      </c>
      <c r="B13" s="38" t="s">
        <v>57</v>
      </c>
      <c r="C13" s="39" t="s">
        <v>56</v>
      </c>
      <c r="D13" s="38" t="s">
        <v>1</v>
      </c>
      <c r="E13" s="32">
        <f t="shared" si="1"/>
        <v>70</v>
      </c>
      <c r="F13" s="22">
        <v>70</v>
      </c>
      <c r="G13" s="36">
        <v>12</v>
      </c>
      <c r="H13" s="21">
        <f t="shared" si="0"/>
        <v>840</v>
      </c>
      <c r="I13" s="15" t="s">
        <v>618</v>
      </c>
      <c r="J13" s="34" t="str">
        <f t="shared" si="2"/>
        <v/>
      </c>
    </row>
    <row r="14" spans="1:10" s="3" customFormat="1" x14ac:dyDescent="0.25">
      <c r="A14" s="29">
        <v>7</v>
      </c>
      <c r="B14" s="38" t="s">
        <v>57</v>
      </c>
      <c r="C14" s="39" t="s">
        <v>58</v>
      </c>
      <c r="D14" s="38" t="s">
        <v>1</v>
      </c>
      <c r="E14" s="32">
        <f t="shared" si="1"/>
        <v>58</v>
      </c>
      <c r="F14" s="22">
        <v>58</v>
      </c>
      <c r="G14" s="36">
        <v>18</v>
      </c>
      <c r="H14" s="21">
        <f t="shared" si="0"/>
        <v>1044</v>
      </c>
      <c r="I14" s="15" t="s">
        <v>257</v>
      </c>
      <c r="J14" s="34" t="str">
        <f t="shared" si="2"/>
        <v/>
      </c>
    </row>
    <row r="15" spans="1:10" s="3" customFormat="1" ht="45" x14ac:dyDescent="0.25">
      <c r="A15" s="29">
        <v>8</v>
      </c>
      <c r="B15" s="38" t="s">
        <v>57</v>
      </c>
      <c r="C15" s="39" t="s">
        <v>60</v>
      </c>
      <c r="D15" s="38" t="s">
        <v>1</v>
      </c>
      <c r="E15" s="32">
        <f t="shared" si="1"/>
        <v>160</v>
      </c>
      <c r="F15" s="22">
        <v>160</v>
      </c>
      <c r="G15" s="36">
        <v>5</v>
      </c>
      <c r="H15" s="21">
        <f t="shared" si="0"/>
        <v>800</v>
      </c>
      <c r="I15" s="15" t="s">
        <v>600</v>
      </c>
      <c r="J15" s="34" t="str">
        <f t="shared" si="2"/>
        <v/>
      </c>
    </row>
    <row r="16" spans="1:10" s="3" customFormat="1" ht="30" x14ac:dyDescent="0.25">
      <c r="A16" s="29">
        <v>9</v>
      </c>
      <c r="B16" s="38" t="s">
        <v>57</v>
      </c>
      <c r="C16" s="39" t="s">
        <v>61</v>
      </c>
      <c r="D16" s="38" t="s">
        <v>1</v>
      </c>
      <c r="E16" s="32">
        <f t="shared" si="1"/>
        <v>115</v>
      </c>
      <c r="F16" s="22">
        <v>115</v>
      </c>
      <c r="G16" s="36">
        <v>11</v>
      </c>
      <c r="H16" s="21">
        <f t="shared" si="0"/>
        <v>1265</v>
      </c>
      <c r="I16" s="15" t="s">
        <v>577</v>
      </c>
      <c r="J16" s="34" t="str">
        <f t="shared" si="2"/>
        <v/>
      </c>
    </row>
    <row r="17" spans="1:10" s="3" customFormat="1" ht="45" x14ac:dyDescent="0.25">
      <c r="A17" s="29">
        <v>10</v>
      </c>
      <c r="B17" s="38" t="s">
        <v>57</v>
      </c>
      <c r="C17" s="39" t="s">
        <v>90</v>
      </c>
      <c r="D17" s="38" t="s">
        <v>1</v>
      </c>
      <c r="E17" s="32">
        <f t="shared" si="1"/>
        <v>80</v>
      </c>
      <c r="F17" s="22">
        <v>80</v>
      </c>
      <c r="G17" s="36">
        <v>2</v>
      </c>
      <c r="H17" s="21">
        <f t="shared" si="0"/>
        <v>160</v>
      </c>
      <c r="I17" s="15" t="s">
        <v>327</v>
      </c>
      <c r="J17" s="34" t="str">
        <f t="shared" si="2"/>
        <v/>
      </c>
    </row>
    <row r="18" spans="1:10" s="3" customFormat="1" ht="30" x14ac:dyDescent="0.25">
      <c r="A18" s="29">
        <v>11</v>
      </c>
      <c r="B18" s="38" t="s">
        <v>57</v>
      </c>
      <c r="C18" s="39" t="s">
        <v>53</v>
      </c>
      <c r="D18" s="38" t="s">
        <v>1</v>
      </c>
      <c r="E18" s="32">
        <f t="shared" si="1"/>
        <v>60</v>
      </c>
      <c r="F18" s="22">
        <v>60</v>
      </c>
      <c r="G18" s="36">
        <v>2</v>
      </c>
      <c r="H18" s="21">
        <f t="shared" si="0"/>
        <v>120</v>
      </c>
      <c r="I18" s="15" t="s">
        <v>258</v>
      </c>
      <c r="J18" s="34" t="str">
        <f t="shared" si="2"/>
        <v/>
      </c>
    </row>
    <row r="19" spans="1:10" s="3" customFormat="1" ht="30" x14ac:dyDescent="0.25">
      <c r="A19" s="29">
        <v>12</v>
      </c>
      <c r="B19" s="38" t="s">
        <v>57</v>
      </c>
      <c r="C19" s="39" t="s">
        <v>70</v>
      </c>
      <c r="D19" s="38" t="s">
        <v>1</v>
      </c>
      <c r="E19" s="32">
        <f t="shared" si="1"/>
        <v>70</v>
      </c>
      <c r="F19" s="22">
        <v>70</v>
      </c>
      <c r="G19" s="36">
        <v>93</v>
      </c>
      <c r="H19" s="21">
        <f t="shared" si="0"/>
        <v>6510</v>
      </c>
      <c r="I19" s="15" t="s">
        <v>616</v>
      </c>
      <c r="J19" s="34" t="str">
        <f t="shared" si="2"/>
        <v/>
      </c>
    </row>
    <row r="20" spans="1:10" s="3" customFormat="1" ht="45.75" customHeight="1" x14ac:dyDescent="0.25">
      <c r="A20" s="29">
        <v>13</v>
      </c>
      <c r="B20" s="38" t="s">
        <v>0</v>
      </c>
      <c r="C20" s="39" t="s">
        <v>148</v>
      </c>
      <c r="D20" s="38" t="s">
        <v>1</v>
      </c>
      <c r="E20" s="32">
        <f t="shared" si="1"/>
        <v>60</v>
      </c>
      <c r="F20" s="22">
        <v>60</v>
      </c>
      <c r="G20" s="36">
        <v>3</v>
      </c>
      <c r="H20" s="21">
        <f t="shared" si="0"/>
        <v>180</v>
      </c>
      <c r="I20" s="15" t="s">
        <v>619</v>
      </c>
      <c r="J20" s="34" t="str">
        <f t="shared" si="2"/>
        <v/>
      </c>
    </row>
    <row r="21" spans="1:10" s="3" customFormat="1" x14ac:dyDescent="0.25">
      <c r="A21" s="29">
        <v>14</v>
      </c>
      <c r="B21" s="38" t="s">
        <v>57</v>
      </c>
      <c r="C21" s="39" t="s">
        <v>154</v>
      </c>
      <c r="D21" s="38" t="s">
        <v>1</v>
      </c>
      <c r="E21" s="32">
        <f t="shared" si="1"/>
        <v>45</v>
      </c>
      <c r="F21" s="22">
        <v>45</v>
      </c>
      <c r="G21" s="36">
        <v>9</v>
      </c>
      <c r="H21" s="21">
        <f t="shared" si="0"/>
        <v>405</v>
      </c>
      <c r="I21" s="15" t="s">
        <v>259</v>
      </c>
      <c r="J21" s="34" t="str">
        <f t="shared" si="2"/>
        <v/>
      </c>
    </row>
    <row r="22" spans="1:10" s="3" customFormat="1" x14ac:dyDescent="0.25">
      <c r="A22" s="29">
        <v>15</v>
      </c>
      <c r="B22" s="38" t="s">
        <v>57</v>
      </c>
      <c r="C22" s="39" t="s">
        <v>152</v>
      </c>
      <c r="D22" s="38" t="s">
        <v>1</v>
      </c>
      <c r="E22" s="32">
        <f t="shared" si="1"/>
        <v>60</v>
      </c>
      <c r="F22" s="22">
        <v>60</v>
      </c>
      <c r="G22" s="36">
        <v>3</v>
      </c>
      <c r="H22" s="21">
        <f t="shared" si="0"/>
        <v>180</v>
      </c>
      <c r="I22" s="15" t="s">
        <v>330</v>
      </c>
      <c r="J22" s="34" t="str">
        <f t="shared" si="2"/>
        <v/>
      </c>
    </row>
    <row r="23" spans="1:10" s="3" customFormat="1" ht="30" x14ac:dyDescent="0.25">
      <c r="A23" s="29">
        <v>16</v>
      </c>
      <c r="B23" s="38" t="s">
        <v>0</v>
      </c>
      <c r="C23" s="39" t="s">
        <v>2</v>
      </c>
      <c r="D23" s="38" t="s">
        <v>1</v>
      </c>
      <c r="E23" s="32">
        <f t="shared" si="1"/>
        <v>23.5</v>
      </c>
      <c r="F23" s="22">
        <v>23.5</v>
      </c>
      <c r="G23" s="36">
        <v>27</v>
      </c>
      <c r="H23" s="21">
        <f t="shared" si="0"/>
        <v>634.5</v>
      </c>
      <c r="I23" s="15" t="s">
        <v>260</v>
      </c>
      <c r="J23" s="34" t="str">
        <f t="shared" si="2"/>
        <v/>
      </c>
    </row>
    <row r="24" spans="1:10" s="3" customFormat="1" ht="30" x14ac:dyDescent="0.25">
      <c r="A24" s="29">
        <v>17</v>
      </c>
      <c r="B24" s="38" t="s">
        <v>0</v>
      </c>
      <c r="C24" s="39" t="s">
        <v>313</v>
      </c>
      <c r="D24" s="38" t="s">
        <v>1</v>
      </c>
      <c r="E24" s="32">
        <f t="shared" si="1"/>
        <v>17</v>
      </c>
      <c r="F24" s="22">
        <v>17</v>
      </c>
      <c r="G24" s="36">
        <v>23</v>
      </c>
      <c r="H24" s="21">
        <f t="shared" si="0"/>
        <v>391</v>
      </c>
      <c r="I24" s="15" t="s">
        <v>329</v>
      </c>
      <c r="J24" s="34" t="str">
        <f t="shared" si="2"/>
        <v/>
      </c>
    </row>
    <row r="25" spans="1:10" s="3" customFormat="1" ht="30" x14ac:dyDescent="0.25">
      <c r="A25" s="29">
        <v>18</v>
      </c>
      <c r="B25" s="38" t="s">
        <v>57</v>
      </c>
      <c r="C25" s="39" t="s">
        <v>243</v>
      </c>
      <c r="D25" s="38" t="s">
        <v>1</v>
      </c>
      <c r="E25" s="32">
        <f t="shared" si="1"/>
        <v>14.5</v>
      </c>
      <c r="F25" s="22">
        <v>14.5</v>
      </c>
      <c r="G25" s="36">
        <v>8</v>
      </c>
      <c r="H25" s="21">
        <f t="shared" si="0"/>
        <v>116</v>
      </c>
      <c r="I25" s="15" t="s">
        <v>261</v>
      </c>
      <c r="J25" s="34" t="str">
        <f t="shared" si="2"/>
        <v/>
      </c>
    </row>
    <row r="26" spans="1:10" s="3" customFormat="1" x14ac:dyDescent="0.25">
      <c r="A26" s="29">
        <v>19</v>
      </c>
      <c r="B26" s="38" t="s">
        <v>57</v>
      </c>
      <c r="C26" s="39" t="s">
        <v>187</v>
      </c>
      <c r="D26" s="38" t="s">
        <v>3</v>
      </c>
      <c r="E26" s="32">
        <f t="shared" si="1"/>
        <v>180</v>
      </c>
      <c r="F26" s="22">
        <v>180</v>
      </c>
      <c r="G26" s="36">
        <v>10</v>
      </c>
      <c r="H26" s="21">
        <f t="shared" si="0"/>
        <v>1800</v>
      </c>
      <c r="I26" s="15" t="s">
        <v>262</v>
      </c>
      <c r="J26" s="34" t="str">
        <f t="shared" si="2"/>
        <v/>
      </c>
    </row>
    <row r="27" spans="1:10" s="3" customFormat="1" ht="60" x14ac:dyDescent="0.25">
      <c r="A27" s="29">
        <v>20</v>
      </c>
      <c r="B27" s="38" t="s">
        <v>57</v>
      </c>
      <c r="C27" s="39" t="s">
        <v>146</v>
      </c>
      <c r="D27" s="38" t="s">
        <v>1</v>
      </c>
      <c r="E27" s="32">
        <f t="shared" si="1"/>
        <v>43</v>
      </c>
      <c r="F27" s="22">
        <v>43</v>
      </c>
      <c r="G27" s="36">
        <v>2</v>
      </c>
      <c r="H27" s="21">
        <f t="shared" si="0"/>
        <v>86</v>
      </c>
      <c r="I27" s="15" t="s">
        <v>620</v>
      </c>
      <c r="J27" s="34" t="str">
        <f t="shared" si="2"/>
        <v/>
      </c>
    </row>
    <row r="28" spans="1:10" s="3" customFormat="1" ht="30" x14ac:dyDescent="0.25">
      <c r="A28" s="29">
        <v>21</v>
      </c>
      <c r="B28" s="38" t="s">
        <v>57</v>
      </c>
      <c r="C28" s="39" t="s">
        <v>509</v>
      </c>
      <c r="D28" s="38" t="s">
        <v>3</v>
      </c>
      <c r="E28" s="32">
        <f t="shared" si="1"/>
        <v>500</v>
      </c>
      <c r="F28" s="22">
        <v>500</v>
      </c>
      <c r="G28" s="36">
        <v>1.7</v>
      </c>
      <c r="H28" s="21">
        <f t="shared" si="0"/>
        <v>850</v>
      </c>
      <c r="I28" s="15" t="s">
        <v>331</v>
      </c>
      <c r="J28" s="34" t="str">
        <f t="shared" si="2"/>
        <v/>
      </c>
    </row>
    <row r="29" spans="1:10" s="3" customFormat="1" x14ac:dyDescent="0.25">
      <c r="A29" s="29">
        <v>22</v>
      </c>
      <c r="B29" s="38" t="s">
        <v>0</v>
      </c>
      <c r="C29" s="39" t="s">
        <v>51</v>
      </c>
      <c r="D29" s="38" t="s">
        <v>3</v>
      </c>
      <c r="E29" s="32">
        <f t="shared" si="1"/>
        <v>205</v>
      </c>
      <c r="F29" s="22">
        <v>205</v>
      </c>
      <c r="G29" s="36">
        <v>1</v>
      </c>
      <c r="H29" s="21">
        <f t="shared" si="0"/>
        <v>205</v>
      </c>
      <c r="I29" s="15" t="s">
        <v>332</v>
      </c>
      <c r="J29" s="34" t="str">
        <f t="shared" si="2"/>
        <v/>
      </c>
    </row>
    <row r="30" spans="1:10" s="3" customFormat="1" ht="36" customHeight="1" x14ac:dyDescent="0.25">
      <c r="A30" s="29">
        <v>23</v>
      </c>
      <c r="B30" s="38" t="s">
        <v>0</v>
      </c>
      <c r="C30" s="39" t="s">
        <v>52</v>
      </c>
      <c r="D30" s="38" t="s">
        <v>3</v>
      </c>
      <c r="E30" s="32">
        <f t="shared" si="1"/>
        <v>165</v>
      </c>
      <c r="F30" s="22">
        <v>165</v>
      </c>
      <c r="G30" s="36">
        <v>9.3000000000000007</v>
      </c>
      <c r="H30" s="21">
        <f t="shared" si="0"/>
        <v>1534.5000000000002</v>
      </c>
      <c r="I30" s="15" t="s">
        <v>333</v>
      </c>
      <c r="J30" s="34" t="str">
        <f t="shared" si="2"/>
        <v/>
      </c>
    </row>
    <row r="31" spans="1:10" s="3" customFormat="1" ht="30" x14ac:dyDescent="0.25">
      <c r="A31" s="29">
        <v>24</v>
      </c>
      <c r="B31" s="38" t="s">
        <v>57</v>
      </c>
      <c r="C31" s="39" t="s">
        <v>244</v>
      </c>
      <c r="D31" s="38" t="s">
        <v>1</v>
      </c>
      <c r="E31" s="32">
        <f t="shared" si="1"/>
        <v>20</v>
      </c>
      <c r="F31" s="22">
        <v>20</v>
      </c>
      <c r="G31" s="36">
        <v>32</v>
      </c>
      <c r="H31" s="21">
        <f t="shared" si="0"/>
        <v>640</v>
      </c>
      <c r="I31" s="15" t="s">
        <v>510</v>
      </c>
      <c r="J31" s="34" t="str">
        <f t="shared" si="2"/>
        <v/>
      </c>
    </row>
    <row r="32" spans="1:10" s="3" customFormat="1" ht="30" x14ac:dyDescent="0.25">
      <c r="A32" s="29">
        <v>25</v>
      </c>
      <c r="B32" s="38" t="s">
        <v>0</v>
      </c>
      <c r="C32" s="39" t="s">
        <v>151</v>
      </c>
      <c r="D32" s="38" t="s">
        <v>1</v>
      </c>
      <c r="E32" s="32">
        <f t="shared" si="1"/>
        <v>38</v>
      </c>
      <c r="F32" s="22">
        <v>38</v>
      </c>
      <c r="G32" s="36">
        <v>2</v>
      </c>
      <c r="H32" s="21">
        <f t="shared" si="0"/>
        <v>76</v>
      </c>
      <c r="I32" s="15" t="s">
        <v>508</v>
      </c>
      <c r="J32" s="34" t="str">
        <f t="shared" si="2"/>
        <v/>
      </c>
    </row>
    <row r="33" spans="1:10" s="3" customFormat="1" ht="45" x14ac:dyDescent="0.25">
      <c r="A33" s="29">
        <v>26</v>
      </c>
      <c r="B33" s="38" t="s">
        <v>0</v>
      </c>
      <c r="C33" s="39" t="s">
        <v>511</v>
      </c>
      <c r="D33" s="38" t="s">
        <v>3</v>
      </c>
      <c r="E33" s="32">
        <f t="shared" si="1"/>
        <v>1350</v>
      </c>
      <c r="F33" s="22">
        <v>1350</v>
      </c>
      <c r="G33" s="36">
        <v>3.6</v>
      </c>
      <c r="H33" s="21">
        <f t="shared" si="0"/>
        <v>4860</v>
      </c>
      <c r="I33" s="15" t="s">
        <v>578</v>
      </c>
      <c r="J33" s="34" t="str">
        <f t="shared" si="2"/>
        <v/>
      </c>
    </row>
    <row r="34" spans="1:10" s="3" customFormat="1" ht="30" x14ac:dyDescent="0.25">
      <c r="A34" s="29">
        <v>27</v>
      </c>
      <c r="B34" s="38" t="s">
        <v>57</v>
      </c>
      <c r="C34" s="39" t="s">
        <v>579</v>
      </c>
      <c r="D34" s="38" t="s">
        <v>1</v>
      </c>
      <c r="E34" s="32">
        <f t="shared" si="1"/>
        <v>48</v>
      </c>
      <c r="F34" s="22">
        <v>48</v>
      </c>
      <c r="G34" s="36">
        <v>107</v>
      </c>
      <c r="H34" s="21">
        <f t="shared" si="0"/>
        <v>5136</v>
      </c>
      <c r="I34" s="15" t="s">
        <v>580</v>
      </c>
      <c r="J34" s="34" t="str">
        <f t="shared" si="2"/>
        <v/>
      </c>
    </row>
    <row r="35" spans="1:10" s="3" customFormat="1" ht="30" x14ac:dyDescent="0.25">
      <c r="A35" s="29">
        <v>28</v>
      </c>
      <c r="B35" s="38" t="s">
        <v>57</v>
      </c>
      <c r="C35" s="39" t="s">
        <v>634</v>
      </c>
      <c r="D35" s="38" t="s">
        <v>1</v>
      </c>
      <c r="E35" s="32">
        <f t="shared" si="1"/>
        <v>17</v>
      </c>
      <c r="F35" s="22">
        <v>17</v>
      </c>
      <c r="G35" s="36">
        <v>2</v>
      </c>
      <c r="H35" s="21">
        <f t="shared" si="0"/>
        <v>34</v>
      </c>
      <c r="I35" s="15" t="s">
        <v>319</v>
      </c>
      <c r="J35" s="34" t="str">
        <f t="shared" si="2"/>
        <v/>
      </c>
    </row>
    <row r="36" spans="1:10" s="3" customFormat="1" ht="90" x14ac:dyDescent="0.25">
      <c r="A36" s="29">
        <v>29</v>
      </c>
      <c r="B36" s="38" t="s">
        <v>0</v>
      </c>
      <c r="C36" s="39" t="s">
        <v>192</v>
      </c>
      <c r="D36" s="38" t="s">
        <v>1</v>
      </c>
      <c r="E36" s="32">
        <f t="shared" si="1"/>
        <v>450</v>
      </c>
      <c r="F36" s="22">
        <v>450</v>
      </c>
      <c r="G36" s="36">
        <v>27</v>
      </c>
      <c r="H36" s="21">
        <f t="shared" si="0"/>
        <v>12150</v>
      </c>
      <c r="I36" s="15" t="s">
        <v>614</v>
      </c>
      <c r="J36" s="34" t="str">
        <f t="shared" si="2"/>
        <v/>
      </c>
    </row>
    <row r="37" spans="1:10" s="3" customFormat="1" ht="60" x14ac:dyDescent="0.25">
      <c r="A37" s="29">
        <v>30</v>
      </c>
      <c r="B37" s="38" t="s">
        <v>0</v>
      </c>
      <c r="C37" s="39" t="s">
        <v>408</v>
      </c>
      <c r="D37" s="38" t="s">
        <v>1</v>
      </c>
      <c r="E37" s="32">
        <f t="shared" si="1"/>
        <v>200</v>
      </c>
      <c r="F37" s="22">
        <v>200</v>
      </c>
      <c r="G37" s="36">
        <v>81</v>
      </c>
      <c r="H37" s="21">
        <f t="shared" si="0"/>
        <v>16200</v>
      </c>
      <c r="I37" s="15" t="s">
        <v>615</v>
      </c>
      <c r="J37" s="34" t="str">
        <f t="shared" si="2"/>
        <v/>
      </c>
    </row>
    <row r="38" spans="1:10" s="3" customFormat="1" x14ac:dyDescent="0.25">
      <c r="A38" s="29">
        <v>31</v>
      </c>
      <c r="B38" s="38" t="s">
        <v>57</v>
      </c>
      <c r="C38" s="39" t="s">
        <v>586</v>
      </c>
      <c r="D38" s="38" t="s">
        <v>1</v>
      </c>
      <c r="E38" s="32">
        <f t="shared" si="1"/>
        <v>9</v>
      </c>
      <c r="F38" s="22">
        <v>9</v>
      </c>
      <c r="G38" s="36">
        <v>26</v>
      </c>
      <c r="H38" s="21">
        <f t="shared" si="0"/>
        <v>234</v>
      </c>
      <c r="I38" s="15" t="s">
        <v>334</v>
      </c>
      <c r="J38" s="34" t="str">
        <f t="shared" si="2"/>
        <v/>
      </c>
    </row>
    <row r="39" spans="1:10" s="3" customFormat="1" ht="30" x14ac:dyDescent="0.25">
      <c r="A39" s="29">
        <v>32</v>
      </c>
      <c r="B39" s="38" t="s">
        <v>0</v>
      </c>
      <c r="C39" s="39" t="s">
        <v>581</v>
      </c>
      <c r="D39" s="38" t="s">
        <v>1</v>
      </c>
      <c r="E39" s="32">
        <f t="shared" si="1"/>
        <v>23</v>
      </c>
      <c r="F39" s="23">
        <v>23</v>
      </c>
      <c r="G39" s="36">
        <v>42</v>
      </c>
      <c r="H39" s="21">
        <f t="shared" si="0"/>
        <v>966</v>
      </c>
      <c r="I39" s="15" t="s">
        <v>582</v>
      </c>
      <c r="J39" s="34" t="str">
        <f t="shared" si="2"/>
        <v/>
      </c>
    </row>
    <row r="40" spans="1:10" s="3" customFormat="1" x14ac:dyDescent="0.25">
      <c r="A40" s="29">
        <v>33</v>
      </c>
      <c r="B40" s="38" t="s">
        <v>0</v>
      </c>
      <c r="C40" s="39" t="s">
        <v>4</v>
      </c>
      <c r="D40" s="38" t="s">
        <v>1</v>
      </c>
      <c r="E40" s="32">
        <f t="shared" si="1"/>
        <v>25</v>
      </c>
      <c r="F40" s="22">
        <v>25</v>
      </c>
      <c r="G40" s="36">
        <v>8</v>
      </c>
      <c r="H40" s="21">
        <f t="shared" si="0"/>
        <v>200</v>
      </c>
      <c r="I40" s="15" t="s">
        <v>337</v>
      </c>
      <c r="J40" s="34" t="str">
        <f t="shared" si="2"/>
        <v/>
      </c>
    </row>
    <row r="41" spans="1:10" s="3" customFormat="1" x14ac:dyDescent="0.25">
      <c r="A41" s="29">
        <v>34</v>
      </c>
      <c r="B41" s="38" t="s">
        <v>57</v>
      </c>
      <c r="C41" s="39" t="s">
        <v>153</v>
      </c>
      <c r="D41" s="38" t="s">
        <v>1</v>
      </c>
      <c r="E41" s="32">
        <f t="shared" si="1"/>
        <v>40</v>
      </c>
      <c r="F41" s="22">
        <v>40</v>
      </c>
      <c r="G41" s="36">
        <v>9</v>
      </c>
      <c r="H41" s="21">
        <f t="shared" si="0"/>
        <v>360</v>
      </c>
      <c r="I41" s="15" t="s">
        <v>335</v>
      </c>
      <c r="J41" s="34" t="str">
        <f t="shared" si="2"/>
        <v/>
      </c>
    </row>
    <row r="42" spans="1:10" s="3" customFormat="1" x14ac:dyDescent="0.25">
      <c r="A42" s="29">
        <v>35</v>
      </c>
      <c r="B42" s="38" t="s">
        <v>57</v>
      </c>
      <c r="C42" s="39" t="s">
        <v>155</v>
      </c>
      <c r="D42" s="38" t="s">
        <v>1</v>
      </c>
      <c r="E42" s="32">
        <f t="shared" si="1"/>
        <v>35</v>
      </c>
      <c r="F42" s="22">
        <v>35</v>
      </c>
      <c r="G42" s="36">
        <v>12</v>
      </c>
      <c r="H42" s="21">
        <f t="shared" si="0"/>
        <v>420</v>
      </c>
      <c r="I42" s="15" t="s">
        <v>336</v>
      </c>
      <c r="J42" s="34" t="str">
        <f t="shared" si="2"/>
        <v/>
      </c>
    </row>
    <row r="43" spans="1:10" s="3" customFormat="1" ht="30.75" customHeight="1" x14ac:dyDescent="0.25">
      <c r="A43" s="29">
        <v>36</v>
      </c>
      <c r="B43" s="38" t="s">
        <v>0</v>
      </c>
      <c r="C43" s="39" t="s">
        <v>512</v>
      </c>
      <c r="D43" s="38" t="s">
        <v>3</v>
      </c>
      <c r="E43" s="32">
        <f t="shared" si="1"/>
        <v>1000</v>
      </c>
      <c r="F43" s="22">
        <v>1000</v>
      </c>
      <c r="G43" s="36">
        <v>2.2000000000000002</v>
      </c>
      <c r="H43" s="21">
        <f t="shared" si="0"/>
        <v>2200</v>
      </c>
      <c r="I43" s="15" t="s">
        <v>263</v>
      </c>
      <c r="J43" s="34" t="str">
        <f t="shared" si="2"/>
        <v/>
      </c>
    </row>
    <row r="44" spans="1:10" s="3" customFormat="1" ht="30" x14ac:dyDescent="0.25">
      <c r="A44" s="29">
        <v>37</v>
      </c>
      <c r="B44" s="38" t="s">
        <v>0</v>
      </c>
      <c r="C44" s="39" t="s">
        <v>513</v>
      </c>
      <c r="D44" s="38" t="s">
        <v>3</v>
      </c>
      <c r="E44" s="32">
        <f t="shared" si="1"/>
        <v>700</v>
      </c>
      <c r="F44" s="22">
        <v>700</v>
      </c>
      <c r="G44" s="36">
        <v>1.7</v>
      </c>
      <c r="H44" s="21">
        <f t="shared" si="0"/>
        <v>1190</v>
      </c>
      <c r="I44" s="15" t="s">
        <v>264</v>
      </c>
      <c r="J44" s="34" t="str">
        <f t="shared" si="2"/>
        <v/>
      </c>
    </row>
    <row r="45" spans="1:10" s="3" customFormat="1" x14ac:dyDescent="0.25">
      <c r="A45" s="29">
        <v>38</v>
      </c>
      <c r="B45" s="38" t="s">
        <v>0</v>
      </c>
      <c r="C45" s="39" t="s">
        <v>245</v>
      </c>
      <c r="D45" s="38" t="s">
        <v>1</v>
      </c>
      <c r="E45" s="32">
        <f t="shared" si="1"/>
        <v>15</v>
      </c>
      <c r="F45" s="22">
        <v>15</v>
      </c>
      <c r="G45" s="36">
        <v>29</v>
      </c>
      <c r="H45" s="21">
        <f t="shared" si="0"/>
        <v>435</v>
      </c>
      <c r="I45" s="15" t="s">
        <v>338</v>
      </c>
      <c r="J45" s="34" t="str">
        <f t="shared" si="2"/>
        <v/>
      </c>
    </row>
    <row r="46" spans="1:10" s="3" customFormat="1" ht="45" x14ac:dyDescent="0.25">
      <c r="A46" s="29">
        <v>39</v>
      </c>
      <c r="B46" s="38" t="s">
        <v>0</v>
      </c>
      <c r="C46" s="39" t="s">
        <v>246</v>
      </c>
      <c r="D46" s="38" t="s">
        <v>1</v>
      </c>
      <c r="E46" s="32">
        <f t="shared" si="1"/>
        <v>85</v>
      </c>
      <c r="F46" s="22">
        <v>85</v>
      </c>
      <c r="G46" s="36">
        <v>42</v>
      </c>
      <c r="H46" s="21">
        <f t="shared" si="0"/>
        <v>3570</v>
      </c>
      <c r="I46" s="15" t="s">
        <v>339</v>
      </c>
      <c r="J46" s="34" t="str">
        <f t="shared" si="2"/>
        <v/>
      </c>
    </row>
    <row r="47" spans="1:10" s="3" customFormat="1" ht="45" x14ac:dyDescent="0.25">
      <c r="A47" s="29">
        <v>40</v>
      </c>
      <c r="B47" s="38" t="s">
        <v>0</v>
      </c>
      <c r="C47" s="39" t="s">
        <v>247</v>
      </c>
      <c r="D47" s="38" t="s">
        <v>1</v>
      </c>
      <c r="E47" s="32">
        <f t="shared" si="1"/>
        <v>68</v>
      </c>
      <c r="F47" s="22">
        <v>68</v>
      </c>
      <c r="G47" s="36">
        <v>9</v>
      </c>
      <c r="H47" s="21">
        <f t="shared" si="0"/>
        <v>612</v>
      </c>
      <c r="I47" s="15" t="s">
        <v>340</v>
      </c>
      <c r="J47" s="34" t="str">
        <f t="shared" si="2"/>
        <v/>
      </c>
    </row>
    <row r="48" spans="1:10" s="3" customFormat="1" ht="30" x14ac:dyDescent="0.25">
      <c r="A48" s="29">
        <v>41</v>
      </c>
      <c r="B48" s="38" t="s">
        <v>0</v>
      </c>
      <c r="C48" s="39" t="s">
        <v>695</v>
      </c>
      <c r="D48" s="38" t="s">
        <v>122</v>
      </c>
      <c r="E48" s="32">
        <f t="shared" si="1"/>
        <v>50</v>
      </c>
      <c r="F48" s="22">
        <v>50</v>
      </c>
      <c r="G48" s="36">
        <v>5</v>
      </c>
      <c r="H48" s="21">
        <f t="shared" si="0"/>
        <v>250</v>
      </c>
      <c r="I48" s="15" t="s">
        <v>696</v>
      </c>
      <c r="J48" s="34" t="str">
        <f t="shared" si="2"/>
        <v/>
      </c>
    </row>
    <row r="49" spans="1:10" s="3" customFormat="1" x14ac:dyDescent="0.25">
      <c r="A49" s="29">
        <v>42</v>
      </c>
      <c r="B49" s="38" t="s">
        <v>0</v>
      </c>
      <c r="C49" s="39" t="s">
        <v>5</v>
      </c>
      <c r="D49" s="38" t="s">
        <v>1</v>
      </c>
      <c r="E49" s="32">
        <f t="shared" si="1"/>
        <v>32</v>
      </c>
      <c r="F49" s="22">
        <v>32</v>
      </c>
      <c r="G49" s="36">
        <v>522</v>
      </c>
      <c r="H49" s="21">
        <f t="shared" si="0"/>
        <v>16704</v>
      </c>
      <c r="I49" s="15" t="s">
        <v>341</v>
      </c>
      <c r="J49" s="34" t="str">
        <f t="shared" si="2"/>
        <v/>
      </c>
    </row>
    <row r="50" spans="1:10" s="3" customFormat="1" x14ac:dyDescent="0.25">
      <c r="A50" s="29">
        <v>43</v>
      </c>
      <c r="B50" s="38" t="s">
        <v>0</v>
      </c>
      <c r="C50" s="39" t="s">
        <v>6</v>
      </c>
      <c r="D50" s="38" t="s">
        <v>1</v>
      </c>
      <c r="E50" s="32">
        <f t="shared" si="1"/>
        <v>57.5</v>
      </c>
      <c r="F50" s="22">
        <v>57.5</v>
      </c>
      <c r="G50" s="36">
        <v>2</v>
      </c>
      <c r="H50" s="21">
        <f t="shared" si="0"/>
        <v>115</v>
      </c>
      <c r="I50" s="15" t="s">
        <v>601</v>
      </c>
      <c r="J50" s="34" t="str">
        <f t="shared" si="2"/>
        <v/>
      </c>
    </row>
    <row r="51" spans="1:10" s="3" customFormat="1" ht="30" x14ac:dyDescent="0.25">
      <c r="A51" s="29">
        <v>44</v>
      </c>
      <c r="B51" s="38" t="s">
        <v>0</v>
      </c>
      <c r="C51" s="39" t="s">
        <v>7</v>
      </c>
      <c r="D51" s="38" t="s">
        <v>1</v>
      </c>
      <c r="E51" s="32">
        <f t="shared" si="1"/>
        <v>90</v>
      </c>
      <c r="F51" s="22">
        <v>90</v>
      </c>
      <c r="G51" s="36">
        <v>2</v>
      </c>
      <c r="H51" s="21">
        <f t="shared" si="0"/>
        <v>180</v>
      </c>
      <c r="I51" s="15" t="s">
        <v>514</v>
      </c>
      <c r="J51" s="34" t="str">
        <f t="shared" si="2"/>
        <v/>
      </c>
    </row>
    <row r="52" spans="1:10" s="3" customFormat="1" ht="45" x14ac:dyDescent="0.25">
      <c r="A52" s="29">
        <v>45</v>
      </c>
      <c r="B52" s="38" t="s">
        <v>0</v>
      </c>
      <c r="C52" s="39" t="s">
        <v>147</v>
      </c>
      <c r="D52" s="38" t="s">
        <v>1</v>
      </c>
      <c r="E52" s="32">
        <f t="shared" si="1"/>
        <v>24</v>
      </c>
      <c r="F52" s="22">
        <v>24</v>
      </c>
      <c r="G52" s="36">
        <v>3</v>
      </c>
      <c r="H52" s="21">
        <f t="shared" si="0"/>
        <v>72</v>
      </c>
      <c r="I52" s="15" t="s">
        <v>343</v>
      </c>
      <c r="J52" s="34" t="str">
        <f t="shared" si="2"/>
        <v/>
      </c>
    </row>
    <row r="53" spans="1:10" s="3" customFormat="1" ht="30" customHeight="1" x14ac:dyDescent="0.25">
      <c r="A53" s="29">
        <v>46</v>
      </c>
      <c r="B53" s="38" t="s">
        <v>0</v>
      </c>
      <c r="C53" s="39" t="s">
        <v>101</v>
      </c>
      <c r="D53" s="38" t="s">
        <v>1</v>
      </c>
      <c r="E53" s="32">
        <f t="shared" si="1"/>
        <v>89</v>
      </c>
      <c r="F53" s="22">
        <v>89</v>
      </c>
      <c r="G53" s="36">
        <v>6</v>
      </c>
      <c r="H53" s="21">
        <f t="shared" si="0"/>
        <v>534</v>
      </c>
      <c r="I53" s="15" t="s">
        <v>342</v>
      </c>
      <c r="J53" s="34" t="str">
        <f t="shared" si="2"/>
        <v/>
      </c>
    </row>
    <row r="54" spans="1:10" s="3" customFormat="1" ht="45" x14ac:dyDescent="0.25">
      <c r="A54" s="29">
        <v>47</v>
      </c>
      <c r="B54" s="38" t="s">
        <v>0</v>
      </c>
      <c r="C54" s="39" t="s">
        <v>102</v>
      </c>
      <c r="D54" s="38" t="s">
        <v>1</v>
      </c>
      <c r="E54" s="32">
        <f t="shared" si="1"/>
        <v>150</v>
      </c>
      <c r="F54" s="22">
        <v>150</v>
      </c>
      <c r="G54" s="36">
        <v>8</v>
      </c>
      <c r="H54" s="21">
        <f t="shared" si="0"/>
        <v>1200</v>
      </c>
      <c r="I54" s="15" t="s">
        <v>583</v>
      </c>
      <c r="J54" s="34" t="str">
        <f t="shared" si="2"/>
        <v/>
      </c>
    </row>
    <row r="55" spans="1:10" s="3" customFormat="1" ht="45" x14ac:dyDescent="0.25">
      <c r="A55" s="29">
        <v>48</v>
      </c>
      <c r="B55" s="38" t="s">
        <v>0</v>
      </c>
      <c r="C55" s="39" t="s">
        <v>69</v>
      </c>
      <c r="D55" s="38" t="s">
        <v>1</v>
      </c>
      <c r="E55" s="32">
        <f t="shared" si="1"/>
        <v>185</v>
      </c>
      <c r="F55" s="22">
        <v>185</v>
      </c>
      <c r="G55" s="36">
        <v>6</v>
      </c>
      <c r="H55" s="21">
        <f t="shared" si="0"/>
        <v>1110</v>
      </c>
      <c r="I55" s="15" t="s">
        <v>344</v>
      </c>
      <c r="J55" s="34" t="str">
        <f t="shared" si="2"/>
        <v/>
      </c>
    </row>
    <row r="56" spans="1:10" s="3" customFormat="1" ht="45" x14ac:dyDescent="0.25">
      <c r="A56" s="29">
        <v>49</v>
      </c>
      <c r="B56" s="38" t="s">
        <v>8</v>
      </c>
      <c r="C56" s="39" t="s">
        <v>515</v>
      </c>
      <c r="D56" s="38" t="s">
        <v>3</v>
      </c>
      <c r="E56" s="32">
        <f t="shared" si="1"/>
        <v>4400</v>
      </c>
      <c r="F56" s="22">
        <v>4400</v>
      </c>
      <c r="G56" s="36">
        <v>1</v>
      </c>
      <c r="H56" s="21">
        <f t="shared" si="0"/>
        <v>4400</v>
      </c>
      <c r="I56" s="15" t="s">
        <v>345</v>
      </c>
      <c r="J56" s="34" t="str">
        <f t="shared" si="2"/>
        <v/>
      </c>
    </row>
    <row r="57" spans="1:10" s="3" customFormat="1" ht="30" x14ac:dyDescent="0.25">
      <c r="A57" s="29">
        <v>50</v>
      </c>
      <c r="B57" s="38" t="s">
        <v>8</v>
      </c>
      <c r="C57" s="39" t="s">
        <v>71</v>
      </c>
      <c r="D57" s="38" t="s">
        <v>1</v>
      </c>
      <c r="E57" s="32">
        <f t="shared" si="1"/>
        <v>75</v>
      </c>
      <c r="F57" s="22">
        <v>75</v>
      </c>
      <c r="G57" s="36">
        <v>2</v>
      </c>
      <c r="H57" s="21">
        <f t="shared" si="0"/>
        <v>150</v>
      </c>
      <c r="I57" s="15" t="s">
        <v>346</v>
      </c>
      <c r="J57" s="34" t="str">
        <f t="shared" si="2"/>
        <v/>
      </c>
    </row>
    <row r="58" spans="1:10" s="3" customFormat="1" ht="30" x14ac:dyDescent="0.25">
      <c r="A58" s="29">
        <v>51</v>
      </c>
      <c r="B58" s="38" t="s">
        <v>8</v>
      </c>
      <c r="C58" s="39" t="s">
        <v>587</v>
      </c>
      <c r="D58" s="38" t="s">
        <v>1</v>
      </c>
      <c r="E58" s="32">
        <f t="shared" si="1"/>
        <v>40</v>
      </c>
      <c r="F58" s="22">
        <v>40</v>
      </c>
      <c r="G58" s="36">
        <v>8</v>
      </c>
      <c r="H58" s="21">
        <f t="shared" si="0"/>
        <v>320</v>
      </c>
      <c r="I58" s="15" t="s">
        <v>320</v>
      </c>
      <c r="J58" s="34" t="str">
        <f t="shared" si="2"/>
        <v/>
      </c>
    </row>
    <row r="59" spans="1:10" s="3" customFormat="1" x14ac:dyDescent="0.25">
      <c r="A59" s="29">
        <v>52</v>
      </c>
      <c r="B59" s="38" t="s">
        <v>8</v>
      </c>
      <c r="C59" s="39" t="s">
        <v>9</v>
      </c>
      <c r="D59" s="38" t="s">
        <v>1</v>
      </c>
      <c r="E59" s="32">
        <f t="shared" si="1"/>
        <v>6</v>
      </c>
      <c r="F59" s="22">
        <v>6</v>
      </c>
      <c r="G59" s="36">
        <v>68</v>
      </c>
      <c r="H59" s="21">
        <f t="shared" si="0"/>
        <v>408</v>
      </c>
      <c r="I59" s="15" t="s">
        <v>602</v>
      </c>
      <c r="J59" s="34" t="str">
        <f t="shared" si="2"/>
        <v/>
      </c>
    </row>
    <row r="60" spans="1:10" s="3" customFormat="1" ht="30" x14ac:dyDescent="0.25">
      <c r="A60" s="29">
        <v>53</v>
      </c>
      <c r="B60" s="38" t="s">
        <v>8</v>
      </c>
      <c r="C60" s="39" t="s">
        <v>157</v>
      </c>
      <c r="D60" s="38" t="s">
        <v>1</v>
      </c>
      <c r="E60" s="32">
        <f t="shared" si="1"/>
        <v>102</v>
      </c>
      <c r="F60" s="23">
        <v>102</v>
      </c>
      <c r="G60" s="36">
        <v>2</v>
      </c>
      <c r="H60" s="21">
        <f t="shared" si="0"/>
        <v>204</v>
      </c>
      <c r="I60" s="15" t="s">
        <v>347</v>
      </c>
      <c r="J60" s="34" t="str">
        <f t="shared" si="2"/>
        <v/>
      </c>
    </row>
    <row r="61" spans="1:10" s="3" customFormat="1" x14ac:dyDescent="0.25">
      <c r="A61" s="29">
        <v>54</v>
      </c>
      <c r="B61" s="38" t="s">
        <v>8</v>
      </c>
      <c r="C61" s="39" t="s">
        <v>63</v>
      </c>
      <c r="D61" s="38" t="s">
        <v>3</v>
      </c>
      <c r="E61" s="32">
        <f t="shared" si="1"/>
        <v>223</v>
      </c>
      <c r="F61" s="22">
        <v>223</v>
      </c>
      <c r="G61" s="36">
        <v>1</v>
      </c>
      <c r="H61" s="21">
        <f t="shared" si="0"/>
        <v>223</v>
      </c>
      <c r="I61" s="15" t="s">
        <v>405</v>
      </c>
      <c r="J61" s="34" t="str">
        <f t="shared" si="2"/>
        <v/>
      </c>
    </row>
    <row r="62" spans="1:10" s="3" customFormat="1" x14ac:dyDescent="0.25">
      <c r="A62" s="29">
        <v>55</v>
      </c>
      <c r="B62" s="38" t="s">
        <v>8</v>
      </c>
      <c r="C62" s="39" t="s">
        <v>62</v>
      </c>
      <c r="D62" s="38" t="s">
        <v>3</v>
      </c>
      <c r="E62" s="32">
        <f t="shared" si="1"/>
        <v>175</v>
      </c>
      <c r="F62" s="22">
        <v>175</v>
      </c>
      <c r="G62" s="36">
        <v>2.2000000000000002</v>
      </c>
      <c r="H62" s="21">
        <f t="shared" si="0"/>
        <v>385.00000000000006</v>
      </c>
      <c r="I62" s="15" t="s">
        <v>265</v>
      </c>
      <c r="J62" s="34" t="str">
        <f t="shared" si="2"/>
        <v/>
      </c>
    </row>
    <row r="63" spans="1:10" s="3" customFormat="1" ht="30" x14ac:dyDescent="0.25">
      <c r="A63" s="29">
        <v>56</v>
      </c>
      <c r="B63" s="38" t="s">
        <v>8</v>
      </c>
      <c r="C63" s="39" t="s">
        <v>10</v>
      </c>
      <c r="D63" s="38" t="s">
        <v>1</v>
      </c>
      <c r="E63" s="32">
        <f t="shared" si="1"/>
        <v>140</v>
      </c>
      <c r="F63" s="22">
        <v>140</v>
      </c>
      <c r="G63" s="36">
        <v>2</v>
      </c>
      <c r="H63" s="21">
        <f t="shared" si="0"/>
        <v>280</v>
      </c>
      <c r="I63" s="15" t="s">
        <v>406</v>
      </c>
      <c r="J63" s="34" t="str">
        <f t="shared" si="2"/>
        <v/>
      </c>
    </row>
    <row r="64" spans="1:10" s="3" customFormat="1" ht="30" x14ac:dyDescent="0.25">
      <c r="A64" s="29">
        <v>57</v>
      </c>
      <c r="B64" s="38" t="s">
        <v>8</v>
      </c>
      <c r="C64" s="39" t="s">
        <v>11</v>
      </c>
      <c r="D64" s="38" t="s">
        <v>1</v>
      </c>
      <c r="E64" s="32">
        <f t="shared" si="1"/>
        <v>100</v>
      </c>
      <c r="F64" s="22">
        <v>100</v>
      </c>
      <c r="G64" s="36">
        <v>2</v>
      </c>
      <c r="H64" s="21">
        <f t="shared" si="0"/>
        <v>200</v>
      </c>
      <c r="I64" s="15" t="s">
        <v>603</v>
      </c>
      <c r="J64" s="34" t="str">
        <f t="shared" si="2"/>
        <v/>
      </c>
    </row>
    <row r="65" spans="1:10" s="3" customFormat="1" x14ac:dyDescent="0.25">
      <c r="A65" s="29">
        <v>58</v>
      </c>
      <c r="B65" s="38" t="s">
        <v>8</v>
      </c>
      <c r="C65" s="39" t="s">
        <v>516</v>
      </c>
      <c r="D65" s="38" t="s">
        <v>3</v>
      </c>
      <c r="E65" s="32">
        <f t="shared" si="1"/>
        <v>620</v>
      </c>
      <c r="F65" s="22">
        <v>620</v>
      </c>
      <c r="G65" s="36">
        <v>1.8</v>
      </c>
      <c r="H65" s="21">
        <f t="shared" si="0"/>
        <v>1116</v>
      </c>
      <c r="I65" s="15" t="s">
        <v>584</v>
      </c>
      <c r="J65" s="34" t="str">
        <f t="shared" si="2"/>
        <v/>
      </c>
    </row>
    <row r="66" spans="1:10" s="3" customFormat="1" ht="30" x14ac:dyDescent="0.25">
      <c r="A66" s="29">
        <v>59</v>
      </c>
      <c r="B66" s="38" t="s">
        <v>8</v>
      </c>
      <c r="C66" s="39" t="s">
        <v>12</v>
      </c>
      <c r="D66" s="38" t="s">
        <v>1</v>
      </c>
      <c r="E66" s="32">
        <f t="shared" si="1"/>
        <v>69</v>
      </c>
      <c r="F66" s="22">
        <v>69</v>
      </c>
      <c r="G66" s="36">
        <v>6</v>
      </c>
      <c r="H66" s="21">
        <f t="shared" si="0"/>
        <v>414</v>
      </c>
      <c r="I66" s="15" t="s">
        <v>348</v>
      </c>
      <c r="J66" s="34" t="str">
        <f t="shared" si="2"/>
        <v/>
      </c>
    </row>
    <row r="67" spans="1:10" s="3" customFormat="1" ht="75" x14ac:dyDescent="0.25">
      <c r="A67" s="29">
        <v>60</v>
      </c>
      <c r="B67" s="38" t="s">
        <v>8</v>
      </c>
      <c r="C67" s="39" t="s">
        <v>98</v>
      </c>
      <c r="D67" s="38" t="s">
        <v>1</v>
      </c>
      <c r="E67" s="32">
        <f t="shared" si="1"/>
        <v>480</v>
      </c>
      <c r="F67" s="22">
        <v>480</v>
      </c>
      <c r="G67" s="36">
        <v>2</v>
      </c>
      <c r="H67" s="21">
        <f t="shared" si="0"/>
        <v>960</v>
      </c>
      <c r="I67" s="15" t="s">
        <v>731</v>
      </c>
      <c r="J67" s="34" t="str">
        <f t="shared" si="2"/>
        <v/>
      </c>
    </row>
    <row r="68" spans="1:10" s="3" customFormat="1" ht="60" x14ac:dyDescent="0.25">
      <c r="A68" s="29">
        <v>61</v>
      </c>
      <c r="B68" s="38" t="s">
        <v>8</v>
      </c>
      <c r="C68" s="39" t="s">
        <v>117</v>
      </c>
      <c r="D68" s="38" t="s">
        <v>1</v>
      </c>
      <c r="E68" s="32">
        <f t="shared" si="1"/>
        <v>400</v>
      </c>
      <c r="F68" s="22">
        <v>400</v>
      </c>
      <c r="G68" s="36">
        <v>8</v>
      </c>
      <c r="H68" s="21">
        <f t="shared" si="0"/>
        <v>3200</v>
      </c>
      <c r="I68" s="15" t="s">
        <v>349</v>
      </c>
      <c r="J68" s="34" t="str">
        <f t="shared" si="2"/>
        <v/>
      </c>
    </row>
    <row r="69" spans="1:10" s="3" customFormat="1" x14ac:dyDescent="0.25">
      <c r="A69" s="29">
        <v>62</v>
      </c>
      <c r="B69" s="38" t="s">
        <v>8</v>
      </c>
      <c r="C69" s="39" t="s">
        <v>94</v>
      </c>
      <c r="D69" s="38" t="s">
        <v>1</v>
      </c>
      <c r="E69" s="32">
        <f t="shared" si="1"/>
        <v>6</v>
      </c>
      <c r="F69" s="22">
        <v>6</v>
      </c>
      <c r="G69" s="36">
        <v>2</v>
      </c>
      <c r="H69" s="21">
        <f t="shared" si="0"/>
        <v>12</v>
      </c>
      <c r="I69" s="15" t="s">
        <v>350</v>
      </c>
      <c r="J69" s="34" t="str">
        <f t="shared" si="2"/>
        <v/>
      </c>
    </row>
    <row r="70" spans="1:10" s="3" customFormat="1" ht="33" customHeight="1" x14ac:dyDescent="0.25">
      <c r="A70" s="29">
        <v>63</v>
      </c>
      <c r="B70" s="38" t="s">
        <v>8</v>
      </c>
      <c r="C70" s="39" t="s">
        <v>728</v>
      </c>
      <c r="D70" s="38" t="s">
        <v>1</v>
      </c>
      <c r="E70" s="32">
        <f t="shared" si="1"/>
        <v>60</v>
      </c>
      <c r="F70" s="22">
        <v>60</v>
      </c>
      <c r="G70" s="36">
        <v>2</v>
      </c>
      <c r="H70" s="21">
        <f t="shared" si="0"/>
        <v>120</v>
      </c>
      <c r="I70" s="15" t="s">
        <v>517</v>
      </c>
      <c r="J70" s="34" t="str">
        <f t="shared" si="2"/>
        <v/>
      </c>
    </row>
    <row r="71" spans="1:10" s="3" customFormat="1" ht="90" x14ac:dyDescent="0.25">
      <c r="A71" s="29">
        <v>64</v>
      </c>
      <c r="B71" s="38" t="s">
        <v>8</v>
      </c>
      <c r="C71" s="39" t="s">
        <v>743</v>
      </c>
      <c r="D71" s="38" t="s">
        <v>1</v>
      </c>
      <c r="E71" s="32">
        <f t="shared" si="1"/>
        <v>460</v>
      </c>
      <c r="F71" s="22">
        <v>460</v>
      </c>
      <c r="G71" s="36">
        <v>11</v>
      </c>
      <c r="H71" s="21">
        <f t="shared" si="0"/>
        <v>5060</v>
      </c>
      <c r="I71" s="15" t="s">
        <v>613</v>
      </c>
      <c r="J71" s="34" t="str">
        <f t="shared" si="2"/>
        <v/>
      </c>
    </row>
    <row r="72" spans="1:10" s="3" customFormat="1" ht="60" x14ac:dyDescent="0.25">
      <c r="A72" s="29">
        <v>65</v>
      </c>
      <c r="B72" s="38" t="s">
        <v>8</v>
      </c>
      <c r="C72" s="39" t="s">
        <v>74</v>
      </c>
      <c r="D72" s="38" t="s">
        <v>1</v>
      </c>
      <c r="E72" s="32">
        <f t="shared" si="1"/>
        <v>270</v>
      </c>
      <c r="F72" s="22">
        <v>270</v>
      </c>
      <c r="G72" s="36">
        <v>2</v>
      </c>
      <c r="H72" s="21">
        <f t="shared" ref="H72:H135" si="3">E72*G72</f>
        <v>540</v>
      </c>
      <c r="I72" s="15" t="s">
        <v>612</v>
      </c>
      <c r="J72" s="34" t="str">
        <f t="shared" ref="J72:J135" si="4">IF(AND(ISNUMBER(E72),ISNUMBER(FIND(",",E72)),LEN(E72)-LEN(SUBSTITUTE(E72,",",""))=1),IF(LEN(RIGHT(E72,LEN(E72)-FIND(",",E72)))&gt;2,ROW(),""),"")</f>
        <v/>
      </c>
    </row>
    <row r="73" spans="1:10" s="3" customFormat="1" ht="60" x14ac:dyDescent="0.25">
      <c r="A73" s="29">
        <v>66</v>
      </c>
      <c r="B73" s="38" t="s">
        <v>8</v>
      </c>
      <c r="C73" s="39" t="s">
        <v>75</v>
      </c>
      <c r="D73" s="38" t="s">
        <v>1</v>
      </c>
      <c r="E73" s="32">
        <f t="shared" ref="E73:E136" si="5">F73</f>
        <v>200</v>
      </c>
      <c r="F73" s="22">
        <v>200</v>
      </c>
      <c r="G73" s="36">
        <v>2</v>
      </c>
      <c r="H73" s="21">
        <f t="shared" si="3"/>
        <v>400</v>
      </c>
      <c r="I73" s="15" t="s">
        <v>351</v>
      </c>
      <c r="J73" s="34" t="str">
        <f t="shared" si="4"/>
        <v/>
      </c>
    </row>
    <row r="74" spans="1:10" s="3" customFormat="1" ht="30" x14ac:dyDescent="0.25">
      <c r="A74" s="29">
        <v>67</v>
      </c>
      <c r="B74" s="38" t="s">
        <v>8</v>
      </c>
      <c r="C74" s="39" t="s">
        <v>13</v>
      </c>
      <c r="D74" s="38" t="s">
        <v>1</v>
      </c>
      <c r="E74" s="32">
        <f t="shared" si="5"/>
        <v>70</v>
      </c>
      <c r="F74" s="22">
        <v>70</v>
      </c>
      <c r="G74" s="36">
        <v>2</v>
      </c>
      <c r="H74" s="21">
        <f t="shared" si="3"/>
        <v>140</v>
      </c>
      <c r="I74" s="15" t="s">
        <v>604</v>
      </c>
      <c r="J74" s="34" t="str">
        <f t="shared" si="4"/>
        <v/>
      </c>
    </row>
    <row r="75" spans="1:10" s="3" customFormat="1" x14ac:dyDescent="0.25">
      <c r="A75" s="29">
        <v>68</v>
      </c>
      <c r="B75" s="38" t="s">
        <v>8</v>
      </c>
      <c r="C75" s="39" t="s">
        <v>248</v>
      </c>
      <c r="D75" s="38" t="s">
        <v>1</v>
      </c>
      <c r="E75" s="32">
        <f t="shared" si="5"/>
        <v>26</v>
      </c>
      <c r="F75" s="22">
        <v>26</v>
      </c>
      <c r="G75" s="36">
        <v>23</v>
      </c>
      <c r="H75" s="21">
        <f t="shared" si="3"/>
        <v>598</v>
      </c>
      <c r="I75" s="15" t="s">
        <v>352</v>
      </c>
      <c r="J75" s="34" t="str">
        <f t="shared" si="4"/>
        <v/>
      </c>
    </row>
    <row r="76" spans="1:10" s="3" customFormat="1" ht="30" x14ac:dyDescent="0.25">
      <c r="A76" s="29">
        <v>69</v>
      </c>
      <c r="B76" s="38" t="s">
        <v>8</v>
      </c>
      <c r="C76" s="39" t="s">
        <v>732</v>
      </c>
      <c r="D76" s="38" t="s">
        <v>122</v>
      </c>
      <c r="E76" s="32">
        <f t="shared" si="5"/>
        <v>65</v>
      </c>
      <c r="F76" s="22">
        <v>65</v>
      </c>
      <c r="G76" s="36">
        <v>2</v>
      </c>
      <c r="H76" s="21">
        <f t="shared" si="3"/>
        <v>130</v>
      </c>
      <c r="I76" s="15" t="s">
        <v>733</v>
      </c>
      <c r="J76" s="34" t="str">
        <f t="shared" si="4"/>
        <v/>
      </c>
    </row>
    <row r="77" spans="1:10" s="3" customFormat="1" ht="30.75" customHeight="1" x14ac:dyDescent="0.25">
      <c r="A77" s="29">
        <v>70</v>
      </c>
      <c r="B77" s="38" t="s">
        <v>8</v>
      </c>
      <c r="C77" s="39" t="s">
        <v>588</v>
      </c>
      <c r="D77" s="38" t="s">
        <v>1</v>
      </c>
      <c r="E77" s="32">
        <f t="shared" si="5"/>
        <v>40</v>
      </c>
      <c r="F77" s="22">
        <v>40</v>
      </c>
      <c r="G77" s="36">
        <v>27</v>
      </c>
      <c r="H77" s="21">
        <f t="shared" si="3"/>
        <v>1080</v>
      </c>
      <c r="I77" s="15" t="s">
        <v>605</v>
      </c>
      <c r="J77" s="34" t="str">
        <f t="shared" si="4"/>
        <v/>
      </c>
    </row>
    <row r="78" spans="1:10" s="3" customFormat="1" ht="30" x14ac:dyDescent="0.25">
      <c r="A78" s="29">
        <v>71</v>
      </c>
      <c r="B78" s="38" t="s">
        <v>66</v>
      </c>
      <c r="C78" s="39" t="s">
        <v>64</v>
      </c>
      <c r="D78" s="38" t="s">
        <v>1</v>
      </c>
      <c r="E78" s="32">
        <f t="shared" si="5"/>
        <v>5.79</v>
      </c>
      <c r="F78" s="22">
        <v>5.79</v>
      </c>
      <c r="G78" s="36">
        <v>2</v>
      </c>
      <c r="H78" s="21">
        <f t="shared" si="3"/>
        <v>11.58</v>
      </c>
      <c r="I78" s="15" t="s">
        <v>621</v>
      </c>
      <c r="J78" s="34" t="str">
        <f t="shared" si="4"/>
        <v/>
      </c>
    </row>
    <row r="79" spans="1:10" s="3" customFormat="1" ht="75" x14ac:dyDescent="0.25">
      <c r="A79" s="29">
        <v>72</v>
      </c>
      <c r="B79" s="38" t="s">
        <v>66</v>
      </c>
      <c r="C79" s="39" t="s">
        <v>158</v>
      </c>
      <c r="D79" s="38" t="s">
        <v>1</v>
      </c>
      <c r="E79" s="32">
        <f t="shared" si="5"/>
        <v>8.5</v>
      </c>
      <c r="F79" s="22">
        <v>8.5</v>
      </c>
      <c r="G79" s="36">
        <v>47</v>
      </c>
      <c r="H79" s="21">
        <f t="shared" si="3"/>
        <v>399.5</v>
      </c>
      <c r="I79" s="15" t="s">
        <v>755</v>
      </c>
      <c r="J79" s="34" t="str">
        <f t="shared" si="4"/>
        <v/>
      </c>
    </row>
    <row r="80" spans="1:10" s="3" customFormat="1" x14ac:dyDescent="0.25">
      <c r="A80" s="29">
        <v>73</v>
      </c>
      <c r="B80" s="40" t="s">
        <v>66</v>
      </c>
      <c r="C80" s="39" t="s">
        <v>643</v>
      </c>
      <c r="D80" s="38" t="s">
        <v>91</v>
      </c>
      <c r="E80" s="32">
        <f t="shared" si="5"/>
        <v>12.1</v>
      </c>
      <c r="F80" s="22">
        <v>12.1</v>
      </c>
      <c r="G80" s="36">
        <v>2</v>
      </c>
      <c r="H80" s="21">
        <f t="shared" si="3"/>
        <v>24.2</v>
      </c>
      <c r="I80" s="15" t="s">
        <v>644</v>
      </c>
      <c r="J80" s="34" t="str">
        <f t="shared" si="4"/>
        <v/>
      </c>
    </row>
    <row r="81" spans="1:10" s="3" customFormat="1" ht="30" x14ac:dyDescent="0.25">
      <c r="A81" s="29">
        <v>74</v>
      </c>
      <c r="B81" s="40" t="s">
        <v>66</v>
      </c>
      <c r="C81" s="39" t="s">
        <v>518</v>
      </c>
      <c r="D81" s="38" t="s">
        <v>23</v>
      </c>
      <c r="E81" s="32">
        <f t="shared" si="5"/>
        <v>47</v>
      </c>
      <c r="F81" s="22">
        <v>47</v>
      </c>
      <c r="G81" s="36">
        <v>2</v>
      </c>
      <c r="H81" s="21">
        <f t="shared" si="3"/>
        <v>94</v>
      </c>
      <c r="I81" s="15" t="s">
        <v>420</v>
      </c>
      <c r="J81" s="34" t="str">
        <f t="shared" si="4"/>
        <v/>
      </c>
    </row>
    <row r="82" spans="1:10" s="3" customFormat="1" ht="30" x14ac:dyDescent="0.25">
      <c r="A82" s="29">
        <v>75</v>
      </c>
      <c r="B82" s="40" t="s">
        <v>66</v>
      </c>
      <c r="C82" s="39" t="s">
        <v>65</v>
      </c>
      <c r="D82" s="38" t="s">
        <v>1</v>
      </c>
      <c r="E82" s="32">
        <f t="shared" si="5"/>
        <v>3</v>
      </c>
      <c r="F82" s="22">
        <v>3</v>
      </c>
      <c r="G82" s="36">
        <v>932</v>
      </c>
      <c r="H82" s="21">
        <f t="shared" si="3"/>
        <v>2796</v>
      </c>
      <c r="I82" s="15" t="s">
        <v>698</v>
      </c>
      <c r="J82" s="34" t="str">
        <f t="shared" si="4"/>
        <v/>
      </c>
    </row>
    <row r="83" spans="1:10" s="3" customFormat="1" ht="75" x14ac:dyDescent="0.25">
      <c r="A83" s="29">
        <v>76</v>
      </c>
      <c r="B83" s="40" t="s">
        <v>66</v>
      </c>
      <c r="C83" s="39" t="s">
        <v>585</v>
      </c>
      <c r="D83" s="38" t="s">
        <v>1</v>
      </c>
      <c r="E83" s="32">
        <f t="shared" si="5"/>
        <v>130</v>
      </c>
      <c r="F83" s="22">
        <v>130</v>
      </c>
      <c r="G83" s="36">
        <v>3</v>
      </c>
      <c r="H83" s="21">
        <f t="shared" si="3"/>
        <v>390</v>
      </c>
      <c r="I83" s="15" t="s">
        <v>756</v>
      </c>
      <c r="J83" s="34" t="str">
        <f t="shared" si="4"/>
        <v/>
      </c>
    </row>
    <row r="84" spans="1:10" s="3" customFormat="1" ht="105" x14ac:dyDescent="0.25">
      <c r="A84" s="29">
        <v>77</v>
      </c>
      <c r="B84" s="40" t="s">
        <v>66</v>
      </c>
      <c r="C84" s="39" t="s">
        <v>88</v>
      </c>
      <c r="D84" s="38" t="s">
        <v>1</v>
      </c>
      <c r="E84" s="32">
        <f t="shared" si="5"/>
        <v>105</v>
      </c>
      <c r="F84" s="22">
        <v>105</v>
      </c>
      <c r="G84" s="36">
        <v>6</v>
      </c>
      <c r="H84" s="21">
        <f t="shared" si="3"/>
        <v>630</v>
      </c>
      <c r="I84" s="15" t="s">
        <v>757</v>
      </c>
      <c r="J84" s="34" t="str">
        <f t="shared" si="4"/>
        <v/>
      </c>
    </row>
    <row r="85" spans="1:10" s="3" customFormat="1" ht="45" x14ac:dyDescent="0.25">
      <c r="A85" s="29">
        <v>78</v>
      </c>
      <c r="B85" s="40" t="s">
        <v>66</v>
      </c>
      <c r="C85" s="39" t="s">
        <v>159</v>
      </c>
      <c r="D85" s="38" t="s">
        <v>1</v>
      </c>
      <c r="E85" s="32">
        <f t="shared" si="5"/>
        <v>200</v>
      </c>
      <c r="F85" s="22">
        <v>200</v>
      </c>
      <c r="G85" s="36">
        <v>59</v>
      </c>
      <c r="H85" s="21">
        <f t="shared" si="3"/>
        <v>11800</v>
      </c>
      <c r="I85" s="15" t="s">
        <v>758</v>
      </c>
      <c r="J85" s="34" t="str">
        <f t="shared" si="4"/>
        <v/>
      </c>
    </row>
    <row r="86" spans="1:10" s="3" customFormat="1" ht="45" x14ac:dyDescent="0.25">
      <c r="A86" s="29">
        <v>79</v>
      </c>
      <c r="B86" s="38" t="s">
        <v>14</v>
      </c>
      <c r="C86" s="41" t="s">
        <v>803</v>
      </c>
      <c r="D86" s="38" t="s">
        <v>1</v>
      </c>
      <c r="E86" s="32">
        <f t="shared" si="5"/>
        <v>80</v>
      </c>
      <c r="F86" s="22">
        <v>80</v>
      </c>
      <c r="G86" s="36">
        <v>183</v>
      </c>
      <c r="H86" s="21">
        <f t="shared" si="3"/>
        <v>14640</v>
      </c>
      <c r="I86" s="37" t="s">
        <v>783</v>
      </c>
      <c r="J86" s="34" t="str">
        <f t="shared" si="4"/>
        <v/>
      </c>
    </row>
    <row r="87" spans="1:10" s="3" customFormat="1" ht="45" x14ac:dyDescent="0.25">
      <c r="A87" s="29">
        <v>80</v>
      </c>
      <c r="B87" s="38" t="s">
        <v>14</v>
      </c>
      <c r="C87" s="41" t="s">
        <v>804</v>
      </c>
      <c r="D87" s="38" t="s">
        <v>1</v>
      </c>
      <c r="E87" s="32">
        <f t="shared" si="5"/>
        <v>90</v>
      </c>
      <c r="F87" s="22">
        <v>90</v>
      </c>
      <c r="G87" s="36">
        <v>2</v>
      </c>
      <c r="H87" s="21">
        <f t="shared" si="3"/>
        <v>180</v>
      </c>
      <c r="I87" s="37" t="s">
        <v>784</v>
      </c>
      <c r="J87" s="34" t="str">
        <f t="shared" si="4"/>
        <v/>
      </c>
    </row>
    <row r="88" spans="1:10" s="3" customFormat="1" ht="45" x14ac:dyDescent="0.25">
      <c r="A88" s="29">
        <v>81</v>
      </c>
      <c r="B88" s="38" t="s">
        <v>14</v>
      </c>
      <c r="C88" s="41" t="s">
        <v>805</v>
      </c>
      <c r="D88" s="38" t="s">
        <v>1</v>
      </c>
      <c r="E88" s="32">
        <f t="shared" si="5"/>
        <v>48</v>
      </c>
      <c r="F88" s="22">
        <v>48</v>
      </c>
      <c r="G88" s="36">
        <v>747</v>
      </c>
      <c r="H88" s="21">
        <f t="shared" si="3"/>
        <v>35856</v>
      </c>
      <c r="I88" s="37" t="s">
        <v>785</v>
      </c>
      <c r="J88" s="34" t="str">
        <f t="shared" si="4"/>
        <v/>
      </c>
    </row>
    <row r="89" spans="1:10" s="3" customFormat="1" ht="45" x14ac:dyDescent="0.25">
      <c r="A89" s="29">
        <v>82</v>
      </c>
      <c r="B89" s="38" t="s">
        <v>14</v>
      </c>
      <c r="C89" s="41" t="s">
        <v>806</v>
      </c>
      <c r="D89" s="38" t="s">
        <v>1</v>
      </c>
      <c r="E89" s="32">
        <f t="shared" si="5"/>
        <v>50</v>
      </c>
      <c r="F89" s="22">
        <v>50</v>
      </c>
      <c r="G89" s="36">
        <v>392</v>
      </c>
      <c r="H89" s="21">
        <f t="shared" si="3"/>
        <v>19600</v>
      </c>
      <c r="I89" s="37" t="s">
        <v>786</v>
      </c>
      <c r="J89" s="34" t="str">
        <f t="shared" si="4"/>
        <v/>
      </c>
    </row>
    <row r="90" spans="1:10" s="3" customFormat="1" ht="45" x14ac:dyDescent="0.25">
      <c r="A90" s="29">
        <v>83</v>
      </c>
      <c r="B90" s="38" t="s">
        <v>14</v>
      </c>
      <c r="C90" s="41" t="s">
        <v>807</v>
      </c>
      <c r="D90" s="38" t="s">
        <v>1</v>
      </c>
      <c r="E90" s="32">
        <f t="shared" si="5"/>
        <v>67</v>
      </c>
      <c r="F90" s="22">
        <v>67</v>
      </c>
      <c r="G90" s="36">
        <v>6</v>
      </c>
      <c r="H90" s="21">
        <f t="shared" si="3"/>
        <v>402</v>
      </c>
      <c r="I90" s="37" t="s">
        <v>787</v>
      </c>
      <c r="J90" s="34" t="str">
        <f t="shared" si="4"/>
        <v/>
      </c>
    </row>
    <row r="91" spans="1:10" s="3" customFormat="1" ht="45" x14ac:dyDescent="0.25">
      <c r="A91" s="29">
        <v>84</v>
      </c>
      <c r="B91" s="38" t="s">
        <v>14</v>
      </c>
      <c r="C91" s="41" t="s">
        <v>808</v>
      </c>
      <c r="D91" s="38" t="s">
        <v>1</v>
      </c>
      <c r="E91" s="32">
        <f t="shared" si="5"/>
        <v>75</v>
      </c>
      <c r="F91" s="22">
        <v>75</v>
      </c>
      <c r="G91" s="36">
        <v>20</v>
      </c>
      <c r="H91" s="21">
        <f t="shared" si="3"/>
        <v>1500</v>
      </c>
      <c r="I91" s="37" t="s">
        <v>788</v>
      </c>
      <c r="J91" s="34" t="str">
        <f t="shared" si="4"/>
        <v/>
      </c>
    </row>
    <row r="92" spans="1:10" s="3" customFormat="1" ht="45" x14ac:dyDescent="0.25">
      <c r="A92" s="29">
        <v>85</v>
      </c>
      <c r="B92" s="38" t="s">
        <v>14</v>
      </c>
      <c r="C92" s="41" t="s">
        <v>809</v>
      </c>
      <c r="D92" s="38" t="s">
        <v>1</v>
      </c>
      <c r="E92" s="32">
        <f t="shared" si="5"/>
        <v>270</v>
      </c>
      <c r="F92" s="22">
        <v>270</v>
      </c>
      <c r="G92" s="36">
        <v>212</v>
      </c>
      <c r="H92" s="21">
        <f t="shared" si="3"/>
        <v>57240</v>
      </c>
      <c r="I92" s="37" t="s">
        <v>789</v>
      </c>
      <c r="J92" s="34" t="str">
        <f t="shared" si="4"/>
        <v/>
      </c>
    </row>
    <row r="93" spans="1:10" s="3" customFormat="1" ht="45" x14ac:dyDescent="0.25">
      <c r="A93" s="29">
        <v>86</v>
      </c>
      <c r="B93" s="38" t="s">
        <v>14</v>
      </c>
      <c r="C93" s="41" t="s">
        <v>810</v>
      </c>
      <c r="D93" s="38" t="s">
        <v>1</v>
      </c>
      <c r="E93" s="32">
        <f t="shared" si="5"/>
        <v>245</v>
      </c>
      <c r="F93" s="22">
        <v>245</v>
      </c>
      <c r="G93" s="36">
        <v>128</v>
      </c>
      <c r="H93" s="21">
        <f t="shared" si="3"/>
        <v>31360</v>
      </c>
      <c r="I93" s="37" t="s">
        <v>790</v>
      </c>
      <c r="J93" s="34" t="str">
        <f t="shared" si="4"/>
        <v/>
      </c>
    </row>
    <row r="94" spans="1:10" s="3" customFormat="1" ht="45" x14ac:dyDescent="0.25">
      <c r="A94" s="29">
        <v>87</v>
      </c>
      <c r="B94" s="40" t="s">
        <v>66</v>
      </c>
      <c r="C94" s="41" t="s">
        <v>811</v>
      </c>
      <c r="D94" s="38" t="s">
        <v>3</v>
      </c>
      <c r="E94" s="32">
        <f t="shared" si="5"/>
        <v>960</v>
      </c>
      <c r="F94" s="22">
        <v>960</v>
      </c>
      <c r="G94" s="36">
        <v>1.8</v>
      </c>
      <c r="H94" s="21">
        <f t="shared" si="3"/>
        <v>1728</v>
      </c>
      <c r="I94" s="37" t="s">
        <v>791</v>
      </c>
      <c r="J94" s="34" t="str">
        <f t="shared" si="4"/>
        <v/>
      </c>
    </row>
    <row r="95" spans="1:10" s="3" customFormat="1" ht="45" x14ac:dyDescent="0.25">
      <c r="A95" s="29">
        <v>88</v>
      </c>
      <c r="B95" s="40" t="s">
        <v>66</v>
      </c>
      <c r="C95" s="41" t="s">
        <v>812</v>
      </c>
      <c r="D95" s="38" t="s">
        <v>3</v>
      </c>
      <c r="E95" s="32">
        <f t="shared" si="5"/>
        <v>1140</v>
      </c>
      <c r="F95" s="22">
        <v>1140</v>
      </c>
      <c r="G95" s="36">
        <v>1.7</v>
      </c>
      <c r="H95" s="21">
        <f t="shared" si="3"/>
        <v>1938</v>
      </c>
      <c r="I95" s="37" t="s">
        <v>792</v>
      </c>
      <c r="J95" s="34" t="str">
        <f t="shared" si="4"/>
        <v/>
      </c>
    </row>
    <row r="96" spans="1:10" s="3" customFormat="1" ht="45" x14ac:dyDescent="0.25">
      <c r="A96" s="29">
        <v>89</v>
      </c>
      <c r="B96" s="40" t="s">
        <v>66</v>
      </c>
      <c r="C96" s="41" t="s">
        <v>813</v>
      </c>
      <c r="D96" s="38" t="s">
        <v>3</v>
      </c>
      <c r="E96" s="32">
        <f t="shared" si="5"/>
        <v>960</v>
      </c>
      <c r="F96" s="22">
        <v>960</v>
      </c>
      <c r="G96" s="36">
        <v>1.8</v>
      </c>
      <c r="H96" s="21">
        <f t="shared" si="3"/>
        <v>1728</v>
      </c>
      <c r="I96" s="37" t="s">
        <v>793</v>
      </c>
      <c r="J96" s="34" t="str">
        <f t="shared" si="4"/>
        <v/>
      </c>
    </row>
    <row r="97" spans="1:10" s="3" customFormat="1" ht="45" x14ac:dyDescent="0.25">
      <c r="A97" s="29">
        <v>90</v>
      </c>
      <c r="B97" s="40" t="s">
        <v>66</v>
      </c>
      <c r="C97" s="41" t="s">
        <v>814</v>
      </c>
      <c r="D97" s="38" t="s">
        <v>3</v>
      </c>
      <c r="E97" s="32">
        <f t="shared" si="5"/>
        <v>1140</v>
      </c>
      <c r="F97" s="22">
        <v>1140</v>
      </c>
      <c r="G97" s="36">
        <v>1.7</v>
      </c>
      <c r="H97" s="21">
        <f t="shared" si="3"/>
        <v>1938</v>
      </c>
      <c r="I97" s="37" t="s">
        <v>794</v>
      </c>
      <c r="J97" s="34" t="str">
        <f t="shared" si="4"/>
        <v/>
      </c>
    </row>
    <row r="98" spans="1:10" s="3" customFormat="1" ht="45" x14ac:dyDescent="0.25">
      <c r="A98" s="29">
        <v>91</v>
      </c>
      <c r="B98" s="40" t="s">
        <v>66</v>
      </c>
      <c r="C98" s="41" t="s">
        <v>815</v>
      </c>
      <c r="D98" s="38" t="s">
        <v>3</v>
      </c>
      <c r="E98" s="32">
        <f t="shared" si="5"/>
        <v>960</v>
      </c>
      <c r="F98" s="22">
        <v>960</v>
      </c>
      <c r="G98" s="36">
        <v>6.5</v>
      </c>
      <c r="H98" s="21">
        <f t="shared" si="3"/>
        <v>6240</v>
      </c>
      <c r="I98" s="37" t="s">
        <v>795</v>
      </c>
      <c r="J98" s="34" t="str">
        <f t="shared" si="4"/>
        <v/>
      </c>
    </row>
    <row r="99" spans="1:10" s="3" customFormat="1" ht="45" x14ac:dyDescent="0.25">
      <c r="A99" s="29">
        <v>92</v>
      </c>
      <c r="B99" s="40" t="s">
        <v>66</v>
      </c>
      <c r="C99" s="41" t="s">
        <v>816</v>
      </c>
      <c r="D99" s="38" t="s">
        <v>3</v>
      </c>
      <c r="E99" s="32">
        <f t="shared" si="5"/>
        <v>1140</v>
      </c>
      <c r="F99" s="22">
        <v>1140</v>
      </c>
      <c r="G99" s="36">
        <v>2.2000000000000002</v>
      </c>
      <c r="H99" s="21">
        <f t="shared" si="3"/>
        <v>2508</v>
      </c>
      <c r="I99" s="37" t="s">
        <v>796</v>
      </c>
      <c r="J99" s="34" t="str">
        <f t="shared" si="4"/>
        <v/>
      </c>
    </row>
    <row r="100" spans="1:10" s="3" customFormat="1" ht="60" x14ac:dyDescent="0.25">
      <c r="A100" s="29">
        <v>93</v>
      </c>
      <c r="B100" s="40" t="s">
        <v>66</v>
      </c>
      <c r="C100" s="41" t="s">
        <v>817</v>
      </c>
      <c r="D100" s="38" t="s">
        <v>3</v>
      </c>
      <c r="E100" s="32">
        <f t="shared" si="5"/>
        <v>4500</v>
      </c>
      <c r="F100" s="22">
        <v>4500</v>
      </c>
      <c r="G100" s="36">
        <v>2.2000000000000002</v>
      </c>
      <c r="H100" s="21">
        <f t="shared" si="3"/>
        <v>9900</v>
      </c>
      <c r="I100" s="37" t="s">
        <v>797</v>
      </c>
      <c r="J100" s="34" t="str">
        <f t="shared" si="4"/>
        <v/>
      </c>
    </row>
    <row r="101" spans="1:10" s="3" customFormat="1" ht="60" x14ac:dyDescent="0.25">
      <c r="A101" s="29">
        <v>94</v>
      </c>
      <c r="B101" s="40" t="s">
        <v>66</v>
      </c>
      <c r="C101" s="41" t="s">
        <v>818</v>
      </c>
      <c r="D101" s="38" t="s">
        <v>3</v>
      </c>
      <c r="E101" s="32">
        <f t="shared" si="5"/>
        <v>5000</v>
      </c>
      <c r="F101" s="22">
        <v>5000</v>
      </c>
      <c r="G101" s="36">
        <v>1.7</v>
      </c>
      <c r="H101" s="21">
        <f t="shared" si="3"/>
        <v>8500</v>
      </c>
      <c r="I101" s="37" t="s">
        <v>798</v>
      </c>
      <c r="J101" s="34" t="str">
        <f t="shared" si="4"/>
        <v/>
      </c>
    </row>
    <row r="102" spans="1:10" s="3" customFormat="1" ht="75" x14ac:dyDescent="0.25">
      <c r="A102" s="29">
        <v>95</v>
      </c>
      <c r="B102" s="40" t="s">
        <v>66</v>
      </c>
      <c r="C102" s="41" t="s">
        <v>819</v>
      </c>
      <c r="D102" s="38" t="s">
        <v>3</v>
      </c>
      <c r="E102" s="32">
        <f t="shared" si="5"/>
        <v>4500</v>
      </c>
      <c r="F102" s="22">
        <v>4500</v>
      </c>
      <c r="G102" s="36">
        <v>17</v>
      </c>
      <c r="H102" s="21">
        <f t="shared" si="3"/>
        <v>76500</v>
      </c>
      <c r="I102" s="37" t="s">
        <v>799</v>
      </c>
      <c r="J102" s="34" t="str">
        <f t="shared" si="4"/>
        <v/>
      </c>
    </row>
    <row r="103" spans="1:10" s="3" customFormat="1" ht="75" x14ac:dyDescent="0.25">
      <c r="A103" s="29">
        <v>96</v>
      </c>
      <c r="B103" s="40" t="s">
        <v>66</v>
      </c>
      <c r="C103" s="41" t="s">
        <v>820</v>
      </c>
      <c r="D103" s="38" t="s">
        <v>3</v>
      </c>
      <c r="E103" s="32">
        <f t="shared" si="5"/>
        <v>5000</v>
      </c>
      <c r="F103" s="22">
        <v>5000</v>
      </c>
      <c r="G103" s="36">
        <v>13</v>
      </c>
      <c r="H103" s="21">
        <f t="shared" si="3"/>
        <v>65000</v>
      </c>
      <c r="I103" s="37" t="s">
        <v>800</v>
      </c>
      <c r="J103" s="34" t="str">
        <f t="shared" si="4"/>
        <v/>
      </c>
    </row>
    <row r="104" spans="1:10" s="3" customFormat="1" ht="60" x14ac:dyDescent="0.25">
      <c r="A104" s="29">
        <v>97</v>
      </c>
      <c r="B104" s="40" t="s">
        <v>66</v>
      </c>
      <c r="C104" s="41" t="s">
        <v>821</v>
      </c>
      <c r="D104" s="38" t="s">
        <v>15</v>
      </c>
      <c r="E104" s="32">
        <f t="shared" si="5"/>
        <v>8</v>
      </c>
      <c r="F104" s="22">
        <v>8</v>
      </c>
      <c r="G104" s="36">
        <v>2207</v>
      </c>
      <c r="H104" s="21">
        <f t="shared" si="3"/>
        <v>17656</v>
      </c>
      <c r="I104" s="37" t="s">
        <v>801</v>
      </c>
      <c r="J104" s="34" t="str">
        <f t="shared" si="4"/>
        <v/>
      </c>
    </row>
    <row r="105" spans="1:10" s="3" customFormat="1" ht="60" x14ac:dyDescent="0.25">
      <c r="A105" s="29">
        <v>98</v>
      </c>
      <c r="B105" s="40" t="s">
        <v>66</v>
      </c>
      <c r="C105" s="41" t="s">
        <v>822</v>
      </c>
      <c r="D105" s="38" t="s">
        <v>15</v>
      </c>
      <c r="E105" s="32">
        <f t="shared" si="5"/>
        <v>9</v>
      </c>
      <c r="F105" s="22">
        <v>9</v>
      </c>
      <c r="G105" s="36">
        <v>77</v>
      </c>
      <c r="H105" s="21">
        <f t="shared" si="3"/>
        <v>693</v>
      </c>
      <c r="I105" s="37" t="s">
        <v>802</v>
      </c>
      <c r="J105" s="34" t="str">
        <f t="shared" si="4"/>
        <v/>
      </c>
    </row>
    <row r="106" spans="1:10" s="3" customFormat="1" ht="30" x14ac:dyDescent="0.25">
      <c r="A106" s="29">
        <v>99</v>
      </c>
      <c r="B106" s="38" t="s">
        <v>14</v>
      </c>
      <c r="C106" s="39" t="s">
        <v>89</v>
      </c>
      <c r="D106" s="38" t="s">
        <v>1</v>
      </c>
      <c r="E106" s="32">
        <f t="shared" si="5"/>
        <v>11</v>
      </c>
      <c r="F106" s="22">
        <v>11</v>
      </c>
      <c r="G106" s="36">
        <v>101</v>
      </c>
      <c r="H106" s="21">
        <f t="shared" si="3"/>
        <v>1111</v>
      </c>
      <c r="I106" s="15" t="s">
        <v>519</v>
      </c>
      <c r="J106" s="34" t="str">
        <f t="shared" si="4"/>
        <v/>
      </c>
    </row>
    <row r="107" spans="1:10" s="3" customFormat="1" x14ac:dyDescent="0.25">
      <c r="A107" s="29">
        <v>100</v>
      </c>
      <c r="B107" s="40" t="s">
        <v>66</v>
      </c>
      <c r="C107" s="39" t="s">
        <v>150</v>
      </c>
      <c r="D107" s="38" t="s">
        <v>1</v>
      </c>
      <c r="E107" s="32">
        <f t="shared" si="5"/>
        <v>35</v>
      </c>
      <c r="F107" s="22">
        <v>35</v>
      </c>
      <c r="G107" s="36">
        <v>209</v>
      </c>
      <c r="H107" s="21">
        <f t="shared" si="3"/>
        <v>7315</v>
      </c>
      <c r="I107" s="15" t="s">
        <v>353</v>
      </c>
      <c r="J107" s="34" t="str">
        <f t="shared" si="4"/>
        <v/>
      </c>
    </row>
    <row r="108" spans="1:10" s="3" customFormat="1" x14ac:dyDescent="0.25">
      <c r="A108" s="29">
        <v>101</v>
      </c>
      <c r="B108" s="40" t="s">
        <v>66</v>
      </c>
      <c r="C108" s="39" t="s">
        <v>162</v>
      </c>
      <c r="D108" s="38" t="s">
        <v>1</v>
      </c>
      <c r="E108" s="32">
        <f t="shared" si="5"/>
        <v>12</v>
      </c>
      <c r="F108" s="22">
        <v>12</v>
      </c>
      <c r="G108" s="36">
        <v>2</v>
      </c>
      <c r="H108" s="21">
        <f t="shared" si="3"/>
        <v>24</v>
      </c>
      <c r="I108" s="15" t="s">
        <v>354</v>
      </c>
      <c r="J108" s="34" t="str">
        <f t="shared" si="4"/>
        <v/>
      </c>
    </row>
    <row r="109" spans="1:10" s="3" customFormat="1" x14ac:dyDescent="0.25">
      <c r="A109" s="29">
        <v>102</v>
      </c>
      <c r="B109" s="38" t="s">
        <v>14</v>
      </c>
      <c r="C109" s="39" t="s">
        <v>95</v>
      </c>
      <c r="D109" s="38" t="s">
        <v>1</v>
      </c>
      <c r="E109" s="32">
        <f t="shared" si="5"/>
        <v>16</v>
      </c>
      <c r="F109" s="22">
        <v>16</v>
      </c>
      <c r="G109" s="36">
        <v>6</v>
      </c>
      <c r="H109" s="21">
        <f t="shared" si="3"/>
        <v>96</v>
      </c>
      <c r="I109" s="15" t="s">
        <v>355</v>
      </c>
      <c r="J109" s="34" t="str">
        <f t="shared" si="4"/>
        <v/>
      </c>
    </row>
    <row r="110" spans="1:10" s="3" customFormat="1" ht="60" x14ac:dyDescent="0.25">
      <c r="A110" s="29">
        <v>103</v>
      </c>
      <c r="B110" s="38" t="s">
        <v>16</v>
      </c>
      <c r="C110" s="41" t="s">
        <v>623</v>
      </c>
      <c r="D110" s="38" t="s">
        <v>1</v>
      </c>
      <c r="E110" s="32">
        <f t="shared" si="5"/>
        <v>130</v>
      </c>
      <c r="F110" s="24">
        <v>130</v>
      </c>
      <c r="G110" s="36">
        <v>46</v>
      </c>
      <c r="H110" s="21">
        <f t="shared" si="3"/>
        <v>5980</v>
      </c>
      <c r="I110" s="25" t="s">
        <v>764</v>
      </c>
      <c r="J110" s="34" t="str">
        <f t="shared" si="4"/>
        <v/>
      </c>
    </row>
    <row r="111" spans="1:10" s="3" customFormat="1" ht="45" x14ac:dyDescent="0.25">
      <c r="A111" s="29">
        <v>104</v>
      </c>
      <c r="B111" s="38" t="s">
        <v>16</v>
      </c>
      <c r="C111" s="41" t="s">
        <v>434</v>
      </c>
      <c r="D111" s="38" t="s">
        <v>1</v>
      </c>
      <c r="E111" s="32">
        <f t="shared" si="5"/>
        <v>150</v>
      </c>
      <c r="F111" s="24">
        <v>150</v>
      </c>
      <c r="G111" s="36">
        <v>15</v>
      </c>
      <c r="H111" s="21">
        <f t="shared" si="3"/>
        <v>2250</v>
      </c>
      <c r="I111" s="25" t="s">
        <v>751</v>
      </c>
      <c r="J111" s="34" t="str">
        <f t="shared" si="4"/>
        <v/>
      </c>
    </row>
    <row r="112" spans="1:10" s="3" customFormat="1" ht="45" x14ac:dyDescent="0.25">
      <c r="A112" s="29">
        <v>105</v>
      </c>
      <c r="B112" s="38" t="s">
        <v>16</v>
      </c>
      <c r="C112" s="41" t="s">
        <v>551</v>
      </c>
      <c r="D112" s="38" t="s">
        <v>1</v>
      </c>
      <c r="E112" s="32">
        <f t="shared" si="5"/>
        <v>300</v>
      </c>
      <c r="F112" s="24">
        <v>300</v>
      </c>
      <c r="G112" s="36">
        <v>60</v>
      </c>
      <c r="H112" s="21">
        <f t="shared" si="3"/>
        <v>18000</v>
      </c>
      <c r="I112" s="25" t="s">
        <v>752</v>
      </c>
      <c r="J112" s="34" t="str">
        <f t="shared" si="4"/>
        <v/>
      </c>
    </row>
    <row r="113" spans="1:10" s="3" customFormat="1" ht="45" x14ac:dyDescent="0.25">
      <c r="A113" s="29">
        <v>106</v>
      </c>
      <c r="B113" s="38" t="s">
        <v>16</v>
      </c>
      <c r="C113" s="41" t="s">
        <v>624</v>
      </c>
      <c r="D113" s="38" t="s">
        <v>1</v>
      </c>
      <c r="E113" s="32">
        <f t="shared" si="5"/>
        <v>120</v>
      </c>
      <c r="F113" s="24">
        <v>120</v>
      </c>
      <c r="G113" s="36">
        <v>23</v>
      </c>
      <c r="H113" s="21">
        <f t="shared" si="3"/>
        <v>2760</v>
      </c>
      <c r="I113" s="25" t="s">
        <v>520</v>
      </c>
      <c r="J113" s="34" t="str">
        <f t="shared" si="4"/>
        <v/>
      </c>
    </row>
    <row r="114" spans="1:10" s="3" customFormat="1" ht="45" x14ac:dyDescent="0.25">
      <c r="A114" s="29">
        <v>107</v>
      </c>
      <c r="B114" s="38" t="s">
        <v>16</v>
      </c>
      <c r="C114" s="41" t="s">
        <v>625</v>
      </c>
      <c r="D114" s="38" t="s">
        <v>1</v>
      </c>
      <c r="E114" s="32">
        <f t="shared" si="5"/>
        <v>125</v>
      </c>
      <c r="F114" s="24">
        <v>125</v>
      </c>
      <c r="G114" s="36">
        <v>5</v>
      </c>
      <c r="H114" s="21">
        <f t="shared" si="3"/>
        <v>625</v>
      </c>
      <c r="I114" s="25" t="s">
        <v>521</v>
      </c>
      <c r="J114" s="34" t="str">
        <f t="shared" si="4"/>
        <v/>
      </c>
    </row>
    <row r="115" spans="1:10" s="3" customFormat="1" ht="60" x14ac:dyDescent="0.25">
      <c r="A115" s="29">
        <v>108</v>
      </c>
      <c r="B115" s="38" t="s">
        <v>16</v>
      </c>
      <c r="C115" s="41" t="s">
        <v>626</v>
      </c>
      <c r="D115" s="38" t="s">
        <v>1</v>
      </c>
      <c r="E115" s="32">
        <f t="shared" si="5"/>
        <v>125</v>
      </c>
      <c r="F115" s="24">
        <v>125</v>
      </c>
      <c r="G115" s="36">
        <v>51</v>
      </c>
      <c r="H115" s="21">
        <f t="shared" si="3"/>
        <v>6375</v>
      </c>
      <c r="I115" s="25" t="s">
        <v>765</v>
      </c>
      <c r="J115" s="34" t="str">
        <f t="shared" si="4"/>
        <v/>
      </c>
    </row>
    <row r="116" spans="1:10" s="3" customFormat="1" ht="60" x14ac:dyDescent="0.25">
      <c r="A116" s="29">
        <v>109</v>
      </c>
      <c r="B116" s="38" t="s">
        <v>16</v>
      </c>
      <c r="C116" s="41" t="s">
        <v>627</v>
      </c>
      <c r="D116" s="38" t="s">
        <v>1</v>
      </c>
      <c r="E116" s="32">
        <f t="shared" si="5"/>
        <v>120</v>
      </c>
      <c r="F116" s="24">
        <v>120</v>
      </c>
      <c r="G116" s="36">
        <v>24</v>
      </c>
      <c r="H116" s="21">
        <f t="shared" si="3"/>
        <v>2880</v>
      </c>
      <c r="I116" s="25" t="s">
        <v>766</v>
      </c>
      <c r="J116" s="34" t="str">
        <f t="shared" si="4"/>
        <v/>
      </c>
    </row>
    <row r="117" spans="1:10" s="3" customFormat="1" ht="45" x14ac:dyDescent="0.25">
      <c r="A117" s="29">
        <v>110</v>
      </c>
      <c r="B117" s="38" t="s">
        <v>16</v>
      </c>
      <c r="C117" s="41" t="s">
        <v>552</v>
      </c>
      <c r="D117" s="38" t="s">
        <v>1</v>
      </c>
      <c r="E117" s="32">
        <f t="shared" si="5"/>
        <v>120</v>
      </c>
      <c r="F117" s="24">
        <v>120</v>
      </c>
      <c r="G117" s="36">
        <v>3</v>
      </c>
      <c r="H117" s="21">
        <f t="shared" si="3"/>
        <v>360</v>
      </c>
      <c r="I117" s="25" t="s">
        <v>522</v>
      </c>
      <c r="J117" s="34" t="str">
        <f t="shared" si="4"/>
        <v/>
      </c>
    </row>
    <row r="118" spans="1:10" s="3" customFormat="1" ht="45" x14ac:dyDescent="0.25">
      <c r="A118" s="29">
        <v>111</v>
      </c>
      <c r="B118" s="38" t="s">
        <v>16</v>
      </c>
      <c r="C118" s="41" t="s">
        <v>553</v>
      </c>
      <c r="D118" s="38" t="s">
        <v>1</v>
      </c>
      <c r="E118" s="32">
        <f t="shared" si="5"/>
        <v>260</v>
      </c>
      <c r="F118" s="24">
        <v>260</v>
      </c>
      <c r="G118" s="36">
        <v>20</v>
      </c>
      <c r="H118" s="21">
        <f t="shared" si="3"/>
        <v>5200</v>
      </c>
      <c r="I118" s="25" t="s">
        <v>523</v>
      </c>
      <c r="J118" s="34" t="str">
        <f t="shared" si="4"/>
        <v/>
      </c>
    </row>
    <row r="119" spans="1:10" s="3" customFormat="1" ht="45" x14ac:dyDescent="0.25">
      <c r="A119" s="29">
        <v>112</v>
      </c>
      <c r="B119" s="38" t="s">
        <v>16</v>
      </c>
      <c r="C119" s="41" t="s">
        <v>734</v>
      </c>
      <c r="D119" s="38" t="s">
        <v>1</v>
      </c>
      <c r="E119" s="32">
        <f t="shared" si="5"/>
        <v>140</v>
      </c>
      <c r="F119" s="24">
        <v>140</v>
      </c>
      <c r="G119" s="36">
        <v>3</v>
      </c>
      <c r="H119" s="21">
        <f t="shared" si="3"/>
        <v>420</v>
      </c>
      <c r="I119" s="25" t="s">
        <v>524</v>
      </c>
      <c r="J119" s="34" t="str">
        <f t="shared" si="4"/>
        <v/>
      </c>
    </row>
    <row r="120" spans="1:10" s="3" customFormat="1" ht="45" x14ac:dyDescent="0.25">
      <c r="A120" s="29">
        <v>113</v>
      </c>
      <c r="B120" s="38" t="s">
        <v>16</v>
      </c>
      <c r="C120" s="41" t="s">
        <v>735</v>
      </c>
      <c r="D120" s="38" t="s">
        <v>1</v>
      </c>
      <c r="E120" s="32">
        <f t="shared" si="5"/>
        <v>280</v>
      </c>
      <c r="F120" s="24">
        <v>280</v>
      </c>
      <c r="G120" s="36">
        <v>17</v>
      </c>
      <c r="H120" s="21">
        <f t="shared" si="3"/>
        <v>4760</v>
      </c>
      <c r="I120" s="25" t="s">
        <v>525</v>
      </c>
      <c r="J120" s="34" t="str">
        <f t="shared" si="4"/>
        <v/>
      </c>
    </row>
    <row r="121" spans="1:10" s="3" customFormat="1" ht="60" x14ac:dyDescent="0.25">
      <c r="A121" s="29">
        <v>114</v>
      </c>
      <c r="B121" s="38" t="s">
        <v>16</v>
      </c>
      <c r="C121" s="41" t="s">
        <v>589</v>
      </c>
      <c r="D121" s="38" t="s">
        <v>1</v>
      </c>
      <c r="E121" s="32">
        <f t="shared" si="5"/>
        <v>70</v>
      </c>
      <c r="F121" s="24">
        <v>70</v>
      </c>
      <c r="G121" s="36">
        <v>17</v>
      </c>
      <c r="H121" s="21">
        <f t="shared" si="3"/>
        <v>1190</v>
      </c>
      <c r="I121" s="25" t="s">
        <v>759</v>
      </c>
      <c r="J121" s="34" t="str">
        <f t="shared" si="4"/>
        <v/>
      </c>
    </row>
    <row r="122" spans="1:10" s="3" customFormat="1" ht="60" x14ac:dyDescent="0.25">
      <c r="A122" s="29">
        <v>115</v>
      </c>
      <c r="B122" s="38" t="s">
        <v>16</v>
      </c>
      <c r="C122" s="41" t="s">
        <v>47</v>
      </c>
      <c r="D122" s="38" t="s">
        <v>1</v>
      </c>
      <c r="E122" s="32">
        <f t="shared" si="5"/>
        <v>90</v>
      </c>
      <c r="F122" s="24">
        <v>90</v>
      </c>
      <c r="G122" s="36">
        <v>89</v>
      </c>
      <c r="H122" s="21">
        <f t="shared" si="3"/>
        <v>8010</v>
      </c>
      <c r="I122" s="25" t="s">
        <v>760</v>
      </c>
      <c r="J122" s="34" t="str">
        <f t="shared" si="4"/>
        <v/>
      </c>
    </row>
    <row r="123" spans="1:10" s="3" customFormat="1" x14ac:dyDescent="0.25">
      <c r="A123" s="29">
        <v>116</v>
      </c>
      <c r="B123" s="38" t="s">
        <v>16</v>
      </c>
      <c r="C123" s="41" t="s">
        <v>209</v>
      </c>
      <c r="D123" s="38" t="s">
        <v>1</v>
      </c>
      <c r="E123" s="32">
        <f t="shared" si="5"/>
        <v>18</v>
      </c>
      <c r="F123" s="24">
        <v>18</v>
      </c>
      <c r="G123" s="36">
        <v>2</v>
      </c>
      <c r="H123" s="21">
        <f t="shared" si="3"/>
        <v>36</v>
      </c>
      <c r="I123" s="25" t="s">
        <v>356</v>
      </c>
      <c r="J123" s="34" t="str">
        <f t="shared" si="4"/>
        <v/>
      </c>
    </row>
    <row r="124" spans="1:10" s="3" customFormat="1" x14ac:dyDescent="0.25">
      <c r="A124" s="29">
        <v>117</v>
      </c>
      <c r="B124" s="38" t="s">
        <v>17</v>
      </c>
      <c r="C124" s="41" t="s">
        <v>314</v>
      </c>
      <c r="D124" s="38" t="s">
        <v>1</v>
      </c>
      <c r="E124" s="32">
        <f t="shared" si="5"/>
        <v>20</v>
      </c>
      <c r="F124" s="24">
        <v>20</v>
      </c>
      <c r="G124" s="36">
        <v>2</v>
      </c>
      <c r="H124" s="21">
        <f t="shared" si="3"/>
        <v>40</v>
      </c>
      <c r="I124" s="25" t="s">
        <v>317</v>
      </c>
      <c r="J124" s="34" t="str">
        <f t="shared" si="4"/>
        <v/>
      </c>
    </row>
    <row r="125" spans="1:10" s="3" customFormat="1" ht="30" x14ac:dyDescent="0.25">
      <c r="A125" s="29">
        <v>118</v>
      </c>
      <c r="B125" s="38" t="s">
        <v>17</v>
      </c>
      <c r="C125" s="41" t="s">
        <v>99</v>
      </c>
      <c r="D125" s="38" t="s">
        <v>1</v>
      </c>
      <c r="E125" s="32">
        <f t="shared" si="5"/>
        <v>50</v>
      </c>
      <c r="F125" s="24">
        <v>50</v>
      </c>
      <c r="G125" s="36">
        <v>2</v>
      </c>
      <c r="H125" s="21">
        <f t="shared" si="3"/>
        <v>100</v>
      </c>
      <c r="I125" s="25" t="s">
        <v>357</v>
      </c>
      <c r="J125" s="34" t="str">
        <f t="shared" si="4"/>
        <v/>
      </c>
    </row>
    <row r="126" spans="1:10" s="3" customFormat="1" ht="30" x14ac:dyDescent="0.25">
      <c r="A126" s="29">
        <v>119</v>
      </c>
      <c r="B126" s="38" t="s">
        <v>17</v>
      </c>
      <c r="C126" s="41" t="s">
        <v>96</v>
      </c>
      <c r="D126" s="38" t="s">
        <v>1</v>
      </c>
      <c r="E126" s="32">
        <f t="shared" si="5"/>
        <v>70</v>
      </c>
      <c r="F126" s="24">
        <v>70</v>
      </c>
      <c r="G126" s="36">
        <v>3</v>
      </c>
      <c r="H126" s="21">
        <f t="shared" si="3"/>
        <v>210</v>
      </c>
      <c r="I126" s="25" t="s">
        <v>358</v>
      </c>
      <c r="J126" s="34" t="str">
        <f t="shared" si="4"/>
        <v/>
      </c>
    </row>
    <row r="127" spans="1:10" s="3" customFormat="1" ht="60" x14ac:dyDescent="0.25">
      <c r="A127" s="29">
        <v>120</v>
      </c>
      <c r="B127" s="38" t="s">
        <v>17</v>
      </c>
      <c r="C127" s="41" t="s">
        <v>554</v>
      </c>
      <c r="D127" s="38" t="s">
        <v>1</v>
      </c>
      <c r="E127" s="32">
        <f t="shared" si="5"/>
        <v>70</v>
      </c>
      <c r="F127" s="24">
        <v>70</v>
      </c>
      <c r="G127" s="36">
        <v>2</v>
      </c>
      <c r="H127" s="21">
        <f t="shared" si="3"/>
        <v>140</v>
      </c>
      <c r="I127" s="25" t="s">
        <v>526</v>
      </c>
      <c r="J127" s="34" t="str">
        <f t="shared" si="4"/>
        <v/>
      </c>
    </row>
    <row r="128" spans="1:10" s="3" customFormat="1" ht="60" x14ac:dyDescent="0.25">
      <c r="A128" s="29">
        <v>121</v>
      </c>
      <c r="B128" s="38" t="s">
        <v>17</v>
      </c>
      <c r="C128" s="41" t="s">
        <v>555</v>
      </c>
      <c r="D128" s="38" t="s">
        <v>1</v>
      </c>
      <c r="E128" s="32">
        <f t="shared" si="5"/>
        <v>70</v>
      </c>
      <c r="F128" s="24">
        <v>70</v>
      </c>
      <c r="G128" s="36">
        <v>2</v>
      </c>
      <c r="H128" s="21">
        <f t="shared" si="3"/>
        <v>140</v>
      </c>
      <c r="I128" s="25" t="s">
        <v>527</v>
      </c>
      <c r="J128" s="34" t="str">
        <f t="shared" si="4"/>
        <v/>
      </c>
    </row>
    <row r="129" spans="1:10" s="3" customFormat="1" x14ac:dyDescent="0.25">
      <c r="A129" s="29">
        <v>122</v>
      </c>
      <c r="B129" s="38" t="s">
        <v>17</v>
      </c>
      <c r="C129" s="41" t="s">
        <v>590</v>
      </c>
      <c r="D129" s="38" t="s">
        <v>1</v>
      </c>
      <c r="E129" s="32">
        <f t="shared" si="5"/>
        <v>13</v>
      </c>
      <c r="F129" s="24">
        <v>13</v>
      </c>
      <c r="G129" s="36">
        <v>5</v>
      </c>
      <c r="H129" s="21">
        <f t="shared" si="3"/>
        <v>65</v>
      </c>
      <c r="I129" s="25" t="s">
        <v>266</v>
      </c>
      <c r="J129" s="34" t="str">
        <f t="shared" si="4"/>
        <v/>
      </c>
    </row>
    <row r="130" spans="1:10" s="3" customFormat="1" x14ac:dyDescent="0.25">
      <c r="A130" s="29">
        <v>123</v>
      </c>
      <c r="B130" s="38" t="s">
        <v>17</v>
      </c>
      <c r="C130" s="41" t="s">
        <v>315</v>
      </c>
      <c r="D130" s="38" t="s">
        <v>1</v>
      </c>
      <c r="E130" s="32">
        <f t="shared" si="5"/>
        <v>30</v>
      </c>
      <c r="F130" s="24">
        <v>30</v>
      </c>
      <c r="G130" s="36">
        <v>24</v>
      </c>
      <c r="H130" s="21">
        <f t="shared" si="3"/>
        <v>720</v>
      </c>
      <c r="I130" s="25" t="s">
        <v>318</v>
      </c>
      <c r="J130" s="34" t="str">
        <f t="shared" si="4"/>
        <v/>
      </c>
    </row>
    <row r="131" spans="1:10" s="3" customFormat="1" ht="30" x14ac:dyDescent="0.25">
      <c r="A131" s="29">
        <v>124</v>
      </c>
      <c r="B131" s="38" t="s">
        <v>17</v>
      </c>
      <c r="C131" s="41" t="s">
        <v>67</v>
      </c>
      <c r="D131" s="38" t="s">
        <v>1</v>
      </c>
      <c r="E131" s="32">
        <f t="shared" si="5"/>
        <v>400</v>
      </c>
      <c r="F131" s="24">
        <v>400</v>
      </c>
      <c r="G131" s="36">
        <v>9</v>
      </c>
      <c r="H131" s="21">
        <f t="shared" si="3"/>
        <v>3600</v>
      </c>
      <c r="I131" s="25" t="s">
        <v>528</v>
      </c>
      <c r="J131" s="34" t="str">
        <f t="shared" si="4"/>
        <v/>
      </c>
    </row>
    <row r="132" spans="1:10" s="3" customFormat="1" x14ac:dyDescent="0.25">
      <c r="A132" s="29">
        <v>125</v>
      </c>
      <c r="B132" s="38" t="s">
        <v>17</v>
      </c>
      <c r="C132" s="41" t="s">
        <v>20</v>
      </c>
      <c r="D132" s="38" t="s">
        <v>1</v>
      </c>
      <c r="E132" s="32">
        <f t="shared" si="5"/>
        <v>125</v>
      </c>
      <c r="F132" s="24">
        <v>125</v>
      </c>
      <c r="G132" s="36">
        <v>5</v>
      </c>
      <c r="H132" s="21">
        <f t="shared" si="3"/>
        <v>625</v>
      </c>
      <c r="I132" s="25" t="s">
        <v>359</v>
      </c>
      <c r="J132" s="34" t="str">
        <f t="shared" si="4"/>
        <v/>
      </c>
    </row>
    <row r="133" spans="1:10" s="3" customFormat="1" ht="45" x14ac:dyDescent="0.25">
      <c r="A133" s="29">
        <v>126</v>
      </c>
      <c r="B133" s="38" t="s">
        <v>17</v>
      </c>
      <c r="C133" s="41" t="s">
        <v>249</v>
      </c>
      <c r="D133" s="38" t="s">
        <v>1</v>
      </c>
      <c r="E133" s="32">
        <f t="shared" si="5"/>
        <v>36</v>
      </c>
      <c r="F133" s="24">
        <v>36</v>
      </c>
      <c r="G133" s="36">
        <v>2</v>
      </c>
      <c r="H133" s="21">
        <f t="shared" si="3"/>
        <v>72</v>
      </c>
      <c r="I133" s="25" t="s">
        <v>360</v>
      </c>
      <c r="J133" s="34" t="str">
        <f t="shared" si="4"/>
        <v/>
      </c>
    </row>
    <row r="134" spans="1:10" s="3" customFormat="1" ht="30" x14ac:dyDescent="0.25">
      <c r="A134" s="29">
        <v>127</v>
      </c>
      <c r="B134" s="38" t="s">
        <v>17</v>
      </c>
      <c r="C134" s="41" t="s">
        <v>316</v>
      </c>
      <c r="D134" s="38" t="s">
        <v>1</v>
      </c>
      <c r="E134" s="32">
        <f t="shared" si="5"/>
        <v>52</v>
      </c>
      <c r="F134" s="24">
        <v>52</v>
      </c>
      <c r="G134" s="36">
        <v>5</v>
      </c>
      <c r="H134" s="21">
        <f t="shared" si="3"/>
        <v>260</v>
      </c>
      <c r="I134" s="25" t="s">
        <v>629</v>
      </c>
      <c r="J134" s="34" t="str">
        <f t="shared" si="4"/>
        <v/>
      </c>
    </row>
    <row r="135" spans="1:10" s="3" customFormat="1" ht="30" x14ac:dyDescent="0.25">
      <c r="A135" s="29">
        <v>128</v>
      </c>
      <c r="B135" s="38" t="s">
        <v>17</v>
      </c>
      <c r="C135" s="41" t="s">
        <v>21</v>
      </c>
      <c r="D135" s="38" t="s">
        <v>1</v>
      </c>
      <c r="E135" s="32">
        <f t="shared" si="5"/>
        <v>11</v>
      </c>
      <c r="F135" s="24">
        <v>11</v>
      </c>
      <c r="G135" s="36">
        <v>32</v>
      </c>
      <c r="H135" s="21">
        <f t="shared" si="3"/>
        <v>352</v>
      </c>
      <c r="I135" s="25" t="s">
        <v>529</v>
      </c>
      <c r="J135" s="34" t="str">
        <f t="shared" si="4"/>
        <v/>
      </c>
    </row>
    <row r="136" spans="1:10" s="3" customFormat="1" ht="60" x14ac:dyDescent="0.25">
      <c r="A136" s="29">
        <v>129</v>
      </c>
      <c r="B136" s="38" t="s">
        <v>767</v>
      </c>
      <c r="C136" s="41" t="s">
        <v>768</v>
      </c>
      <c r="D136" s="38" t="s">
        <v>1</v>
      </c>
      <c r="E136" s="32">
        <f t="shared" si="5"/>
        <v>30</v>
      </c>
      <c r="F136" s="24">
        <v>30</v>
      </c>
      <c r="G136" s="36">
        <v>9</v>
      </c>
      <c r="H136" s="21">
        <f t="shared" ref="H136:H191" si="6">E136*G136</f>
        <v>270</v>
      </c>
      <c r="I136" s="25" t="s">
        <v>769</v>
      </c>
      <c r="J136" s="34" t="str">
        <f t="shared" ref="J136:J191" si="7">IF(AND(ISNUMBER(E136),ISNUMBER(FIND(",",E136)),LEN(E136)-LEN(SUBSTITUTE(E136,",",""))=1),IF(LEN(RIGHT(E136,LEN(E136)-FIND(",",E136)))&gt;2,ROW(),""),"")</f>
        <v/>
      </c>
    </row>
    <row r="137" spans="1:10" s="3" customFormat="1" ht="30" x14ac:dyDescent="0.25">
      <c r="A137" s="29">
        <v>130</v>
      </c>
      <c r="B137" s="38" t="s">
        <v>17</v>
      </c>
      <c r="C137" s="41" t="s">
        <v>591</v>
      </c>
      <c r="D137" s="38" t="s">
        <v>122</v>
      </c>
      <c r="E137" s="32">
        <f t="shared" ref="E137:E200" si="8">F137</f>
        <v>60</v>
      </c>
      <c r="F137" s="24">
        <v>60</v>
      </c>
      <c r="G137" s="36">
        <v>2</v>
      </c>
      <c r="H137" s="21">
        <f t="shared" si="6"/>
        <v>120</v>
      </c>
      <c r="I137" s="25" t="s">
        <v>267</v>
      </c>
      <c r="J137" s="34" t="str">
        <f t="shared" si="7"/>
        <v/>
      </c>
    </row>
    <row r="138" spans="1:10" s="3" customFormat="1" ht="30" x14ac:dyDescent="0.25">
      <c r="A138" s="29">
        <v>131</v>
      </c>
      <c r="B138" s="38" t="s">
        <v>17</v>
      </c>
      <c r="C138" s="41" t="s">
        <v>156</v>
      </c>
      <c r="D138" s="38" t="s">
        <v>122</v>
      </c>
      <c r="E138" s="32">
        <f t="shared" si="8"/>
        <v>40</v>
      </c>
      <c r="F138" s="24">
        <v>40</v>
      </c>
      <c r="G138" s="36">
        <v>2</v>
      </c>
      <c r="H138" s="21">
        <f t="shared" si="6"/>
        <v>80</v>
      </c>
      <c r="I138" s="25" t="s">
        <v>267</v>
      </c>
      <c r="J138" s="34" t="str">
        <f t="shared" si="7"/>
        <v/>
      </c>
    </row>
    <row r="139" spans="1:10" s="3" customFormat="1" x14ac:dyDescent="0.25">
      <c r="A139" s="29">
        <v>132</v>
      </c>
      <c r="B139" s="38" t="s">
        <v>17</v>
      </c>
      <c r="C139" s="41" t="s">
        <v>185</v>
      </c>
      <c r="D139" s="38" t="s">
        <v>1</v>
      </c>
      <c r="E139" s="32">
        <f t="shared" si="8"/>
        <v>5</v>
      </c>
      <c r="F139" s="24">
        <v>5</v>
      </c>
      <c r="G139" s="36">
        <v>87</v>
      </c>
      <c r="H139" s="21">
        <f t="shared" si="6"/>
        <v>435</v>
      </c>
      <c r="I139" s="25" t="s">
        <v>268</v>
      </c>
      <c r="J139" s="34" t="str">
        <f t="shared" si="7"/>
        <v/>
      </c>
    </row>
    <row r="140" spans="1:10" s="3" customFormat="1" ht="75" x14ac:dyDescent="0.25">
      <c r="A140" s="29">
        <v>133</v>
      </c>
      <c r="B140" s="38" t="s">
        <v>17</v>
      </c>
      <c r="C140" s="41" t="s">
        <v>163</v>
      </c>
      <c r="D140" s="38" t="s">
        <v>306</v>
      </c>
      <c r="E140" s="32">
        <f t="shared" si="8"/>
        <v>600</v>
      </c>
      <c r="F140" s="24">
        <v>600</v>
      </c>
      <c r="G140" s="36">
        <v>1.8</v>
      </c>
      <c r="H140" s="21">
        <f t="shared" si="6"/>
        <v>1080</v>
      </c>
      <c r="I140" s="25" t="s">
        <v>530</v>
      </c>
      <c r="J140" s="34" t="str">
        <f t="shared" si="7"/>
        <v/>
      </c>
    </row>
    <row r="141" spans="1:10" s="3" customFormat="1" ht="30" x14ac:dyDescent="0.25">
      <c r="A141" s="29">
        <v>134</v>
      </c>
      <c r="B141" s="38" t="s">
        <v>17</v>
      </c>
      <c r="C141" s="41" t="s">
        <v>22</v>
      </c>
      <c r="D141" s="38" t="s">
        <v>1</v>
      </c>
      <c r="E141" s="32">
        <f t="shared" si="8"/>
        <v>250</v>
      </c>
      <c r="F141" s="24">
        <v>250</v>
      </c>
      <c r="G141" s="36">
        <v>18</v>
      </c>
      <c r="H141" s="21">
        <f t="shared" si="6"/>
        <v>4500</v>
      </c>
      <c r="I141" s="25" t="s">
        <v>361</v>
      </c>
      <c r="J141" s="34" t="str">
        <f t="shared" si="7"/>
        <v/>
      </c>
    </row>
    <row r="142" spans="1:10" s="3" customFormat="1" ht="45" x14ac:dyDescent="0.25">
      <c r="A142" s="29">
        <v>135</v>
      </c>
      <c r="B142" s="38" t="s">
        <v>17</v>
      </c>
      <c r="C142" s="41" t="s">
        <v>164</v>
      </c>
      <c r="D142" s="38" t="s">
        <v>1</v>
      </c>
      <c r="E142" s="32">
        <f t="shared" si="8"/>
        <v>400</v>
      </c>
      <c r="F142" s="24">
        <v>400</v>
      </c>
      <c r="G142" s="36">
        <v>6</v>
      </c>
      <c r="H142" s="21">
        <f t="shared" si="6"/>
        <v>2400</v>
      </c>
      <c r="I142" s="25" t="s">
        <v>362</v>
      </c>
      <c r="J142" s="34" t="str">
        <f t="shared" si="7"/>
        <v/>
      </c>
    </row>
    <row r="143" spans="1:10" s="3" customFormat="1" x14ac:dyDescent="0.25">
      <c r="A143" s="29">
        <v>136</v>
      </c>
      <c r="B143" s="38" t="s">
        <v>17</v>
      </c>
      <c r="C143" s="41" t="s">
        <v>556</v>
      </c>
      <c r="D143" s="38" t="s">
        <v>23</v>
      </c>
      <c r="E143" s="32">
        <f t="shared" si="8"/>
        <v>18</v>
      </c>
      <c r="F143" s="24">
        <v>18</v>
      </c>
      <c r="G143" s="36">
        <v>2</v>
      </c>
      <c r="H143" s="21">
        <f t="shared" si="6"/>
        <v>36</v>
      </c>
      <c r="I143" s="25" t="s">
        <v>628</v>
      </c>
      <c r="J143" s="34" t="str">
        <f t="shared" si="7"/>
        <v/>
      </c>
    </row>
    <row r="144" spans="1:10" s="3" customFormat="1" x14ac:dyDescent="0.25">
      <c r="A144" s="29">
        <v>137</v>
      </c>
      <c r="B144" s="38" t="s">
        <v>17</v>
      </c>
      <c r="C144" s="41" t="s">
        <v>48</v>
      </c>
      <c r="D144" s="38" t="s">
        <v>1</v>
      </c>
      <c r="E144" s="32">
        <f t="shared" si="8"/>
        <v>14</v>
      </c>
      <c r="F144" s="24">
        <v>14</v>
      </c>
      <c r="G144" s="36">
        <v>2</v>
      </c>
      <c r="H144" s="21">
        <f t="shared" si="6"/>
        <v>28</v>
      </c>
      <c r="I144" s="25" t="s">
        <v>363</v>
      </c>
      <c r="J144" s="34" t="str">
        <f t="shared" si="7"/>
        <v/>
      </c>
    </row>
    <row r="145" spans="1:10" s="3" customFormat="1" ht="36" customHeight="1" x14ac:dyDescent="0.25">
      <c r="A145" s="29">
        <v>138</v>
      </c>
      <c r="B145" s="38" t="s">
        <v>17</v>
      </c>
      <c r="C145" s="41" t="s">
        <v>250</v>
      </c>
      <c r="D145" s="38" t="s">
        <v>23</v>
      </c>
      <c r="E145" s="32">
        <f t="shared" si="8"/>
        <v>16.5</v>
      </c>
      <c r="F145" s="24">
        <v>16.5</v>
      </c>
      <c r="G145" s="36">
        <v>2</v>
      </c>
      <c r="H145" s="21">
        <f t="shared" si="6"/>
        <v>33</v>
      </c>
      <c r="I145" s="25" t="s">
        <v>269</v>
      </c>
      <c r="J145" s="34" t="str">
        <f t="shared" si="7"/>
        <v/>
      </c>
    </row>
    <row r="146" spans="1:10" s="3" customFormat="1" ht="75" x14ac:dyDescent="0.25">
      <c r="A146" s="29">
        <v>139</v>
      </c>
      <c r="B146" s="38" t="s">
        <v>17</v>
      </c>
      <c r="C146" s="41" t="s">
        <v>118</v>
      </c>
      <c r="D146" s="38" t="s">
        <v>1</v>
      </c>
      <c r="E146" s="32">
        <f t="shared" si="8"/>
        <v>255</v>
      </c>
      <c r="F146" s="24">
        <v>255</v>
      </c>
      <c r="G146" s="36">
        <v>6</v>
      </c>
      <c r="H146" s="21">
        <f t="shared" si="6"/>
        <v>1530</v>
      </c>
      <c r="I146" s="25" t="s">
        <v>364</v>
      </c>
      <c r="J146" s="34" t="str">
        <f t="shared" si="7"/>
        <v/>
      </c>
    </row>
    <row r="147" spans="1:10" s="3" customFormat="1" x14ac:dyDescent="0.25">
      <c r="A147" s="29">
        <v>140</v>
      </c>
      <c r="B147" s="38" t="s">
        <v>17</v>
      </c>
      <c r="C147" s="41" t="s">
        <v>304</v>
      </c>
      <c r="D147" s="38" t="s">
        <v>1</v>
      </c>
      <c r="E147" s="32">
        <f t="shared" si="8"/>
        <v>14</v>
      </c>
      <c r="F147" s="24">
        <v>14</v>
      </c>
      <c r="G147" s="36">
        <v>2</v>
      </c>
      <c r="H147" s="21">
        <f t="shared" si="6"/>
        <v>28</v>
      </c>
      <c r="I147" s="25" t="s">
        <v>365</v>
      </c>
      <c r="J147" s="34" t="str">
        <f t="shared" si="7"/>
        <v/>
      </c>
    </row>
    <row r="148" spans="1:10" s="3" customFormat="1" x14ac:dyDescent="0.25">
      <c r="A148" s="29">
        <v>141</v>
      </c>
      <c r="B148" s="38" t="s">
        <v>17</v>
      </c>
      <c r="C148" s="41" t="s">
        <v>557</v>
      </c>
      <c r="D148" s="38" t="s">
        <v>15</v>
      </c>
      <c r="E148" s="32">
        <f t="shared" si="8"/>
        <v>12</v>
      </c>
      <c r="F148" s="24">
        <v>12</v>
      </c>
      <c r="G148" s="36">
        <v>2</v>
      </c>
      <c r="H148" s="21">
        <f t="shared" si="6"/>
        <v>24</v>
      </c>
      <c r="I148" s="25" t="s">
        <v>366</v>
      </c>
      <c r="J148" s="34" t="str">
        <f t="shared" si="7"/>
        <v/>
      </c>
    </row>
    <row r="149" spans="1:10" s="3" customFormat="1" ht="75" x14ac:dyDescent="0.25">
      <c r="A149" s="29">
        <v>142</v>
      </c>
      <c r="B149" s="38" t="s">
        <v>17</v>
      </c>
      <c r="C149" s="41" t="s">
        <v>24</v>
      </c>
      <c r="D149" s="38" t="s">
        <v>1</v>
      </c>
      <c r="E149" s="32">
        <f t="shared" si="8"/>
        <v>85</v>
      </c>
      <c r="F149" s="24">
        <v>85</v>
      </c>
      <c r="G149" s="36">
        <v>2</v>
      </c>
      <c r="H149" s="21">
        <f t="shared" si="6"/>
        <v>170</v>
      </c>
      <c r="I149" s="25" t="s">
        <v>367</v>
      </c>
      <c r="J149" s="34" t="str">
        <f t="shared" si="7"/>
        <v/>
      </c>
    </row>
    <row r="150" spans="1:10" s="3" customFormat="1" ht="75" x14ac:dyDescent="0.25">
      <c r="A150" s="29">
        <v>143</v>
      </c>
      <c r="B150" s="38" t="s">
        <v>17</v>
      </c>
      <c r="C150" s="41" t="s">
        <v>25</v>
      </c>
      <c r="D150" s="38" t="s">
        <v>1</v>
      </c>
      <c r="E150" s="32">
        <f t="shared" si="8"/>
        <v>95</v>
      </c>
      <c r="F150" s="24">
        <v>95</v>
      </c>
      <c r="G150" s="36">
        <v>2</v>
      </c>
      <c r="H150" s="21">
        <f t="shared" si="6"/>
        <v>190</v>
      </c>
      <c r="I150" s="25" t="s">
        <v>368</v>
      </c>
      <c r="J150" s="34" t="str">
        <f t="shared" si="7"/>
        <v/>
      </c>
    </row>
    <row r="151" spans="1:10" s="3" customFormat="1" ht="75" x14ac:dyDescent="0.25">
      <c r="A151" s="29">
        <v>144</v>
      </c>
      <c r="B151" s="38" t="s">
        <v>17</v>
      </c>
      <c r="C151" s="41" t="s">
        <v>713</v>
      </c>
      <c r="D151" s="38" t="s">
        <v>1</v>
      </c>
      <c r="E151" s="32">
        <f t="shared" si="8"/>
        <v>65</v>
      </c>
      <c r="F151" s="24">
        <v>65</v>
      </c>
      <c r="G151" s="36">
        <v>2</v>
      </c>
      <c r="H151" s="21">
        <f t="shared" si="6"/>
        <v>130</v>
      </c>
      <c r="I151" s="25" t="s">
        <v>719</v>
      </c>
      <c r="J151" s="34" t="str">
        <f t="shared" si="7"/>
        <v/>
      </c>
    </row>
    <row r="152" spans="1:10" s="3" customFormat="1" ht="45" x14ac:dyDescent="0.25">
      <c r="A152" s="29">
        <v>145</v>
      </c>
      <c r="B152" s="38" t="s">
        <v>17</v>
      </c>
      <c r="C152" s="41" t="s">
        <v>714</v>
      </c>
      <c r="D152" s="38" t="s">
        <v>1</v>
      </c>
      <c r="E152" s="32">
        <f t="shared" si="8"/>
        <v>45</v>
      </c>
      <c r="F152" s="24">
        <v>45</v>
      </c>
      <c r="G152" s="36">
        <v>2</v>
      </c>
      <c r="H152" s="21">
        <f t="shared" si="6"/>
        <v>90</v>
      </c>
      <c r="I152" s="25" t="s">
        <v>726</v>
      </c>
      <c r="J152" s="34" t="str">
        <f t="shared" si="7"/>
        <v/>
      </c>
    </row>
    <row r="153" spans="1:10" s="3" customFormat="1" ht="30" x14ac:dyDescent="0.25">
      <c r="A153" s="29">
        <v>146</v>
      </c>
      <c r="B153" s="38" t="s">
        <v>17</v>
      </c>
      <c r="C153" s="41" t="s">
        <v>26</v>
      </c>
      <c r="D153" s="38" t="s">
        <v>1</v>
      </c>
      <c r="E153" s="32">
        <f t="shared" si="8"/>
        <v>20</v>
      </c>
      <c r="F153" s="24">
        <v>20</v>
      </c>
      <c r="G153" s="36">
        <v>2</v>
      </c>
      <c r="H153" s="21">
        <f t="shared" si="6"/>
        <v>40</v>
      </c>
      <c r="I153" s="25" t="s">
        <v>369</v>
      </c>
      <c r="J153" s="34" t="str">
        <f t="shared" si="7"/>
        <v/>
      </c>
    </row>
    <row r="154" spans="1:10" s="3" customFormat="1" ht="135" x14ac:dyDescent="0.25">
      <c r="A154" s="29">
        <v>147</v>
      </c>
      <c r="B154" s="38" t="s">
        <v>17</v>
      </c>
      <c r="C154" s="41" t="s">
        <v>715</v>
      </c>
      <c r="D154" s="38" t="s">
        <v>1</v>
      </c>
      <c r="E154" s="32">
        <f t="shared" si="8"/>
        <v>390</v>
      </c>
      <c r="F154" s="24">
        <v>390</v>
      </c>
      <c r="G154" s="36">
        <v>32</v>
      </c>
      <c r="H154" s="21">
        <f t="shared" si="6"/>
        <v>12480</v>
      </c>
      <c r="I154" s="25" t="s">
        <v>722</v>
      </c>
      <c r="J154" s="34" t="str">
        <f t="shared" si="7"/>
        <v/>
      </c>
    </row>
    <row r="155" spans="1:10" s="3" customFormat="1" ht="75" x14ac:dyDescent="0.25">
      <c r="A155" s="29">
        <v>148</v>
      </c>
      <c r="B155" s="38" t="s">
        <v>17</v>
      </c>
      <c r="C155" s="41" t="s">
        <v>27</v>
      </c>
      <c r="D155" s="38" t="s">
        <v>1</v>
      </c>
      <c r="E155" s="32">
        <f t="shared" si="8"/>
        <v>160</v>
      </c>
      <c r="F155" s="24">
        <v>160</v>
      </c>
      <c r="G155" s="36">
        <v>2</v>
      </c>
      <c r="H155" s="21">
        <f t="shared" si="6"/>
        <v>320</v>
      </c>
      <c r="I155" s="25" t="s">
        <v>370</v>
      </c>
      <c r="J155" s="34" t="str">
        <f t="shared" si="7"/>
        <v/>
      </c>
    </row>
    <row r="156" spans="1:10" s="3" customFormat="1" ht="75" x14ac:dyDescent="0.25">
      <c r="A156" s="29">
        <v>149</v>
      </c>
      <c r="B156" s="38" t="s">
        <v>17</v>
      </c>
      <c r="C156" s="41" t="s">
        <v>28</v>
      </c>
      <c r="D156" s="38" t="s">
        <v>1</v>
      </c>
      <c r="E156" s="32">
        <f t="shared" si="8"/>
        <v>165</v>
      </c>
      <c r="F156" s="24">
        <v>165</v>
      </c>
      <c r="G156" s="36">
        <v>3</v>
      </c>
      <c r="H156" s="21">
        <f t="shared" si="6"/>
        <v>495</v>
      </c>
      <c r="I156" s="25" t="s">
        <v>371</v>
      </c>
      <c r="J156" s="34" t="str">
        <f t="shared" si="7"/>
        <v/>
      </c>
    </row>
    <row r="157" spans="1:10" s="3" customFormat="1" ht="75" x14ac:dyDescent="0.25">
      <c r="A157" s="29">
        <v>150</v>
      </c>
      <c r="B157" s="38" t="s">
        <v>17</v>
      </c>
      <c r="C157" s="41" t="s">
        <v>29</v>
      </c>
      <c r="D157" s="38" t="s">
        <v>1</v>
      </c>
      <c r="E157" s="32">
        <f t="shared" si="8"/>
        <v>90</v>
      </c>
      <c r="F157" s="24">
        <v>90</v>
      </c>
      <c r="G157" s="36">
        <v>9</v>
      </c>
      <c r="H157" s="21">
        <f t="shared" si="6"/>
        <v>810</v>
      </c>
      <c r="I157" s="25" t="s">
        <v>372</v>
      </c>
      <c r="J157" s="34" t="str">
        <f t="shared" si="7"/>
        <v/>
      </c>
    </row>
    <row r="158" spans="1:10" s="3" customFormat="1" ht="30" x14ac:dyDescent="0.25">
      <c r="A158" s="29">
        <v>151</v>
      </c>
      <c r="B158" s="38" t="s">
        <v>17</v>
      </c>
      <c r="C158" s="41" t="s">
        <v>716</v>
      </c>
      <c r="D158" s="38" t="s">
        <v>1</v>
      </c>
      <c r="E158" s="32">
        <f t="shared" si="8"/>
        <v>45</v>
      </c>
      <c r="F158" s="24">
        <v>45</v>
      </c>
      <c r="G158" s="36">
        <v>2</v>
      </c>
      <c r="H158" s="21">
        <f t="shared" si="6"/>
        <v>90</v>
      </c>
      <c r="I158" s="25" t="s">
        <v>723</v>
      </c>
      <c r="J158" s="34" t="str">
        <f t="shared" si="7"/>
        <v/>
      </c>
    </row>
    <row r="159" spans="1:10" s="3" customFormat="1" ht="75" x14ac:dyDescent="0.25">
      <c r="A159" s="29">
        <v>152</v>
      </c>
      <c r="B159" s="38" t="s">
        <v>17</v>
      </c>
      <c r="C159" s="41" t="s">
        <v>717</v>
      </c>
      <c r="D159" s="38" t="s">
        <v>1</v>
      </c>
      <c r="E159" s="32">
        <f t="shared" si="8"/>
        <v>225</v>
      </c>
      <c r="F159" s="24">
        <v>225</v>
      </c>
      <c r="G159" s="36">
        <v>2</v>
      </c>
      <c r="H159" s="21">
        <f t="shared" si="6"/>
        <v>450</v>
      </c>
      <c r="I159" s="25" t="s">
        <v>373</v>
      </c>
      <c r="J159" s="34" t="str">
        <f t="shared" si="7"/>
        <v/>
      </c>
    </row>
    <row r="160" spans="1:10" s="3" customFormat="1" ht="45" x14ac:dyDescent="0.25">
      <c r="A160" s="29">
        <v>153</v>
      </c>
      <c r="B160" s="38" t="s">
        <v>17</v>
      </c>
      <c r="C160" s="41" t="s">
        <v>718</v>
      </c>
      <c r="D160" s="38" t="s">
        <v>1</v>
      </c>
      <c r="E160" s="32">
        <f t="shared" si="8"/>
        <v>45</v>
      </c>
      <c r="F160" s="24">
        <v>45</v>
      </c>
      <c r="G160" s="36">
        <v>2</v>
      </c>
      <c r="H160" s="21">
        <f t="shared" si="6"/>
        <v>90</v>
      </c>
      <c r="I160" s="25" t="s">
        <v>727</v>
      </c>
      <c r="J160" s="34" t="str">
        <f t="shared" si="7"/>
        <v/>
      </c>
    </row>
    <row r="161" spans="1:10" s="3" customFormat="1" ht="30" x14ac:dyDescent="0.25">
      <c r="A161" s="29">
        <v>154</v>
      </c>
      <c r="B161" s="38" t="s">
        <v>17</v>
      </c>
      <c r="C161" s="41" t="s">
        <v>30</v>
      </c>
      <c r="D161" s="38" t="s">
        <v>1</v>
      </c>
      <c r="E161" s="32">
        <f t="shared" si="8"/>
        <v>16</v>
      </c>
      <c r="F161" s="24">
        <v>16</v>
      </c>
      <c r="G161" s="36">
        <v>5</v>
      </c>
      <c r="H161" s="21">
        <f t="shared" si="6"/>
        <v>80</v>
      </c>
      <c r="I161" s="25" t="s">
        <v>531</v>
      </c>
      <c r="J161" s="34" t="str">
        <f t="shared" si="7"/>
        <v/>
      </c>
    </row>
    <row r="162" spans="1:10" s="3" customFormat="1" ht="30" x14ac:dyDescent="0.25">
      <c r="A162" s="29">
        <v>155</v>
      </c>
      <c r="B162" s="38" t="s">
        <v>17</v>
      </c>
      <c r="C162" s="41" t="s">
        <v>31</v>
      </c>
      <c r="D162" s="38" t="s">
        <v>1</v>
      </c>
      <c r="E162" s="32">
        <f t="shared" si="8"/>
        <v>12</v>
      </c>
      <c r="F162" s="24">
        <v>12</v>
      </c>
      <c r="G162" s="36">
        <v>3</v>
      </c>
      <c r="H162" s="21">
        <f t="shared" si="6"/>
        <v>36</v>
      </c>
      <c r="I162" s="25" t="s">
        <v>374</v>
      </c>
      <c r="J162" s="34" t="str">
        <f t="shared" si="7"/>
        <v/>
      </c>
    </row>
    <row r="163" spans="1:10" s="3" customFormat="1" x14ac:dyDescent="0.25">
      <c r="A163" s="29">
        <v>156</v>
      </c>
      <c r="B163" s="38" t="s">
        <v>17</v>
      </c>
      <c r="C163" s="41" t="s">
        <v>92</v>
      </c>
      <c r="D163" s="38" t="s">
        <v>1</v>
      </c>
      <c r="E163" s="32">
        <f t="shared" si="8"/>
        <v>35</v>
      </c>
      <c r="F163" s="24">
        <v>35</v>
      </c>
      <c r="G163" s="36">
        <v>2</v>
      </c>
      <c r="H163" s="21">
        <f t="shared" si="6"/>
        <v>70</v>
      </c>
      <c r="I163" s="25" t="s">
        <v>375</v>
      </c>
      <c r="J163" s="34" t="str">
        <f t="shared" si="7"/>
        <v/>
      </c>
    </row>
    <row r="164" spans="1:10" s="3" customFormat="1" ht="45" x14ac:dyDescent="0.25">
      <c r="A164" s="29">
        <v>157</v>
      </c>
      <c r="B164" s="38" t="s">
        <v>17</v>
      </c>
      <c r="C164" s="41" t="s">
        <v>81</v>
      </c>
      <c r="D164" s="38" t="s">
        <v>1</v>
      </c>
      <c r="E164" s="32">
        <f t="shared" si="8"/>
        <v>50</v>
      </c>
      <c r="F164" s="24">
        <v>50</v>
      </c>
      <c r="G164" s="36">
        <v>2</v>
      </c>
      <c r="H164" s="21">
        <f t="shared" si="6"/>
        <v>100</v>
      </c>
      <c r="I164" s="25" t="s">
        <v>635</v>
      </c>
      <c r="J164" s="34" t="str">
        <f t="shared" si="7"/>
        <v/>
      </c>
    </row>
    <row r="165" spans="1:10" s="3" customFormat="1" ht="30" x14ac:dyDescent="0.25">
      <c r="A165" s="29">
        <v>158</v>
      </c>
      <c r="B165" s="38" t="s">
        <v>17</v>
      </c>
      <c r="C165" s="41" t="s">
        <v>165</v>
      </c>
      <c r="D165" s="38" t="s">
        <v>1</v>
      </c>
      <c r="E165" s="32">
        <f t="shared" si="8"/>
        <v>10</v>
      </c>
      <c r="F165" s="24">
        <v>10</v>
      </c>
      <c r="G165" s="36">
        <v>18</v>
      </c>
      <c r="H165" s="21">
        <f t="shared" si="6"/>
        <v>180</v>
      </c>
      <c r="I165" s="25" t="s">
        <v>376</v>
      </c>
      <c r="J165" s="34" t="str">
        <f t="shared" si="7"/>
        <v/>
      </c>
    </row>
    <row r="166" spans="1:10" s="3" customFormat="1" x14ac:dyDescent="0.25">
      <c r="A166" s="29">
        <v>159</v>
      </c>
      <c r="B166" s="38" t="s">
        <v>17</v>
      </c>
      <c r="C166" s="41" t="s">
        <v>32</v>
      </c>
      <c r="D166" s="38" t="s">
        <v>1</v>
      </c>
      <c r="E166" s="32">
        <f t="shared" si="8"/>
        <v>15</v>
      </c>
      <c r="F166" s="24">
        <v>15</v>
      </c>
      <c r="G166" s="36">
        <v>35</v>
      </c>
      <c r="H166" s="21">
        <f t="shared" si="6"/>
        <v>525</v>
      </c>
      <c r="I166" s="25" t="s">
        <v>377</v>
      </c>
      <c r="J166" s="34" t="str">
        <f t="shared" si="7"/>
        <v/>
      </c>
    </row>
    <row r="167" spans="1:10" s="3" customFormat="1" ht="135" x14ac:dyDescent="0.25">
      <c r="A167" s="29">
        <v>160</v>
      </c>
      <c r="B167" s="38" t="s">
        <v>17</v>
      </c>
      <c r="C167" s="41" t="s">
        <v>76</v>
      </c>
      <c r="D167" s="38" t="s">
        <v>1</v>
      </c>
      <c r="E167" s="32">
        <f t="shared" si="8"/>
        <v>230</v>
      </c>
      <c r="F167" s="24">
        <v>230</v>
      </c>
      <c r="G167" s="36">
        <v>2</v>
      </c>
      <c r="H167" s="21">
        <f t="shared" si="6"/>
        <v>460</v>
      </c>
      <c r="I167" s="25" t="s">
        <v>724</v>
      </c>
      <c r="J167" s="34" t="str">
        <f t="shared" si="7"/>
        <v/>
      </c>
    </row>
    <row r="168" spans="1:10" s="3" customFormat="1" x14ac:dyDescent="0.25">
      <c r="A168" s="29">
        <v>161</v>
      </c>
      <c r="B168" s="38" t="s">
        <v>33</v>
      </c>
      <c r="C168" s="41" t="s">
        <v>80</v>
      </c>
      <c r="D168" s="38" t="s">
        <v>1</v>
      </c>
      <c r="E168" s="32">
        <f t="shared" si="8"/>
        <v>25</v>
      </c>
      <c r="F168" s="24">
        <v>25</v>
      </c>
      <c r="G168" s="36">
        <v>2</v>
      </c>
      <c r="H168" s="21">
        <f t="shared" si="6"/>
        <v>50</v>
      </c>
      <c r="I168" s="25" t="s">
        <v>532</v>
      </c>
      <c r="J168" s="34" t="str">
        <f t="shared" si="7"/>
        <v/>
      </c>
    </row>
    <row r="169" spans="1:10" s="3" customFormat="1" x14ac:dyDescent="0.25">
      <c r="A169" s="29">
        <v>162</v>
      </c>
      <c r="B169" s="38" t="s">
        <v>33</v>
      </c>
      <c r="C169" s="41" t="s">
        <v>34</v>
      </c>
      <c r="D169" s="38" t="s">
        <v>1</v>
      </c>
      <c r="E169" s="32">
        <f t="shared" si="8"/>
        <v>12</v>
      </c>
      <c r="F169" s="24">
        <v>12</v>
      </c>
      <c r="G169" s="36">
        <v>3</v>
      </c>
      <c r="H169" s="21">
        <f t="shared" si="6"/>
        <v>36</v>
      </c>
      <c r="I169" s="25" t="s">
        <v>277</v>
      </c>
      <c r="J169" s="34" t="str">
        <f t="shared" si="7"/>
        <v/>
      </c>
    </row>
    <row r="170" spans="1:10" s="3" customFormat="1" ht="30" x14ac:dyDescent="0.25">
      <c r="A170" s="29">
        <v>163</v>
      </c>
      <c r="B170" s="38" t="s">
        <v>33</v>
      </c>
      <c r="C170" s="41" t="s">
        <v>82</v>
      </c>
      <c r="D170" s="38" t="s">
        <v>1</v>
      </c>
      <c r="E170" s="32">
        <f t="shared" si="8"/>
        <v>5</v>
      </c>
      <c r="F170" s="24">
        <v>5</v>
      </c>
      <c r="G170" s="36">
        <v>2</v>
      </c>
      <c r="H170" s="21">
        <f t="shared" si="6"/>
        <v>10</v>
      </c>
      <c r="I170" s="25" t="s">
        <v>533</v>
      </c>
      <c r="J170" s="34" t="str">
        <f t="shared" si="7"/>
        <v/>
      </c>
    </row>
    <row r="171" spans="1:10" s="3" customFormat="1" x14ac:dyDescent="0.25">
      <c r="A171" s="29">
        <v>164</v>
      </c>
      <c r="B171" s="38" t="s">
        <v>33</v>
      </c>
      <c r="C171" s="41" t="s">
        <v>100</v>
      </c>
      <c r="D171" s="38" t="s">
        <v>1</v>
      </c>
      <c r="E171" s="32">
        <f t="shared" si="8"/>
        <v>14</v>
      </c>
      <c r="F171" s="24">
        <v>14</v>
      </c>
      <c r="G171" s="36">
        <v>111</v>
      </c>
      <c r="H171" s="21">
        <f t="shared" si="6"/>
        <v>1554</v>
      </c>
      <c r="I171" s="25" t="s">
        <v>378</v>
      </c>
      <c r="J171" s="34" t="str">
        <f t="shared" si="7"/>
        <v/>
      </c>
    </row>
    <row r="172" spans="1:10" s="3" customFormat="1" ht="60" x14ac:dyDescent="0.25">
      <c r="A172" s="29">
        <v>165</v>
      </c>
      <c r="B172" s="38" t="s">
        <v>33</v>
      </c>
      <c r="C172" s="41" t="s">
        <v>86</v>
      </c>
      <c r="D172" s="38" t="s">
        <v>1</v>
      </c>
      <c r="E172" s="32">
        <f t="shared" si="8"/>
        <v>90</v>
      </c>
      <c r="F172" s="24">
        <v>90</v>
      </c>
      <c r="G172" s="36">
        <v>2</v>
      </c>
      <c r="H172" s="21">
        <f t="shared" si="6"/>
        <v>180</v>
      </c>
      <c r="I172" s="25" t="s">
        <v>534</v>
      </c>
      <c r="J172" s="34" t="str">
        <f t="shared" si="7"/>
        <v/>
      </c>
    </row>
    <row r="173" spans="1:10" s="3" customFormat="1" ht="30" x14ac:dyDescent="0.25">
      <c r="A173" s="29">
        <v>166</v>
      </c>
      <c r="B173" s="38" t="s">
        <v>33</v>
      </c>
      <c r="C173" s="41" t="s">
        <v>87</v>
      </c>
      <c r="D173" s="38" t="s">
        <v>1</v>
      </c>
      <c r="E173" s="32">
        <f t="shared" si="8"/>
        <v>45</v>
      </c>
      <c r="F173" s="24">
        <v>45</v>
      </c>
      <c r="G173" s="36">
        <v>2</v>
      </c>
      <c r="H173" s="21">
        <f t="shared" si="6"/>
        <v>90</v>
      </c>
      <c r="I173" s="25" t="s">
        <v>535</v>
      </c>
      <c r="J173" s="34" t="str">
        <f t="shared" si="7"/>
        <v/>
      </c>
    </row>
    <row r="174" spans="1:10" s="3" customFormat="1" x14ac:dyDescent="0.25">
      <c r="A174" s="29">
        <v>167</v>
      </c>
      <c r="B174" s="38" t="s">
        <v>33</v>
      </c>
      <c r="C174" s="41" t="s">
        <v>36</v>
      </c>
      <c r="D174" s="38" t="s">
        <v>1</v>
      </c>
      <c r="E174" s="32">
        <f t="shared" si="8"/>
        <v>8</v>
      </c>
      <c r="F174" s="24">
        <v>8</v>
      </c>
      <c r="G174" s="36">
        <v>2</v>
      </c>
      <c r="H174" s="21">
        <f t="shared" si="6"/>
        <v>16</v>
      </c>
      <c r="I174" s="25" t="s">
        <v>606</v>
      </c>
      <c r="J174" s="34" t="str">
        <f t="shared" si="7"/>
        <v/>
      </c>
    </row>
    <row r="175" spans="1:10" s="3" customFormat="1" ht="30" x14ac:dyDescent="0.25">
      <c r="A175" s="29">
        <v>168</v>
      </c>
      <c r="B175" s="38" t="s">
        <v>33</v>
      </c>
      <c r="C175" s="41" t="s">
        <v>251</v>
      </c>
      <c r="D175" s="38" t="s">
        <v>1</v>
      </c>
      <c r="E175" s="32">
        <f t="shared" si="8"/>
        <v>14</v>
      </c>
      <c r="F175" s="24">
        <v>14</v>
      </c>
      <c r="G175" s="36">
        <v>2</v>
      </c>
      <c r="H175" s="21">
        <f t="shared" si="6"/>
        <v>28</v>
      </c>
      <c r="I175" s="25" t="s">
        <v>536</v>
      </c>
      <c r="J175" s="34" t="str">
        <f t="shared" si="7"/>
        <v/>
      </c>
    </row>
    <row r="176" spans="1:10" s="3" customFormat="1" ht="30" x14ac:dyDescent="0.25">
      <c r="A176" s="29">
        <v>169</v>
      </c>
      <c r="B176" s="38" t="s">
        <v>33</v>
      </c>
      <c r="C176" s="41" t="s">
        <v>114</v>
      </c>
      <c r="D176" s="38" t="s">
        <v>1</v>
      </c>
      <c r="E176" s="32">
        <f t="shared" si="8"/>
        <v>14</v>
      </c>
      <c r="F176" s="24">
        <v>14</v>
      </c>
      <c r="G176" s="36">
        <v>5</v>
      </c>
      <c r="H176" s="21">
        <f t="shared" si="6"/>
        <v>70</v>
      </c>
      <c r="I176" s="25" t="s">
        <v>286</v>
      </c>
      <c r="J176" s="34" t="str">
        <f t="shared" si="7"/>
        <v/>
      </c>
    </row>
    <row r="177" spans="1:10" s="3" customFormat="1" ht="30" x14ac:dyDescent="0.25">
      <c r="A177" s="29">
        <v>170</v>
      </c>
      <c r="B177" s="38" t="s">
        <v>33</v>
      </c>
      <c r="C177" s="41" t="s">
        <v>37</v>
      </c>
      <c r="D177" s="38" t="s">
        <v>1</v>
      </c>
      <c r="E177" s="32">
        <f t="shared" si="8"/>
        <v>12</v>
      </c>
      <c r="F177" s="24">
        <v>12</v>
      </c>
      <c r="G177" s="36">
        <v>2</v>
      </c>
      <c r="H177" s="21">
        <f t="shared" si="6"/>
        <v>24</v>
      </c>
      <c r="I177" s="25" t="s">
        <v>379</v>
      </c>
      <c r="J177" s="34" t="str">
        <f t="shared" si="7"/>
        <v/>
      </c>
    </row>
    <row r="178" spans="1:10" s="3" customFormat="1" x14ac:dyDescent="0.25">
      <c r="A178" s="29">
        <v>171</v>
      </c>
      <c r="B178" s="38" t="s">
        <v>33</v>
      </c>
      <c r="C178" s="41" t="s">
        <v>77</v>
      </c>
      <c r="D178" s="38" t="s">
        <v>1</v>
      </c>
      <c r="E178" s="32">
        <f t="shared" si="8"/>
        <v>7</v>
      </c>
      <c r="F178" s="24">
        <v>7</v>
      </c>
      <c r="G178" s="36">
        <v>317</v>
      </c>
      <c r="H178" s="21">
        <f t="shared" si="6"/>
        <v>2219</v>
      </c>
      <c r="I178" s="25" t="s">
        <v>537</v>
      </c>
      <c r="J178" s="34" t="str">
        <f t="shared" si="7"/>
        <v/>
      </c>
    </row>
    <row r="179" spans="1:10" s="3" customFormat="1" ht="45" x14ac:dyDescent="0.25">
      <c r="A179" s="29">
        <v>172</v>
      </c>
      <c r="B179" s="38" t="s">
        <v>39</v>
      </c>
      <c r="C179" s="41" t="s">
        <v>166</v>
      </c>
      <c r="D179" s="38" t="s">
        <v>1</v>
      </c>
      <c r="E179" s="32">
        <f t="shared" si="8"/>
        <v>6.5</v>
      </c>
      <c r="F179" s="24">
        <v>6.5</v>
      </c>
      <c r="G179" s="36">
        <v>1097</v>
      </c>
      <c r="H179" s="21">
        <f t="shared" si="6"/>
        <v>7130.5</v>
      </c>
      <c r="I179" s="25" t="s">
        <v>699</v>
      </c>
      <c r="J179" s="34" t="str">
        <f t="shared" si="7"/>
        <v/>
      </c>
    </row>
    <row r="180" spans="1:10" s="3" customFormat="1" ht="45" x14ac:dyDescent="0.25">
      <c r="A180" s="29">
        <v>173</v>
      </c>
      <c r="B180" s="38" t="s">
        <v>33</v>
      </c>
      <c r="C180" s="41" t="s">
        <v>38</v>
      </c>
      <c r="D180" s="38" t="s">
        <v>1</v>
      </c>
      <c r="E180" s="32">
        <f t="shared" si="8"/>
        <v>14</v>
      </c>
      <c r="F180" s="24">
        <v>14</v>
      </c>
      <c r="G180" s="36">
        <v>6</v>
      </c>
      <c r="H180" s="21">
        <f t="shared" si="6"/>
        <v>84</v>
      </c>
      <c r="I180" s="25" t="s">
        <v>700</v>
      </c>
      <c r="J180" s="34" t="str">
        <f t="shared" si="7"/>
        <v/>
      </c>
    </row>
    <row r="181" spans="1:10" s="3" customFormat="1" x14ac:dyDescent="0.25">
      <c r="A181" s="29">
        <v>174</v>
      </c>
      <c r="B181" s="38" t="s">
        <v>33</v>
      </c>
      <c r="C181" s="41" t="s">
        <v>78</v>
      </c>
      <c r="D181" s="38" t="s">
        <v>1</v>
      </c>
      <c r="E181" s="32">
        <f t="shared" si="8"/>
        <v>15</v>
      </c>
      <c r="F181" s="24">
        <v>15</v>
      </c>
      <c r="G181" s="36">
        <v>2</v>
      </c>
      <c r="H181" s="21">
        <f t="shared" si="6"/>
        <v>30</v>
      </c>
      <c r="I181" s="25" t="s">
        <v>380</v>
      </c>
      <c r="J181" s="34" t="str">
        <f t="shared" si="7"/>
        <v/>
      </c>
    </row>
    <row r="182" spans="1:10" s="3" customFormat="1" x14ac:dyDescent="0.25">
      <c r="A182" s="29">
        <v>175</v>
      </c>
      <c r="B182" s="38" t="s">
        <v>33</v>
      </c>
      <c r="C182" s="41" t="s">
        <v>169</v>
      </c>
      <c r="D182" s="38" t="s">
        <v>1</v>
      </c>
      <c r="E182" s="32">
        <f t="shared" si="8"/>
        <v>10</v>
      </c>
      <c r="F182" s="24">
        <v>10</v>
      </c>
      <c r="G182" s="36">
        <v>2</v>
      </c>
      <c r="H182" s="21">
        <f t="shared" si="6"/>
        <v>20</v>
      </c>
      <c r="I182" s="25" t="s">
        <v>381</v>
      </c>
      <c r="J182" s="34" t="str">
        <f t="shared" si="7"/>
        <v/>
      </c>
    </row>
    <row r="183" spans="1:10" s="3" customFormat="1" ht="45" x14ac:dyDescent="0.25">
      <c r="A183" s="29">
        <v>176</v>
      </c>
      <c r="B183" s="38" t="s">
        <v>33</v>
      </c>
      <c r="C183" s="41" t="s">
        <v>646</v>
      </c>
      <c r="D183" s="38" t="s">
        <v>1</v>
      </c>
      <c r="E183" s="32">
        <f t="shared" si="8"/>
        <v>100</v>
      </c>
      <c r="F183" s="24">
        <v>100</v>
      </c>
      <c r="G183" s="36">
        <v>9</v>
      </c>
      <c r="H183" s="21">
        <f t="shared" si="6"/>
        <v>900</v>
      </c>
      <c r="I183" s="25" t="s">
        <v>648</v>
      </c>
      <c r="J183" s="34" t="str">
        <f t="shared" si="7"/>
        <v/>
      </c>
    </row>
    <row r="184" spans="1:10" s="3" customFormat="1" ht="30" x14ac:dyDescent="0.25">
      <c r="A184" s="29">
        <v>177</v>
      </c>
      <c r="B184" s="38" t="s">
        <v>33</v>
      </c>
      <c r="C184" s="41" t="s">
        <v>252</v>
      </c>
      <c r="D184" s="38" t="s">
        <v>1</v>
      </c>
      <c r="E184" s="32">
        <f t="shared" si="8"/>
        <v>150</v>
      </c>
      <c r="F184" s="24">
        <v>150</v>
      </c>
      <c r="G184" s="36">
        <v>8</v>
      </c>
      <c r="H184" s="21">
        <f t="shared" si="6"/>
        <v>1200</v>
      </c>
      <c r="I184" s="25" t="s">
        <v>538</v>
      </c>
      <c r="J184" s="34" t="str">
        <f t="shared" si="7"/>
        <v/>
      </c>
    </row>
    <row r="185" spans="1:10" s="3" customFormat="1" ht="45" x14ac:dyDescent="0.25">
      <c r="A185" s="29">
        <v>178</v>
      </c>
      <c r="B185" s="38" t="s">
        <v>33</v>
      </c>
      <c r="C185" s="41" t="s">
        <v>647</v>
      </c>
      <c r="D185" s="38" t="s">
        <v>1</v>
      </c>
      <c r="E185" s="32">
        <f t="shared" si="8"/>
        <v>130</v>
      </c>
      <c r="F185" s="24">
        <v>130</v>
      </c>
      <c r="G185" s="36">
        <v>2</v>
      </c>
      <c r="H185" s="21">
        <f t="shared" si="6"/>
        <v>260</v>
      </c>
      <c r="I185" s="25" t="s">
        <v>649</v>
      </c>
      <c r="J185" s="34" t="str">
        <f t="shared" si="7"/>
        <v/>
      </c>
    </row>
    <row r="186" spans="1:10" s="3" customFormat="1" ht="45" x14ac:dyDescent="0.25">
      <c r="A186" s="29">
        <v>179</v>
      </c>
      <c r="B186" s="38" t="s">
        <v>33</v>
      </c>
      <c r="C186" s="41" t="s">
        <v>449</v>
      </c>
      <c r="D186" s="38" t="s">
        <v>1</v>
      </c>
      <c r="E186" s="32">
        <f t="shared" si="8"/>
        <v>80</v>
      </c>
      <c r="F186" s="24">
        <v>80</v>
      </c>
      <c r="G186" s="36">
        <v>2</v>
      </c>
      <c r="H186" s="21">
        <f t="shared" si="6"/>
        <v>160</v>
      </c>
      <c r="I186" s="25" t="s">
        <v>650</v>
      </c>
      <c r="J186" s="34" t="str">
        <f t="shared" si="7"/>
        <v/>
      </c>
    </row>
    <row r="187" spans="1:10" s="3" customFormat="1" ht="45" x14ac:dyDescent="0.25">
      <c r="A187" s="29">
        <v>180</v>
      </c>
      <c r="B187" s="38" t="s">
        <v>33</v>
      </c>
      <c r="C187" s="41" t="s">
        <v>450</v>
      </c>
      <c r="D187" s="38" t="s">
        <v>1</v>
      </c>
      <c r="E187" s="32">
        <f t="shared" si="8"/>
        <v>120</v>
      </c>
      <c r="F187" s="24">
        <v>120</v>
      </c>
      <c r="G187" s="36">
        <v>2</v>
      </c>
      <c r="H187" s="21">
        <f t="shared" si="6"/>
        <v>240</v>
      </c>
      <c r="I187" s="25" t="s">
        <v>651</v>
      </c>
      <c r="J187" s="34" t="str">
        <f t="shared" si="7"/>
        <v/>
      </c>
    </row>
    <row r="188" spans="1:10" s="3" customFormat="1" ht="45" x14ac:dyDescent="0.25">
      <c r="A188" s="29">
        <v>181</v>
      </c>
      <c r="B188" s="38" t="s">
        <v>33</v>
      </c>
      <c r="C188" s="41" t="s">
        <v>451</v>
      </c>
      <c r="D188" s="38" t="s">
        <v>1</v>
      </c>
      <c r="E188" s="32">
        <f t="shared" si="8"/>
        <v>120</v>
      </c>
      <c r="F188" s="24">
        <v>120</v>
      </c>
      <c r="G188" s="36">
        <v>2</v>
      </c>
      <c r="H188" s="21">
        <f t="shared" si="6"/>
        <v>240</v>
      </c>
      <c r="I188" s="25" t="s">
        <v>652</v>
      </c>
      <c r="J188" s="34" t="str">
        <f t="shared" si="7"/>
        <v/>
      </c>
    </row>
    <row r="189" spans="1:10" s="3" customFormat="1" ht="45" x14ac:dyDescent="0.25">
      <c r="A189" s="29">
        <v>182</v>
      </c>
      <c r="B189" s="38" t="s">
        <v>33</v>
      </c>
      <c r="C189" s="41" t="s">
        <v>452</v>
      </c>
      <c r="D189" s="38" t="s">
        <v>1</v>
      </c>
      <c r="E189" s="32">
        <f t="shared" si="8"/>
        <v>120</v>
      </c>
      <c r="F189" s="24">
        <v>120</v>
      </c>
      <c r="G189" s="36">
        <v>2</v>
      </c>
      <c r="H189" s="21">
        <f t="shared" si="6"/>
        <v>240</v>
      </c>
      <c r="I189" s="25" t="s">
        <v>653</v>
      </c>
      <c r="J189" s="34" t="str">
        <f t="shared" si="7"/>
        <v/>
      </c>
    </row>
    <row r="190" spans="1:10" s="3" customFormat="1" ht="45" x14ac:dyDescent="0.25">
      <c r="A190" s="29">
        <v>183</v>
      </c>
      <c r="B190" s="38" t="s">
        <v>33</v>
      </c>
      <c r="C190" s="41" t="s">
        <v>453</v>
      </c>
      <c r="D190" s="38" t="s">
        <v>1</v>
      </c>
      <c r="E190" s="32">
        <f t="shared" si="8"/>
        <v>80</v>
      </c>
      <c r="F190" s="24">
        <v>80</v>
      </c>
      <c r="G190" s="36">
        <v>2</v>
      </c>
      <c r="H190" s="21">
        <f t="shared" si="6"/>
        <v>160</v>
      </c>
      <c r="I190" s="25" t="s">
        <v>654</v>
      </c>
      <c r="J190" s="34" t="str">
        <f t="shared" si="7"/>
        <v/>
      </c>
    </row>
    <row r="191" spans="1:10" s="3" customFormat="1" ht="45" x14ac:dyDescent="0.25">
      <c r="A191" s="29">
        <v>184</v>
      </c>
      <c r="B191" s="38" t="s">
        <v>33</v>
      </c>
      <c r="C191" s="41" t="s">
        <v>454</v>
      </c>
      <c r="D191" s="38" t="s">
        <v>1</v>
      </c>
      <c r="E191" s="32">
        <f t="shared" si="8"/>
        <v>80</v>
      </c>
      <c r="F191" s="24">
        <v>80</v>
      </c>
      <c r="G191" s="36">
        <v>2</v>
      </c>
      <c r="H191" s="21">
        <f t="shared" si="6"/>
        <v>160</v>
      </c>
      <c r="I191" s="25" t="s">
        <v>655</v>
      </c>
      <c r="J191" s="34" t="str">
        <f t="shared" si="7"/>
        <v/>
      </c>
    </row>
    <row r="192" spans="1:10" s="3" customFormat="1" ht="45" x14ac:dyDescent="0.25">
      <c r="A192" s="29">
        <v>185</v>
      </c>
      <c r="B192" s="38" t="s">
        <v>33</v>
      </c>
      <c r="C192" s="41" t="s">
        <v>455</v>
      </c>
      <c r="D192" s="38" t="s">
        <v>1</v>
      </c>
      <c r="E192" s="32">
        <f t="shared" si="8"/>
        <v>100</v>
      </c>
      <c r="F192" s="24">
        <v>100</v>
      </c>
      <c r="G192" s="36">
        <v>2</v>
      </c>
      <c r="H192" s="21">
        <f t="shared" ref="H192:H255" si="9">E192*G192</f>
        <v>200</v>
      </c>
      <c r="I192" s="25" t="s">
        <v>656</v>
      </c>
      <c r="J192" s="34" t="str">
        <f t="shared" ref="J192:J255" si="10">IF(AND(ISNUMBER(E192),ISNUMBER(FIND(",",E192)),LEN(E192)-LEN(SUBSTITUTE(E192,",",""))=1),IF(LEN(RIGHT(E192,LEN(E192)-FIND(",",E192)))&gt;2,ROW(),""),"")</f>
        <v/>
      </c>
    </row>
    <row r="193" spans="1:10" s="3" customFormat="1" ht="45" x14ac:dyDescent="0.25">
      <c r="A193" s="29">
        <v>186</v>
      </c>
      <c r="B193" s="38" t="s">
        <v>33</v>
      </c>
      <c r="C193" s="41" t="s">
        <v>456</v>
      </c>
      <c r="D193" s="38" t="s">
        <v>1</v>
      </c>
      <c r="E193" s="32">
        <f t="shared" si="8"/>
        <v>100</v>
      </c>
      <c r="F193" s="24">
        <v>100</v>
      </c>
      <c r="G193" s="36">
        <v>2</v>
      </c>
      <c r="H193" s="21">
        <f t="shared" si="9"/>
        <v>200</v>
      </c>
      <c r="I193" s="25" t="s">
        <v>657</v>
      </c>
      <c r="J193" s="34" t="str">
        <f t="shared" si="10"/>
        <v/>
      </c>
    </row>
    <row r="194" spans="1:10" s="3" customFormat="1" ht="30" x14ac:dyDescent="0.25">
      <c r="A194" s="29">
        <v>187</v>
      </c>
      <c r="B194" s="38" t="s">
        <v>33</v>
      </c>
      <c r="C194" s="41" t="s">
        <v>83</v>
      </c>
      <c r="D194" s="38" t="s">
        <v>1</v>
      </c>
      <c r="E194" s="32">
        <f t="shared" si="8"/>
        <v>27</v>
      </c>
      <c r="F194" s="24">
        <v>27</v>
      </c>
      <c r="G194" s="36">
        <v>249</v>
      </c>
      <c r="H194" s="21">
        <f t="shared" si="9"/>
        <v>6723</v>
      </c>
      <c r="I194" s="25" t="s">
        <v>539</v>
      </c>
      <c r="J194" s="34" t="str">
        <f t="shared" si="10"/>
        <v/>
      </c>
    </row>
    <row r="195" spans="1:10" s="3" customFormat="1" ht="30" x14ac:dyDescent="0.25">
      <c r="A195" s="29">
        <v>188</v>
      </c>
      <c r="B195" s="38" t="s">
        <v>33</v>
      </c>
      <c r="C195" s="41" t="s">
        <v>84</v>
      </c>
      <c r="D195" s="38" t="s">
        <v>1</v>
      </c>
      <c r="E195" s="32">
        <f t="shared" si="8"/>
        <v>10</v>
      </c>
      <c r="F195" s="24">
        <v>10</v>
      </c>
      <c r="G195" s="36">
        <v>9</v>
      </c>
      <c r="H195" s="21">
        <f t="shared" si="9"/>
        <v>90</v>
      </c>
      <c r="I195" s="25" t="s">
        <v>382</v>
      </c>
      <c r="J195" s="34" t="str">
        <f t="shared" si="10"/>
        <v/>
      </c>
    </row>
    <row r="196" spans="1:10" s="3" customFormat="1" ht="30" x14ac:dyDescent="0.25">
      <c r="A196" s="29">
        <v>189</v>
      </c>
      <c r="B196" s="38" t="s">
        <v>33</v>
      </c>
      <c r="C196" s="41" t="s">
        <v>103</v>
      </c>
      <c r="D196" s="38" t="s">
        <v>1</v>
      </c>
      <c r="E196" s="32">
        <f t="shared" si="8"/>
        <v>20</v>
      </c>
      <c r="F196" s="24">
        <v>20</v>
      </c>
      <c r="G196" s="36">
        <v>129</v>
      </c>
      <c r="H196" s="21">
        <f t="shared" si="9"/>
        <v>2580</v>
      </c>
      <c r="I196" s="25" t="s">
        <v>270</v>
      </c>
      <c r="J196" s="34" t="str">
        <f t="shared" si="10"/>
        <v/>
      </c>
    </row>
    <row r="197" spans="1:10" s="3" customFormat="1" ht="30" x14ac:dyDescent="0.25">
      <c r="A197" s="29">
        <v>190</v>
      </c>
      <c r="B197" s="38" t="s">
        <v>33</v>
      </c>
      <c r="C197" s="41" t="s">
        <v>85</v>
      </c>
      <c r="D197" s="38" t="s">
        <v>1</v>
      </c>
      <c r="E197" s="32">
        <f t="shared" si="8"/>
        <v>25</v>
      </c>
      <c r="F197" s="24">
        <v>25</v>
      </c>
      <c r="G197" s="36">
        <v>39</v>
      </c>
      <c r="H197" s="21">
        <f t="shared" si="9"/>
        <v>975</v>
      </c>
      <c r="I197" s="25" t="s">
        <v>383</v>
      </c>
      <c r="J197" s="34" t="str">
        <f t="shared" si="10"/>
        <v/>
      </c>
    </row>
    <row r="198" spans="1:10" s="3" customFormat="1" ht="60" x14ac:dyDescent="0.25">
      <c r="A198" s="29">
        <v>191</v>
      </c>
      <c r="B198" s="38" t="s">
        <v>33</v>
      </c>
      <c r="C198" s="41" t="s">
        <v>693</v>
      </c>
      <c r="D198" s="38" t="s">
        <v>1</v>
      </c>
      <c r="E198" s="32">
        <f t="shared" si="8"/>
        <v>190</v>
      </c>
      <c r="F198" s="24">
        <v>190</v>
      </c>
      <c r="G198" s="36">
        <v>26</v>
      </c>
      <c r="H198" s="21">
        <f t="shared" si="9"/>
        <v>4940</v>
      </c>
      <c r="I198" s="25" t="s">
        <v>694</v>
      </c>
      <c r="J198" s="34" t="str">
        <f t="shared" si="10"/>
        <v/>
      </c>
    </row>
    <row r="199" spans="1:10" s="3" customFormat="1" ht="45" x14ac:dyDescent="0.25">
      <c r="A199" s="29">
        <v>192</v>
      </c>
      <c r="B199" s="38" t="s">
        <v>39</v>
      </c>
      <c r="C199" s="41" t="s">
        <v>172</v>
      </c>
      <c r="D199" s="38" t="s">
        <v>15</v>
      </c>
      <c r="E199" s="32">
        <f t="shared" si="8"/>
        <v>13</v>
      </c>
      <c r="F199" s="24">
        <v>13</v>
      </c>
      <c r="G199" s="36">
        <v>2</v>
      </c>
      <c r="H199" s="21">
        <f t="shared" si="9"/>
        <v>26</v>
      </c>
      <c r="I199" s="25" t="s">
        <v>271</v>
      </c>
      <c r="J199" s="34" t="str">
        <f t="shared" si="10"/>
        <v/>
      </c>
    </row>
    <row r="200" spans="1:10" s="3" customFormat="1" ht="30" x14ac:dyDescent="0.25">
      <c r="A200" s="29">
        <v>193</v>
      </c>
      <c r="B200" s="38" t="s">
        <v>39</v>
      </c>
      <c r="C200" s="41" t="s">
        <v>72</v>
      </c>
      <c r="D200" s="38" t="s">
        <v>1</v>
      </c>
      <c r="E200" s="32">
        <f t="shared" si="8"/>
        <v>10</v>
      </c>
      <c r="F200" s="24">
        <v>10</v>
      </c>
      <c r="G200" s="36">
        <v>2</v>
      </c>
      <c r="H200" s="21">
        <f t="shared" si="9"/>
        <v>20</v>
      </c>
      <c r="I200" s="25" t="s">
        <v>384</v>
      </c>
      <c r="J200" s="34" t="str">
        <f t="shared" si="10"/>
        <v/>
      </c>
    </row>
    <row r="201" spans="1:10" s="3" customFormat="1" x14ac:dyDescent="0.25">
      <c r="A201" s="29">
        <v>194</v>
      </c>
      <c r="B201" s="38" t="s">
        <v>39</v>
      </c>
      <c r="C201" s="41" t="s">
        <v>120</v>
      </c>
      <c r="D201" s="38" t="s">
        <v>15</v>
      </c>
      <c r="E201" s="32">
        <f t="shared" ref="E201:E264" si="11">F201</f>
        <v>3</v>
      </c>
      <c r="F201" s="24">
        <v>3</v>
      </c>
      <c r="G201" s="36">
        <v>52</v>
      </c>
      <c r="H201" s="21">
        <f t="shared" si="9"/>
        <v>156</v>
      </c>
      <c r="I201" s="25" t="s">
        <v>431</v>
      </c>
      <c r="J201" s="34" t="str">
        <f t="shared" si="10"/>
        <v/>
      </c>
    </row>
    <row r="202" spans="1:10" s="3" customFormat="1" ht="30" x14ac:dyDescent="0.25">
      <c r="A202" s="29">
        <v>195</v>
      </c>
      <c r="B202" s="38" t="s">
        <v>79</v>
      </c>
      <c r="C202" s="41" t="s">
        <v>19</v>
      </c>
      <c r="D202" s="38" t="s">
        <v>1</v>
      </c>
      <c r="E202" s="32">
        <f t="shared" si="11"/>
        <v>11.5</v>
      </c>
      <c r="F202" s="24">
        <v>11.5</v>
      </c>
      <c r="G202" s="36">
        <v>2</v>
      </c>
      <c r="H202" s="21">
        <f t="shared" si="9"/>
        <v>23</v>
      </c>
      <c r="I202" s="25" t="s">
        <v>385</v>
      </c>
      <c r="J202" s="34" t="str">
        <f t="shared" si="10"/>
        <v/>
      </c>
    </row>
    <row r="203" spans="1:10" s="3" customFormat="1" ht="30" x14ac:dyDescent="0.25">
      <c r="A203" s="29">
        <v>196</v>
      </c>
      <c r="B203" s="38" t="s">
        <v>39</v>
      </c>
      <c r="C203" s="41" t="s">
        <v>46</v>
      </c>
      <c r="D203" s="38" t="s">
        <v>1</v>
      </c>
      <c r="E203" s="32">
        <f t="shared" si="11"/>
        <v>11</v>
      </c>
      <c r="F203" s="24">
        <v>11</v>
      </c>
      <c r="G203" s="36">
        <v>92</v>
      </c>
      <c r="H203" s="21">
        <f t="shared" si="9"/>
        <v>1012</v>
      </c>
      <c r="I203" s="25" t="s">
        <v>386</v>
      </c>
      <c r="J203" s="34" t="str">
        <f t="shared" si="10"/>
        <v/>
      </c>
    </row>
    <row r="204" spans="1:10" s="3" customFormat="1" x14ac:dyDescent="0.25">
      <c r="A204" s="29">
        <v>197</v>
      </c>
      <c r="B204" s="38" t="s">
        <v>39</v>
      </c>
      <c r="C204" s="41" t="s">
        <v>35</v>
      </c>
      <c r="D204" s="38" t="s">
        <v>1</v>
      </c>
      <c r="E204" s="32">
        <f t="shared" si="11"/>
        <v>20</v>
      </c>
      <c r="F204" s="24">
        <v>20</v>
      </c>
      <c r="G204" s="36">
        <v>2241</v>
      </c>
      <c r="H204" s="21">
        <f t="shared" si="9"/>
        <v>44820</v>
      </c>
      <c r="I204" s="25" t="s">
        <v>443</v>
      </c>
      <c r="J204" s="34" t="str">
        <f t="shared" si="10"/>
        <v/>
      </c>
    </row>
    <row r="205" spans="1:10" s="3" customFormat="1" ht="45" x14ac:dyDescent="0.25">
      <c r="A205" s="29">
        <v>198</v>
      </c>
      <c r="B205" s="38" t="s">
        <v>39</v>
      </c>
      <c r="C205" s="41" t="s">
        <v>167</v>
      </c>
      <c r="D205" s="38" t="s">
        <v>1</v>
      </c>
      <c r="E205" s="32">
        <f t="shared" si="11"/>
        <v>3</v>
      </c>
      <c r="F205" s="24">
        <v>3</v>
      </c>
      <c r="G205" s="36">
        <v>4217</v>
      </c>
      <c r="H205" s="21">
        <f t="shared" si="9"/>
        <v>12651</v>
      </c>
      <c r="I205" s="25" t="s">
        <v>387</v>
      </c>
      <c r="J205" s="34" t="str">
        <f t="shared" si="10"/>
        <v/>
      </c>
    </row>
    <row r="206" spans="1:10" s="3" customFormat="1" ht="45" x14ac:dyDescent="0.25">
      <c r="A206" s="29">
        <v>199</v>
      </c>
      <c r="B206" s="38" t="s">
        <v>39</v>
      </c>
      <c r="C206" s="41" t="s">
        <v>149</v>
      </c>
      <c r="D206" s="38" t="s">
        <v>1</v>
      </c>
      <c r="E206" s="32">
        <f t="shared" si="11"/>
        <v>37</v>
      </c>
      <c r="F206" s="24">
        <v>37</v>
      </c>
      <c r="G206" s="36">
        <v>77</v>
      </c>
      <c r="H206" s="21">
        <f t="shared" si="9"/>
        <v>2849</v>
      </c>
      <c r="I206" s="25" t="s">
        <v>402</v>
      </c>
      <c r="J206" s="34" t="str">
        <f t="shared" si="10"/>
        <v/>
      </c>
    </row>
    <row r="207" spans="1:10" s="3" customFormat="1" ht="30" x14ac:dyDescent="0.25">
      <c r="A207" s="29">
        <v>200</v>
      </c>
      <c r="B207" s="38" t="s">
        <v>39</v>
      </c>
      <c r="C207" s="41" t="s">
        <v>49</v>
      </c>
      <c r="D207" s="38" t="s">
        <v>1</v>
      </c>
      <c r="E207" s="32">
        <f t="shared" si="11"/>
        <v>3</v>
      </c>
      <c r="F207" s="24">
        <v>3</v>
      </c>
      <c r="G207" s="36">
        <v>5</v>
      </c>
      <c r="H207" s="21">
        <f t="shared" si="9"/>
        <v>15</v>
      </c>
      <c r="I207" s="25" t="s">
        <v>388</v>
      </c>
      <c r="J207" s="34" t="str">
        <f t="shared" si="10"/>
        <v/>
      </c>
    </row>
    <row r="208" spans="1:10" s="3" customFormat="1" ht="30" x14ac:dyDescent="0.25">
      <c r="A208" s="29">
        <v>201</v>
      </c>
      <c r="B208" s="38" t="s">
        <v>39</v>
      </c>
      <c r="C208" s="41" t="s">
        <v>592</v>
      </c>
      <c r="D208" s="38" t="s">
        <v>1</v>
      </c>
      <c r="E208" s="32">
        <f t="shared" si="11"/>
        <v>2.8</v>
      </c>
      <c r="F208" s="24">
        <v>2.8</v>
      </c>
      <c r="G208" s="36">
        <v>773</v>
      </c>
      <c r="H208" s="21">
        <f t="shared" si="9"/>
        <v>2164.3999999999996</v>
      </c>
      <c r="I208" s="25" t="s">
        <v>607</v>
      </c>
      <c r="J208" s="34" t="str">
        <f t="shared" si="10"/>
        <v/>
      </c>
    </row>
    <row r="209" spans="1:10" s="3" customFormat="1" ht="30" x14ac:dyDescent="0.25">
      <c r="A209" s="29">
        <v>202</v>
      </c>
      <c r="B209" s="38" t="s">
        <v>39</v>
      </c>
      <c r="C209" s="41" t="s">
        <v>18</v>
      </c>
      <c r="D209" s="38" t="s">
        <v>1</v>
      </c>
      <c r="E209" s="32">
        <f t="shared" si="11"/>
        <v>14</v>
      </c>
      <c r="F209" s="24">
        <v>14</v>
      </c>
      <c r="G209" s="36">
        <v>2</v>
      </c>
      <c r="H209" s="21">
        <f t="shared" si="9"/>
        <v>28</v>
      </c>
      <c r="I209" s="25" t="s">
        <v>389</v>
      </c>
      <c r="J209" s="34" t="str">
        <f t="shared" si="10"/>
        <v/>
      </c>
    </row>
    <row r="210" spans="1:10" s="3" customFormat="1" ht="60" x14ac:dyDescent="0.25">
      <c r="A210" s="29">
        <v>203</v>
      </c>
      <c r="B210" s="38" t="s">
        <v>39</v>
      </c>
      <c r="C210" s="41" t="s">
        <v>593</v>
      </c>
      <c r="D210" s="38" t="s">
        <v>1</v>
      </c>
      <c r="E210" s="32">
        <f t="shared" si="11"/>
        <v>13</v>
      </c>
      <c r="F210" s="24">
        <v>13</v>
      </c>
      <c r="G210" s="36">
        <v>53</v>
      </c>
      <c r="H210" s="21">
        <f t="shared" si="9"/>
        <v>689</v>
      </c>
      <c r="I210" s="25" t="s">
        <v>608</v>
      </c>
      <c r="J210" s="34" t="str">
        <f t="shared" si="10"/>
        <v/>
      </c>
    </row>
    <row r="211" spans="1:10" s="3" customFormat="1" ht="30" x14ac:dyDescent="0.25">
      <c r="A211" s="29">
        <v>204</v>
      </c>
      <c r="B211" s="38" t="s">
        <v>39</v>
      </c>
      <c r="C211" s="41" t="s">
        <v>40</v>
      </c>
      <c r="D211" s="38" t="s">
        <v>23</v>
      </c>
      <c r="E211" s="32">
        <f t="shared" si="11"/>
        <v>2.7</v>
      </c>
      <c r="F211" s="24">
        <v>2.7</v>
      </c>
      <c r="G211" s="36">
        <v>392</v>
      </c>
      <c r="H211" s="21">
        <f t="shared" si="9"/>
        <v>1058.4000000000001</v>
      </c>
      <c r="I211" s="25" t="s">
        <v>390</v>
      </c>
      <c r="J211" s="34" t="str">
        <f t="shared" si="10"/>
        <v/>
      </c>
    </row>
    <row r="212" spans="1:10" s="3" customFormat="1" x14ac:dyDescent="0.25">
      <c r="A212" s="29">
        <v>205</v>
      </c>
      <c r="B212" s="38" t="s">
        <v>39</v>
      </c>
      <c r="C212" s="41" t="s">
        <v>41</v>
      </c>
      <c r="D212" s="38" t="s">
        <v>15</v>
      </c>
      <c r="E212" s="32">
        <f t="shared" si="11"/>
        <v>13</v>
      </c>
      <c r="F212" s="24">
        <v>13</v>
      </c>
      <c r="G212" s="36">
        <v>6</v>
      </c>
      <c r="H212" s="21">
        <f t="shared" si="9"/>
        <v>78</v>
      </c>
      <c r="I212" s="25" t="s">
        <v>391</v>
      </c>
      <c r="J212" s="34" t="str">
        <f t="shared" si="10"/>
        <v/>
      </c>
    </row>
    <row r="213" spans="1:10" s="3" customFormat="1" ht="30" x14ac:dyDescent="0.25">
      <c r="A213" s="29">
        <v>206</v>
      </c>
      <c r="B213" s="38" t="s">
        <v>39</v>
      </c>
      <c r="C213" s="41" t="s">
        <v>50</v>
      </c>
      <c r="D213" s="38" t="s">
        <v>1</v>
      </c>
      <c r="E213" s="32">
        <f t="shared" si="11"/>
        <v>14</v>
      </c>
      <c r="F213" s="24">
        <v>14</v>
      </c>
      <c r="G213" s="36">
        <v>321</v>
      </c>
      <c r="H213" s="21">
        <f t="shared" si="9"/>
        <v>4494</v>
      </c>
      <c r="I213" s="25" t="s">
        <v>540</v>
      </c>
      <c r="J213" s="34" t="str">
        <f t="shared" si="10"/>
        <v/>
      </c>
    </row>
    <row r="214" spans="1:10" s="3" customFormat="1" ht="45" x14ac:dyDescent="0.25">
      <c r="A214" s="29">
        <v>207</v>
      </c>
      <c r="B214" s="38" t="s">
        <v>39</v>
      </c>
      <c r="C214" s="41" t="s">
        <v>175</v>
      </c>
      <c r="D214" s="38" t="s">
        <v>1</v>
      </c>
      <c r="E214" s="32">
        <f t="shared" si="11"/>
        <v>20</v>
      </c>
      <c r="F214" s="24">
        <v>20</v>
      </c>
      <c r="G214" s="36">
        <v>18</v>
      </c>
      <c r="H214" s="21">
        <f t="shared" si="9"/>
        <v>360</v>
      </c>
      <c r="I214" s="25" t="s">
        <v>392</v>
      </c>
      <c r="J214" s="34" t="str">
        <f t="shared" si="10"/>
        <v/>
      </c>
    </row>
    <row r="215" spans="1:10" s="3" customFormat="1" ht="60" x14ac:dyDescent="0.25">
      <c r="A215" s="29">
        <v>208</v>
      </c>
      <c r="B215" s="38" t="s">
        <v>39</v>
      </c>
      <c r="C215" s="41" t="s">
        <v>176</v>
      </c>
      <c r="D215" s="38" t="s">
        <v>305</v>
      </c>
      <c r="E215" s="32">
        <f t="shared" si="11"/>
        <v>9</v>
      </c>
      <c r="F215" s="24">
        <v>9</v>
      </c>
      <c r="G215" s="36">
        <v>49</v>
      </c>
      <c r="H215" s="21">
        <f t="shared" si="9"/>
        <v>441</v>
      </c>
      <c r="I215" s="25" t="s">
        <v>541</v>
      </c>
      <c r="J215" s="34" t="str">
        <f t="shared" si="10"/>
        <v/>
      </c>
    </row>
    <row r="216" spans="1:10" s="3" customFormat="1" x14ac:dyDescent="0.25">
      <c r="A216" s="29">
        <v>209</v>
      </c>
      <c r="B216" s="38" t="s">
        <v>39</v>
      </c>
      <c r="C216" s="41" t="s">
        <v>42</v>
      </c>
      <c r="D216" s="38" t="s">
        <v>1</v>
      </c>
      <c r="E216" s="32">
        <f t="shared" si="11"/>
        <v>21</v>
      </c>
      <c r="F216" s="24">
        <v>21</v>
      </c>
      <c r="G216" s="36">
        <v>2</v>
      </c>
      <c r="H216" s="21">
        <f t="shared" si="9"/>
        <v>42</v>
      </c>
      <c r="I216" s="25" t="s">
        <v>393</v>
      </c>
      <c r="J216" s="34" t="str">
        <f t="shared" si="10"/>
        <v/>
      </c>
    </row>
    <row r="217" spans="1:10" s="3" customFormat="1" ht="30" x14ac:dyDescent="0.25">
      <c r="A217" s="29">
        <v>210</v>
      </c>
      <c r="B217" s="38" t="s">
        <v>39</v>
      </c>
      <c r="C217" s="41" t="s">
        <v>73</v>
      </c>
      <c r="D217" s="38" t="s">
        <v>1</v>
      </c>
      <c r="E217" s="32">
        <f t="shared" si="11"/>
        <v>9.5</v>
      </c>
      <c r="F217" s="24">
        <v>9.5</v>
      </c>
      <c r="G217" s="36">
        <v>11</v>
      </c>
      <c r="H217" s="21">
        <f t="shared" si="9"/>
        <v>104.5</v>
      </c>
      <c r="I217" s="25" t="s">
        <v>542</v>
      </c>
      <c r="J217" s="34" t="str">
        <f t="shared" si="10"/>
        <v/>
      </c>
    </row>
    <row r="218" spans="1:10" s="3" customFormat="1" ht="60" x14ac:dyDescent="0.25">
      <c r="A218" s="29">
        <v>211</v>
      </c>
      <c r="B218" s="38" t="s">
        <v>39</v>
      </c>
      <c r="C218" s="41" t="s">
        <v>97</v>
      </c>
      <c r="D218" s="38" t="s">
        <v>43</v>
      </c>
      <c r="E218" s="32">
        <f t="shared" si="11"/>
        <v>16</v>
      </c>
      <c r="F218" s="24">
        <v>16</v>
      </c>
      <c r="G218" s="36">
        <v>24</v>
      </c>
      <c r="H218" s="21">
        <f t="shared" si="9"/>
        <v>384</v>
      </c>
      <c r="I218" s="25" t="s">
        <v>407</v>
      </c>
      <c r="J218" s="34" t="str">
        <f t="shared" si="10"/>
        <v/>
      </c>
    </row>
    <row r="219" spans="1:10" s="3" customFormat="1" ht="45" x14ac:dyDescent="0.25">
      <c r="A219" s="29">
        <v>212</v>
      </c>
      <c r="B219" s="38" t="s">
        <v>39</v>
      </c>
      <c r="C219" s="41" t="s">
        <v>44</v>
      </c>
      <c r="D219" s="38" t="s">
        <v>1</v>
      </c>
      <c r="E219" s="32">
        <f t="shared" si="11"/>
        <v>4</v>
      </c>
      <c r="F219" s="24">
        <v>4</v>
      </c>
      <c r="G219" s="36">
        <v>6</v>
      </c>
      <c r="H219" s="21">
        <f t="shared" si="9"/>
        <v>24</v>
      </c>
      <c r="I219" s="25" t="s">
        <v>444</v>
      </c>
      <c r="J219" s="34" t="str">
        <f t="shared" si="10"/>
        <v/>
      </c>
    </row>
    <row r="220" spans="1:10" s="3" customFormat="1" ht="165" x14ac:dyDescent="0.25">
      <c r="A220" s="29">
        <v>213</v>
      </c>
      <c r="B220" s="38" t="s">
        <v>39</v>
      </c>
      <c r="C220" s="41" t="s">
        <v>409</v>
      </c>
      <c r="D220" s="38" t="s">
        <v>122</v>
      </c>
      <c r="E220" s="32">
        <f t="shared" si="11"/>
        <v>30</v>
      </c>
      <c r="F220" s="24">
        <v>30</v>
      </c>
      <c r="G220" s="36">
        <v>17</v>
      </c>
      <c r="H220" s="21">
        <f t="shared" si="9"/>
        <v>510</v>
      </c>
      <c r="I220" s="25" t="s">
        <v>725</v>
      </c>
      <c r="J220" s="34" t="str">
        <f t="shared" si="10"/>
        <v/>
      </c>
    </row>
    <row r="221" spans="1:10" s="3" customFormat="1" ht="90" x14ac:dyDescent="0.25">
      <c r="A221" s="29">
        <v>214</v>
      </c>
      <c r="B221" s="38" t="s">
        <v>39</v>
      </c>
      <c r="C221" s="41" t="s">
        <v>410</v>
      </c>
      <c r="D221" s="38" t="s">
        <v>122</v>
      </c>
      <c r="E221" s="32">
        <f t="shared" si="11"/>
        <v>35</v>
      </c>
      <c r="F221" s="24">
        <v>35</v>
      </c>
      <c r="G221" s="36">
        <v>66</v>
      </c>
      <c r="H221" s="21">
        <f t="shared" si="9"/>
        <v>2310</v>
      </c>
      <c r="I221" s="25" t="s">
        <v>776</v>
      </c>
      <c r="J221" s="34" t="str">
        <f t="shared" si="10"/>
        <v/>
      </c>
    </row>
    <row r="222" spans="1:10" s="3" customFormat="1" ht="75" x14ac:dyDescent="0.25">
      <c r="A222" s="29">
        <v>215</v>
      </c>
      <c r="B222" s="38" t="s">
        <v>39</v>
      </c>
      <c r="C222" s="41" t="s">
        <v>774</v>
      </c>
      <c r="D222" s="38" t="s">
        <v>122</v>
      </c>
      <c r="E222" s="32">
        <f t="shared" si="11"/>
        <v>35</v>
      </c>
      <c r="F222" s="24">
        <v>35</v>
      </c>
      <c r="G222" s="36">
        <v>12</v>
      </c>
      <c r="H222" s="21">
        <f t="shared" si="9"/>
        <v>420</v>
      </c>
      <c r="I222" s="25" t="s">
        <v>775</v>
      </c>
      <c r="J222" s="34" t="str">
        <f t="shared" si="10"/>
        <v/>
      </c>
    </row>
    <row r="223" spans="1:10" s="3" customFormat="1" ht="30" x14ac:dyDescent="0.25">
      <c r="A223" s="29">
        <v>216</v>
      </c>
      <c r="B223" s="38" t="s">
        <v>57</v>
      </c>
      <c r="C223" s="41" t="s">
        <v>104</v>
      </c>
      <c r="D223" s="38" t="s">
        <v>1</v>
      </c>
      <c r="E223" s="32">
        <f t="shared" si="11"/>
        <v>120</v>
      </c>
      <c r="F223" s="24">
        <v>120</v>
      </c>
      <c r="G223" s="36">
        <v>44</v>
      </c>
      <c r="H223" s="21">
        <f t="shared" si="9"/>
        <v>5280</v>
      </c>
      <c r="I223" s="25" t="s">
        <v>617</v>
      </c>
      <c r="J223" s="34" t="str">
        <f t="shared" si="10"/>
        <v/>
      </c>
    </row>
    <row r="224" spans="1:10" s="3" customFormat="1" x14ac:dyDescent="0.25">
      <c r="A224" s="29">
        <v>217</v>
      </c>
      <c r="B224" s="38" t="s">
        <v>0</v>
      </c>
      <c r="C224" s="41" t="s">
        <v>177</v>
      </c>
      <c r="D224" s="38" t="s">
        <v>1</v>
      </c>
      <c r="E224" s="32">
        <f t="shared" si="11"/>
        <v>30</v>
      </c>
      <c r="F224" s="24">
        <v>30</v>
      </c>
      <c r="G224" s="36">
        <v>2</v>
      </c>
      <c r="H224" s="21">
        <f t="shared" si="9"/>
        <v>60</v>
      </c>
      <c r="I224" s="25" t="s">
        <v>278</v>
      </c>
      <c r="J224" s="34" t="str">
        <f t="shared" si="10"/>
        <v/>
      </c>
    </row>
    <row r="225" spans="1:10" s="3" customFormat="1" x14ac:dyDescent="0.25">
      <c r="A225" s="29">
        <v>218</v>
      </c>
      <c r="B225" s="38" t="s">
        <v>17</v>
      </c>
      <c r="C225" s="41" t="s">
        <v>457</v>
      </c>
      <c r="D225" s="38" t="s">
        <v>122</v>
      </c>
      <c r="E225" s="32">
        <f t="shared" si="11"/>
        <v>45</v>
      </c>
      <c r="F225" s="24">
        <v>45</v>
      </c>
      <c r="G225" s="36">
        <v>2</v>
      </c>
      <c r="H225" s="21">
        <f t="shared" si="9"/>
        <v>90</v>
      </c>
      <c r="I225" s="25" t="s">
        <v>279</v>
      </c>
      <c r="J225" s="34" t="str">
        <f t="shared" si="10"/>
        <v/>
      </c>
    </row>
    <row r="226" spans="1:10" s="3" customFormat="1" ht="30" x14ac:dyDescent="0.25">
      <c r="A226" s="29">
        <v>219</v>
      </c>
      <c r="B226" s="38" t="s">
        <v>17</v>
      </c>
      <c r="C226" s="41" t="s">
        <v>105</v>
      </c>
      <c r="D226" s="38" t="s">
        <v>1</v>
      </c>
      <c r="E226" s="32">
        <f t="shared" si="11"/>
        <v>20</v>
      </c>
      <c r="F226" s="24">
        <v>20</v>
      </c>
      <c r="G226" s="36">
        <v>9</v>
      </c>
      <c r="H226" s="21">
        <f t="shared" si="9"/>
        <v>180</v>
      </c>
      <c r="I226" s="25" t="s">
        <v>394</v>
      </c>
      <c r="J226" s="34" t="str">
        <f t="shared" si="10"/>
        <v/>
      </c>
    </row>
    <row r="227" spans="1:10" s="3" customFormat="1" x14ac:dyDescent="0.25">
      <c r="A227" s="29">
        <v>220</v>
      </c>
      <c r="B227" s="38" t="s">
        <v>17</v>
      </c>
      <c r="C227" s="41" t="s">
        <v>558</v>
      </c>
      <c r="D227" s="38" t="s">
        <v>23</v>
      </c>
      <c r="E227" s="32">
        <f t="shared" si="11"/>
        <v>35</v>
      </c>
      <c r="F227" s="24">
        <v>35</v>
      </c>
      <c r="G227" s="36">
        <v>2</v>
      </c>
      <c r="H227" s="21">
        <f t="shared" si="9"/>
        <v>70</v>
      </c>
      <c r="I227" s="25" t="s">
        <v>609</v>
      </c>
      <c r="J227" s="34" t="str">
        <f t="shared" si="10"/>
        <v/>
      </c>
    </row>
    <row r="228" spans="1:10" s="3" customFormat="1" ht="30" x14ac:dyDescent="0.25">
      <c r="A228" s="29">
        <v>221</v>
      </c>
      <c r="B228" s="38" t="s">
        <v>33</v>
      </c>
      <c r="C228" s="41" t="s">
        <v>178</v>
      </c>
      <c r="D228" s="38" t="s">
        <v>1</v>
      </c>
      <c r="E228" s="32">
        <f t="shared" si="11"/>
        <v>12</v>
      </c>
      <c r="F228" s="24">
        <v>12</v>
      </c>
      <c r="G228" s="36">
        <v>323</v>
      </c>
      <c r="H228" s="21">
        <f t="shared" si="9"/>
        <v>3876</v>
      </c>
      <c r="I228" s="25" t="s">
        <v>272</v>
      </c>
      <c r="J228" s="34" t="str">
        <f t="shared" si="10"/>
        <v/>
      </c>
    </row>
    <row r="229" spans="1:10" s="3" customFormat="1" ht="18.75" customHeight="1" x14ac:dyDescent="0.25">
      <c r="A229" s="29">
        <v>222</v>
      </c>
      <c r="B229" s="38" t="s">
        <v>17</v>
      </c>
      <c r="C229" s="41" t="s">
        <v>106</v>
      </c>
      <c r="D229" s="38" t="s">
        <v>1</v>
      </c>
      <c r="E229" s="32">
        <f t="shared" si="11"/>
        <v>20</v>
      </c>
      <c r="F229" s="24">
        <v>20</v>
      </c>
      <c r="G229" s="36">
        <v>6</v>
      </c>
      <c r="H229" s="21">
        <f t="shared" si="9"/>
        <v>120</v>
      </c>
      <c r="I229" s="25" t="s">
        <v>280</v>
      </c>
      <c r="J229" s="34" t="str">
        <f t="shared" si="10"/>
        <v/>
      </c>
    </row>
    <row r="230" spans="1:10" s="3" customFormat="1" ht="30" x14ac:dyDescent="0.25">
      <c r="A230" s="29">
        <v>223</v>
      </c>
      <c r="B230" s="38" t="s">
        <v>17</v>
      </c>
      <c r="C230" s="41" t="s">
        <v>179</v>
      </c>
      <c r="D230" s="38" t="s">
        <v>1</v>
      </c>
      <c r="E230" s="32">
        <f t="shared" si="11"/>
        <v>240</v>
      </c>
      <c r="F230" s="24">
        <v>240</v>
      </c>
      <c r="G230" s="36">
        <v>5</v>
      </c>
      <c r="H230" s="21">
        <f t="shared" si="9"/>
        <v>1200</v>
      </c>
      <c r="I230" s="25" t="s">
        <v>543</v>
      </c>
      <c r="J230" s="34" t="str">
        <f t="shared" si="10"/>
        <v/>
      </c>
    </row>
    <row r="231" spans="1:10" s="3" customFormat="1" ht="30" x14ac:dyDescent="0.25">
      <c r="A231" s="29">
        <v>224</v>
      </c>
      <c r="B231" s="38" t="s">
        <v>17</v>
      </c>
      <c r="C231" s="41" t="s">
        <v>180</v>
      </c>
      <c r="D231" s="38" t="s">
        <v>1</v>
      </c>
      <c r="E231" s="32">
        <f t="shared" si="11"/>
        <v>200</v>
      </c>
      <c r="F231" s="24">
        <v>200</v>
      </c>
      <c r="G231" s="36">
        <v>2</v>
      </c>
      <c r="H231" s="21">
        <f t="shared" si="9"/>
        <v>400</v>
      </c>
      <c r="I231" s="25" t="s">
        <v>281</v>
      </c>
      <c r="J231" s="34" t="str">
        <f t="shared" si="10"/>
        <v/>
      </c>
    </row>
    <row r="232" spans="1:10" s="3" customFormat="1" ht="30" x14ac:dyDescent="0.25">
      <c r="A232" s="29">
        <v>225</v>
      </c>
      <c r="B232" s="38" t="s">
        <v>57</v>
      </c>
      <c r="C232" s="41" t="s">
        <v>253</v>
      </c>
      <c r="D232" s="38" t="s">
        <v>1</v>
      </c>
      <c r="E232" s="32">
        <f t="shared" si="11"/>
        <v>17</v>
      </c>
      <c r="F232" s="24">
        <v>17</v>
      </c>
      <c r="G232" s="36">
        <v>8</v>
      </c>
      <c r="H232" s="21">
        <f t="shared" si="9"/>
        <v>136</v>
      </c>
      <c r="I232" s="25" t="s">
        <v>273</v>
      </c>
      <c r="J232" s="34" t="str">
        <f t="shared" si="10"/>
        <v/>
      </c>
    </row>
    <row r="233" spans="1:10" s="3" customFormat="1" ht="30" x14ac:dyDescent="0.25">
      <c r="A233" s="29">
        <v>226</v>
      </c>
      <c r="B233" s="38" t="s">
        <v>57</v>
      </c>
      <c r="C233" s="41" t="s">
        <v>559</v>
      </c>
      <c r="D233" s="38" t="s">
        <v>1</v>
      </c>
      <c r="E233" s="32">
        <f t="shared" si="11"/>
        <v>30</v>
      </c>
      <c r="F233" s="24">
        <v>30</v>
      </c>
      <c r="G233" s="36">
        <v>8</v>
      </c>
      <c r="H233" s="21">
        <f t="shared" si="9"/>
        <v>240</v>
      </c>
      <c r="I233" s="25" t="s">
        <v>633</v>
      </c>
      <c r="J233" s="34" t="str">
        <f t="shared" si="10"/>
        <v/>
      </c>
    </row>
    <row r="234" spans="1:10" s="3" customFormat="1" x14ac:dyDescent="0.25">
      <c r="A234" s="29">
        <v>227</v>
      </c>
      <c r="B234" s="38" t="s">
        <v>17</v>
      </c>
      <c r="C234" s="42" t="s">
        <v>198</v>
      </c>
      <c r="D234" s="38" t="s">
        <v>15</v>
      </c>
      <c r="E234" s="32">
        <f t="shared" si="11"/>
        <v>20</v>
      </c>
      <c r="F234" s="24">
        <v>20</v>
      </c>
      <c r="G234" s="36">
        <v>2</v>
      </c>
      <c r="H234" s="21">
        <f t="shared" si="9"/>
        <v>40</v>
      </c>
      <c r="I234" s="25" t="s">
        <v>282</v>
      </c>
      <c r="J234" s="34" t="str">
        <f t="shared" si="10"/>
        <v/>
      </c>
    </row>
    <row r="235" spans="1:10" s="3" customFormat="1" x14ac:dyDescent="0.25">
      <c r="A235" s="29">
        <v>228</v>
      </c>
      <c r="B235" s="38" t="s">
        <v>17</v>
      </c>
      <c r="C235" s="41" t="s">
        <v>560</v>
      </c>
      <c r="D235" s="38" t="s">
        <v>1</v>
      </c>
      <c r="E235" s="32">
        <f t="shared" si="11"/>
        <v>23</v>
      </c>
      <c r="F235" s="24">
        <v>23</v>
      </c>
      <c r="G235" s="36">
        <v>3</v>
      </c>
      <c r="H235" s="21">
        <f t="shared" si="9"/>
        <v>69</v>
      </c>
      <c r="I235" s="25" t="s">
        <v>544</v>
      </c>
      <c r="J235" s="34" t="str">
        <f t="shared" si="10"/>
        <v/>
      </c>
    </row>
    <row r="236" spans="1:10" s="3" customFormat="1" ht="30" x14ac:dyDescent="0.25">
      <c r="A236" s="29">
        <v>229</v>
      </c>
      <c r="B236" s="40" t="s">
        <v>66</v>
      </c>
      <c r="C236" s="41" t="s">
        <v>561</v>
      </c>
      <c r="D236" s="38" t="s">
        <v>15</v>
      </c>
      <c r="E236" s="32">
        <f t="shared" si="11"/>
        <v>15</v>
      </c>
      <c r="F236" s="24">
        <v>15</v>
      </c>
      <c r="G236" s="36">
        <v>2</v>
      </c>
      <c r="H236" s="21">
        <f t="shared" si="9"/>
        <v>30</v>
      </c>
      <c r="I236" s="25" t="s">
        <v>761</v>
      </c>
      <c r="J236" s="34" t="str">
        <f t="shared" si="10"/>
        <v/>
      </c>
    </row>
    <row r="237" spans="1:10" s="3" customFormat="1" ht="32.25" customHeight="1" x14ac:dyDescent="0.25">
      <c r="A237" s="29">
        <v>230</v>
      </c>
      <c r="B237" s="38" t="s">
        <v>17</v>
      </c>
      <c r="C237" s="41" t="s">
        <v>326</v>
      </c>
      <c r="D237" s="38" t="s">
        <v>1</v>
      </c>
      <c r="E237" s="32">
        <f t="shared" si="11"/>
        <v>69</v>
      </c>
      <c r="F237" s="24">
        <v>69</v>
      </c>
      <c r="G237" s="36">
        <v>2</v>
      </c>
      <c r="H237" s="21">
        <f t="shared" si="9"/>
        <v>138</v>
      </c>
      <c r="I237" s="25" t="s">
        <v>395</v>
      </c>
      <c r="J237" s="34" t="str">
        <f t="shared" si="10"/>
        <v/>
      </c>
    </row>
    <row r="238" spans="1:10" s="3" customFormat="1" x14ac:dyDescent="0.25">
      <c r="A238" s="29">
        <v>231</v>
      </c>
      <c r="B238" s="38" t="s">
        <v>17</v>
      </c>
      <c r="C238" s="41" t="s">
        <v>107</v>
      </c>
      <c r="D238" s="38" t="s">
        <v>1</v>
      </c>
      <c r="E238" s="32">
        <f t="shared" si="11"/>
        <v>17</v>
      </c>
      <c r="F238" s="24">
        <v>17</v>
      </c>
      <c r="G238" s="36">
        <v>8</v>
      </c>
      <c r="H238" s="21">
        <f t="shared" si="9"/>
        <v>136</v>
      </c>
      <c r="I238" s="25" t="s">
        <v>283</v>
      </c>
      <c r="J238" s="34" t="str">
        <f t="shared" si="10"/>
        <v/>
      </c>
    </row>
    <row r="239" spans="1:10" s="3" customFormat="1" ht="45" x14ac:dyDescent="0.25">
      <c r="A239" s="29">
        <v>232</v>
      </c>
      <c r="B239" s="38" t="s">
        <v>17</v>
      </c>
      <c r="C239" s="41" t="s">
        <v>108</v>
      </c>
      <c r="D239" s="38" t="s">
        <v>1</v>
      </c>
      <c r="E239" s="32">
        <f t="shared" si="11"/>
        <v>34</v>
      </c>
      <c r="F239" s="24">
        <v>34</v>
      </c>
      <c r="G239" s="36">
        <v>2</v>
      </c>
      <c r="H239" s="21">
        <f t="shared" si="9"/>
        <v>68</v>
      </c>
      <c r="I239" s="25" t="s">
        <v>412</v>
      </c>
      <c r="J239" s="34" t="str">
        <f t="shared" si="10"/>
        <v/>
      </c>
    </row>
    <row r="240" spans="1:10" s="3" customFormat="1" ht="60" x14ac:dyDescent="0.25">
      <c r="A240" s="29">
        <v>233</v>
      </c>
      <c r="B240" s="38" t="s">
        <v>33</v>
      </c>
      <c r="C240" s="41" t="s">
        <v>109</v>
      </c>
      <c r="D240" s="38" t="s">
        <v>1</v>
      </c>
      <c r="E240" s="32">
        <f t="shared" si="11"/>
        <v>7</v>
      </c>
      <c r="F240" s="24">
        <v>7</v>
      </c>
      <c r="G240" s="36">
        <v>5</v>
      </c>
      <c r="H240" s="21">
        <f t="shared" si="9"/>
        <v>35</v>
      </c>
      <c r="I240" s="25" t="s">
        <v>745</v>
      </c>
      <c r="J240" s="34" t="str">
        <f t="shared" si="10"/>
        <v/>
      </c>
    </row>
    <row r="241" spans="1:10" s="3" customFormat="1" x14ac:dyDescent="0.25">
      <c r="A241" s="29">
        <v>234</v>
      </c>
      <c r="B241" s="38" t="s">
        <v>113</v>
      </c>
      <c r="C241" s="41" t="s">
        <v>181</v>
      </c>
      <c r="D241" s="38" t="s">
        <v>1</v>
      </c>
      <c r="E241" s="32">
        <f t="shared" si="11"/>
        <v>38</v>
      </c>
      <c r="F241" s="24">
        <v>38</v>
      </c>
      <c r="G241" s="36">
        <v>2</v>
      </c>
      <c r="H241" s="21">
        <f t="shared" si="9"/>
        <v>76</v>
      </c>
      <c r="I241" s="25" t="s">
        <v>284</v>
      </c>
      <c r="J241" s="34" t="str">
        <f t="shared" si="10"/>
        <v/>
      </c>
    </row>
    <row r="242" spans="1:10" s="3" customFormat="1" x14ac:dyDescent="0.25">
      <c r="A242" s="29">
        <v>235</v>
      </c>
      <c r="B242" s="38" t="s">
        <v>17</v>
      </c>
      <c r="C242" s="41" t="s">
        <v>110</v>
      </c>
      <c r="D242" s="38" t="s">
        <v>1</v>
      </c>
      <c r="E242" s="32">
        <f t="shared" si="11"/>
        <v>13</v>
      </c>
      <c r="F242" s="24">
        <v>13</v>
      </c>
      <c r="G242" s="36">
        <v>2</v>
      </c>
      <c r="H242" s="21">
        <f t="shared" si="9"/>
        <v>26</v>
      </c>
      <c r="I242" s="25" t="s">
        <v>285</v>
      </c>
      <c r="J242" s="34" t="str">
        <f t="shared" si="10"/>
        <v/>
      </c>
    </row>
    <row r="243" spans="1:10" s="3" customFormat="1" ht="30" x14ac:dyDescent="0.25">
      <c r="A243" s="29">
        <v>236</v>
      </c>
      <c r="B243" s="38" t="s">
        <v>113</v>
      </c>
      <c r="C243" s="41" t="s">
        <v>202</v>
      </c>
      <c r="D243" s="38" t="s">
        <v>23</v>
      </c>
      <c r="E243" s="32">
        <f t="shared" si="11"/>
        <v>17</v>
      </c>
      <c r="F243" s="24">
        <v>17</v>
      </c>
      <c r="G243" s="36">
        <v>4</v>
      </c>
      <c r="H243" s="21">
        <f t="shared" si="9"/>
        <v>68</v>
      </c>
      <c r="I243" s="25" t="s">
        <v>286</v>
      </c>
      <c r="J243" s="34" t="str">
        <f t="shared" si="10"/>
        <v/>
      </c>
    </row>
    <row r="244" spans="1:10" s="3" customFormat="1" x14ac:dyDescent="0.25">
      <c r="A244" s="29">
        <v>237</v>
      </c>
      <c r="B244" s="38" t="s">
        <v>17</v>
      </c>
      <c r="C244" s="41" t="s">
        <v>111</v>
      </c>
      <c r="D244" s="38" t="s">
        <v>1</v>
      </c>
      <c r="E244" s="32">
        <f t="shared" si="11"/>
        <v>17</v>
      </c>
      <c r="F244" s="24">
        <v>17</v>
      </c>
      <c r="G244" s="36">
        <v>56</v>
      </c>
      <c r="H244" s="21">
        <f t="shared" si="9"/>
        <v>952</v>
      </c>
      <c r="I244" s="25" t="s">
        <v>396</v>
      </c>
      <c r="J244" s="34" t="str">
        <f t="shared" si="10"/>
        <v/>
      </c>
    </row>
    <row r="245" spans="1:10" s="3" customFormat="1" ht="30" x14ac:dyDescent="0.25">
      <c r="A245" s="29">
        <v>238</v>
      </c>
      <c r="B245" s="38" t="s">
        <v>17</v>
      </c>
      <c r="C245" s="41" t="s">
        <v>112</v>
      </c>
      <c r="D245" s="38" t="s">
        <v>1</v>
      </c>
      <c r="E245" s="32">
        <f t="shared" si="11"/>
        <v>160</v>
      </c>
      <c r="F245" s="24">
        <v>160</v>
      </c>
      <c r="G245" s="36">
        <v>2</v>
      </c>
      <c r="H245" s="21">
        <f t="shared" si="9"/>
        <v>320</v>
      </c>
      <c r="I245" s="25" t="s">
        <v>397</v>
      </c>
      <c r="J245" s="34" t="str">
        <f t="shared" si="10"/>
        <v/>
      </c>
    </row>
    <row r="246" spans="1:10" s="3" customFormat="1" x14ac:dyDescent="0.25">
      <c r="A246" s="29">
        <v>239</v>
      </c>
      <c r="B246" s="38" t="s">
        <v>17</v>
      </c>
      <c r="C246" s="41" t="s">
        <v>594</v>
      </c>
      <c r="D246" s="38" t="s">
        <v>122</v>
      </c>
      <c r="E246" s="32">
        <f t="shared" si="11"/>
        <v>25</v>
      </c>
      <c r="F246" s="24">
        <v>25</v>
      </c>
      <c r="G246" s="36">
        <v>6</v>
      </c>
      <c r="H246" s="21">
        <f t="shared" si="9"/>
        <v>150</v>
      </c>
      <c r="I246" s="25" t="s">
        <v>545</v>
      </c>
      <c r="J246" s="34" t="str">
        <f t="shared" si="10"/>
        <v/>
      </c>
    </row>
    <row r="247" spans="1:10" s="3" customFormat="1" x14ac:dyDescent="0.25">
      <c r="A247" s="29">
        <v>240</v>
      </c>
      <c r="B247" s="38" t="s">
        <v>17</v>
      </c>
      <c r="C247" s="41" t="s">
        <v>119</v>
      </c>
      <c r="D247" s="38" t="s">
        <v>1</v>
      </c>
      <c r="E247" s="32">
        <f t="shared" si="11"/>
        <v>40</v>
      </c>
      <c r="F247" s="24">
        <v>40</v>
      </c>
      <c r="G247" s="36">
        <v>2</v>
      </c>
      <c r="H247" s="21">
        <f t="shared" si="9"/>
        <v>80</v>
      </c>
      <c r="I247" s="25" t="s">
        <v>287</v>
      </c>
      <c r="J247" s="34" t="str">
        <f t="shared" si="10"/>
        <v/>
      </c>
    </row>
    <row r="248" spans="1:10" s="3" customFormat="1" ht="45" x14ac:dyDescent="0.25">
      <c r="A248" s="29">
        <v>241</v>
      </c>
      <c r="B248" s="38" t="s">
        <v>17</v>
      </c>
      <c r="C248" s="41" t="s">
        <v>562</v>
      </c>
      <c r="D248" s="38" t="s">
        <v>122</v>
      </c>
      <c r="E248" s="32">
        <f t="shared" si="11"/>
        <v>175</v>
      </c>
      <c r="F248" s="24">
        <v>175</v>
      </c>
      <c r="G248" s="36">
        <v>3</v>
      </c>
      <c r="H248" s="21">
        <f t="shared" si="9"/>
        <v>525</v>
      </c>
      <c r="I248" s="25" t="s">
        <v>398</v>
      </c>
      <c r="J248" s="34" t="str">
        <f t="shared" si="10"/>
        <v/>
      </c>
    </row>
    <row r="249" spans="1:10" s="3" customFormat="1" ht="45" x14ac:dyDescent="0.25">
      <c r="A249" s="29">
        <v>242</v>
      </c>
      <c r="B249" s="38" t="s">
        <v>17</v>
      </c>
      <c r="C249" s="41" t="s">
        <v>182</v>
      </c>
      <c r="D249" s="38" t="s">
        <v>1</v>
      </c>
      <c r="E249" s="32">
        <f t="shared" si="11"/>
        <v>70</v>
      </c>
      <c r="F249" s="24">
        <v>70</v>
      </c>
      <c r="G249" s="36">
        <v>2</v>
      </c>
      <c r="H249" s="21">
        <f t="shared" si="9"/>
        <v>140</v>
      </c>
      <c r="I249" s="25" t="s">
        <v>399</v>
      </c>
      <c r="J249" s="34" t="str">
        <f t="shared" si="10"/>
        <v/>
      </c>
    </row>
    <row r="250" spans="1:10" s="3" customFormat="1" x14ac:dyDescent="0.25">
      <c r="A250" s="29">
        <v>243</v>
      </c>
      <c r="B250" s="38" t="s">
        <v>113</v>
      </c>
      <c r="C250" s="41" t="s">
        <v>183</v>
      </c>
      <c r="D250" s="38" t="s">
        <v>1</v>
      </c>
      <c r="E250" s="32">
        <f t="shared" si="11"/>
        <v>20</v>
      </c>
      <c r="F250" s="24">
        <v>20</v>
      </c>
      <c r="G250" s="36">
        <v>18</v>
      </c>
      <c r="H250" s="21">
        <f t="shared" si="9"/>
        <v>360</v>
      </c>
      <c r="I250" s="25" t="s">
        <v>288</v>
      </c>
      <c r="J250" s="34" t="str">
        <f t="shared" si="10"/>
        <v/>
      </c>
    </row>
    <row r="251" spans="1:10" s="3" customFormat="1" ht="30" x14ac:dyDescent="0.25">
      <c r="A251" s="29">
        <v>244</v>
      </c>
      <c r="B251" s="38" t="s">
        <v>17</v>
      </c>
      <c r="C251" s="41" t="s">
        <v>115</v>
      </c>
      <c r="D251" s="38" t="s">
        <v>1</v>
      </c>
      <c r="E251" s="32">
        <f t="shared" si="11"/>
        <v>120</v>
      </c>
      <c r="F251" s="24">
        <v>120</v>
      </c>
      <c r="G251" s="36">
        <v>11</v>
      </c>
      <c r="H251" s="21">
        <f t="shared" si="9"/>
        <v>1320</v>
      </c>
      <c r="I251" s="25" t="s">
        <v>546</v>
      </c>
      <c r="J251" s="34" t="str">
        <f t="shared" si="10"/>
        <v/>
      </c>
    </row>
    <row r="252" spans="1:10" s="3" customFormat="1" ht="30" x14ac:dyDescent="0.25">
      <c r="A252" s="29">
        <v>245</v>
      </c>
      <c r="B252" s="40" t="s">
        <v>0</v>
      </c>
      <c r="C252" s="42" t="s">
        <v>116</v>
      </c>
      <c r="D252" s="40" t="s">
        <v>1</v>
      </c>
      <c r="E252" s="32">
        <f t="shared" si="11"/>
        <v>20</v>
      </c>
      <c r="F252" s="24">
        <v>20</v>
      </c>
      <c r="G252" s="36">
        <v>119</v>
      </c>
      <c r="H252" s="21">
        <f t="shared" si="9"/>
        <v>2380</v>
      </c>
      <c r="I252" s="25" t="s">
        <v>400</v>
      </c>
      <c r="J252" s="34" t="str">
        <f t="shared" si="10"/>
        <v/>
      </c>
    </row>
    <row r="253" spans="1:10" s="3" customFormat="1" ht="100.5" customHeight="1" x14ac:dyDescent="0.25">
      <c r="A253" s="29">
        <v>246</v>
      </c>
      <c r="B253" s="40" t="s">
        <v>33</v>
      </c>
      <c r="C253" s="43" t="s">
        <v>595</v>
      </c>
      <c r="D253" s="44" t="s">
        <v>1</v>
      </c>
      <c r="E253" s="32">
        <f t="shared" si="11"/>
        <v>90</v>
      </c>
      <c r="F253" s="24">
        <v>90</v>
      </c>
      <c r="G253" s="36">
        <v>188</v>
      </c>
      <c r="H253" s="21">
        <f t="shared" si="9"/>
        <v>16920</v>
      </c>
      <c r="I253" s="25" t="s">
        <v>636</v>
      </c>
      <c r="J253" s="34" t="str">
        <f t="shared" si="10"/>
        <v/>
      </c>
    </row>
    <row r="254" spans="1:10" s="3" customFormat="1" ht="90" x14ac:dyDescent="0.25">
      <c r="A254" s="29">
        <v>247</v>
      </c>
      <c r="B254" s="40" t="s">
        <v>33</v>
      </c>
      <c r="C254" s="43" t="s">
        <v>458</v>
      </c>
      <c r="D254" s="44" t="s">
        <v>1</v>
      </c>
      <c r="E254" s="32">
        <f t="shared" si="11"/>
        <v>90</v>
      </c>
      <c r="F254" s="24">
        <v>90</v>
      </c>
      <c r="G254" s="36">
        <v>2</v>
      </c>
      <c r="H254" s="21">
        <f t="shared" si="9"/>
        <v>180</v>
      </c>
      <c r="I254" s="25" t="s">
        <v>637</v>
      </c>
      <c r="J254" s="34" t="str">
        <f t="shared" si="10"/>
        <v/>
      </c>
    </row>
    <row r="255" spans="1:10" s="3" customFormat="1" ht="75" x14ac:dyDescent="0.25">
      <c r="A255" s="29">
        <v>248</v>
      </c>
      <c r="B255" s="40" t="s">
        <v>33</v>
      </c>
      <c r="C255" s="43" t="s">
        <v>459</v>
      </c>
      <c r="D255" s="44" t="s">
        <v>1</v>
      </c>
      <c r="E255" s="32">
        <f t="shared" si="11"/>
        <v>100</v>
      </c>
      <c r="F255" s="24">
        <v>100</v>
      </c>
      <c r="G255" s="36">
        <v>116</v>
      </c>
      <c r="H255" s="21">
        <f t="shared" si="9"/>
        <v>11600</v>
      </c>
      <c r="I255" s="25" t="s">
        <v>427</v>
      </c>
      <c r="J255" s="34" t="str">
        <f t="shared" si="10"/>
        <v/>
      </c>
    </row>
    <row r="256" spans="1:10" s="3" customFormat="1" ht="103.5" customHeight="1" x14ac:dyDescent="0.25">
      <c r="A256" s="29">
        <v>249</v>
      </c>
      <c r="B256" s="40" t="s">
        <v>33</v>
      </c>
      <c r="C256" s="43" t="s">
        <v>460</v>
      </c>
      <c r="D256" s="44" t="s">
        <v>1</v>
      </c>
      <c r="E256" s="32">
        <f t="shared" si="11"/>
        <v>100</v>
      </c>
      <c r="F256" s="24">
        <v>100</v>
      </c>
      <c r="G256" s="36">
        <v>2</v>
      </c>
      <c r="H256" s="21">
        <f t="shared" ref="H256:H318" si="12">E256*G256</f>
        <v>200</v>
      </c>
      <c r="I256" s="25" t="s">
        <v>638</v>
      </c>
      <c r="J256" s="34" t="str">
        <f t="shared" ref="J256:J318" si="13">IF(AND(ISNUMBER(E256),ISNUMBER(FIND(",",E256)),LEN(E256)-LEN(SUBSTITUTE(E256,",",""))=1),IF(LEN(RIGHT(E256,LEN(E256)-FIND(",",E256)))&gt;2,ROW(),""),"")</f>
        <v/>
      </c>
    </row>
    <row r="257" spans="1:10" s="3" customFormat="1" ht="90" x14ac:dyDescent="0.25">
      <c r="A257" s="29">
        <v>250</v>
      </c>
      <c r="B257" s="40" t="s">
        <v>33</v>
      </c>
      <c r="C257" s="43" t="s">
        <v>461</v>
      </c>
      <c r="D257" s="44" t="s">
        <v>1</v>
      </c>
      <c r="E257" s="32">
        <f t="shared" si="11"/>
        <v>90</v>
      </c>
      <c r="F257" s="24">
        <v>90</v>
      </c>
      <c r="G257" s="36">
        <v>2</v>
      </c>
      <c r="H257" s="21">
        <f t="shared" si="12"/>
        <v>180</v>
      </c>
      <c r="I257" s="25" t="s">
        <v>637</v>
      </c>
      <c r="J257" s="34" t="str">
        <f t="shared" si="13"/>
        <v/>
      </c>
    </row>
    <row r="258" spans="1:10" s="3" customFormat="1" ht="75" x14ac:dyDescent="0.25">
      <c r="A258" s="29">
        <v>251</v>
      </c>
      <c r="B258" s="40" t="s">
        <v>33</v>
      </c>
      <c r="C258" s="43" t="s">
        <v>462</v>
      </c>
      <c r="D258" s="44" t="s">
        <v>1</v>
      </c>
      <c r="E258" s="32">
        <f t="shared" si="11"/>
        <v>100</v>
      </c>
      <c r="F258" s="24">
        <v>100</v>
      </c>
      <c r="G258" s="36">
        <v>42</v>
      </c>
      <c r="H258" s="21">
        <f t="shared" si="12"/>
        <v>4200</v>
      </c>
      <c r="I258" s="25" t="s">
        <v>427</v>
      </c>
      <c r="J258" s="34" t="str">
        <f t="shared" si="13"/>
        <v/>
      </c>
    </row>
    <row r="259" spans="1:10" s="3" customFormat="1" ht="110.45" customHeight="1" x14ac:dyDescent="0.25">
      <c r="A259" s="29">
        <v>252</v>
      </c>
      <c r="B259" s="40" t="s">
        <v>33</v>
      </c>
      <c r="C259" s="43" t="s">
        <v>463</v>
      </c>
      <c r="D259" s="44" t="s">
        <v>1</v>
      </c>
      <c r="E259" s="32">
        <f t="shared" si="11"/>
        <v>110</v>
      </c>
      <c r="F259" s="24">
        <v>110</v>
      </c>
      <c r="G259" s="36">
        <v>2</v>
      </c>
      <c r="H259" s="21">
        <f t="shared" si="12"/>
        <v>220</v>
      </c>
      <c r="I259" s="25" t="s">
        <v>636</v>
      </c>
      <c r="J259" s="34" t="str">
        <f t="shared" si="13"/>
        <v/>
      </c>
    </row>
    <row r="260" spans="1:10" s="3" customFormat="1" ht="90" x14ac:dyDescent="0.25">
      <c r="A260" s="29">
        <v>253</v>
      </c>
      <c r="B260" s="40" t="s">
        <v>33</v>
      </c>
      <c r="C260" s="43" t="s">
        <v>464</v>
      </c>
      <c r="D260" s="44" t="s">
        <v>1</v>
      </c>
      <c r="E260" s="32">
        <f t="shared" si="11"/>
        <v>90</v>
      </c>
      <c r="F260" s="24">
        <v>90</v>
      </c>
      <c r="G260" s="36">
        <v>2</v>
      </c>
      <c r="H260" s="21">
        <f t="shared" si="12"/>
        <v>180</v>
      </c>
      <c r="I260" s="25" t="s">
        <v>637</v>
      </c>
      <c r="J260" s="34" t="str">
        <f t="shared" si="13"/>
        <v/>
      </c>
    </row>
    <row r="261" spans="1:10" s="3" customFormat="1" ht="75" x14ac:dyDescent="0.25">
      <c r="A261" s="29">
        <v>254</v>
      </c>
      <c r="B261" s="40" t="s">
        <v>33</v>
      </c>
      <c r="C261" s="43" t="s">
        <v>465</v>
      </c>
      <c r="D261" s="44" t="s">
        <v>1</v>
      </c>
      <c r="E261" s="32">
        <f t="shared" si="11"/>
        <v>100</v>
      </c>
      <c r="F261" s="24">
        <v>100</v>
      </c>
      <c r="G261" s="36">
        <v>23</v>
      </c>
      <c r="H261" s="21">
        <f t="shared" si="12"/>
        <v>2300</v>
      </c>
      <c r="I261" s="25" t="s">
        <v>639</v>
      </c>
      <c r="J261" s="34" t="str">
        <f t="shared" si="13"/>
        <v/>
      </c>
    </row>
    <row r="262" spans="1:10" s="3" customFormat="1" ht="75" x14ac:dyDescent="0.25">
      <c r="A262" s="29">
        <v>255</v>
      </c>
      <c r="B262" s="40" t="s">
        <v>33</v>
      </c>
      <c r="C262" s="43" t="s">
        <v>466</v>
      </c>
      <c r="D262" s="44" t="s">
        <v>1</v>
      </c>
      <c r="E262" s="32">
        <f t="shared" si="11"/>
        <v>120</v>
      </c>
      <c r="F262" s="24">
        <v>120</v>
      </c>
      <c r="G262" s="36">
        <v>12</v>
      </c>
      <c r="H262" s="21">
        <f t="shared" si="12"/>
        <v>1440</v>
      </c>
      <c r="I262" s="25" t="s">
        <v>640</v>
      </c>
      <c r="J262" s="34" t="str">
        <f t="shared" si="13"/>
        <v/>
      </c>
    </row>
    <row r="263" spans="1:10" s="3" customFormat="1" ht="75" x14ac:dyDescent="0.25">
      <c r="A263" s="29">
        <v>256</v>
      </c>
      <c r="B263" s="40" t="s">
        <v>33</v>
      </c>
      <c r="C263" s="43" t="s">
        <v>467</v>
      </c>
      <c r="D263" s="44" t="s">
        <v>1</v>
      </c>
      <c r="E263" s="32">
        <f t="shared" si="11"/>
        <v>120</v>
      </c>
      <c r="F263" s="24">
        <v>120</v>
      </c>
      <c r="G263" s="36">
        <v>2</v>
      </c>
      <c r="H263" s="21">
        <f t="shared" si="12"/>
        <v>240</v>
      </c>
      <c r="I263" s="25" t="s">
        <v>428</v>
      </c>
      <c r="J263" s="34" t="str">
        <f t="shared" si="13"/>
        <v/>
      </c>
    </row>
    <row r="264" spans="1:10" s="3" customFormat="1" ht="90" x14ac:dyDescent="0.25">
      <c r="A264" s="29">
        <v>257</v>
      </c>
      <c r="B264" s="40" t="s">
        <v>33</v>
      </c>
      <c r="C264" s="43" t="s">
        <v>213</v>
      </c>
      <c r="D264" s="44" t="s">
        <v>1</v>
      </c>
      <c r="E264" s="32">
        <f t="shared" si="11"/>
        <v>110</v>
      </c>
      <c r="F264" s="24">
        <v>110</v>
      </c>
      <c r="G264" s="36">
        <v>50</v>
      </c>
      <c r="H264" s="21">
        <f t="shared" si="12"/>
        <v>5500</v>
      </c>
      <c r="I264" s="25" t="s">
        <v>661</v>
      </c>
      <c r="J264" s="34" t="str">
        <f t="shared" si="13"/>
        <v/>
      </c>
    </row>
    <row r="265" spans="1:10" s="3" customFormat="1" ht="90" x14ac:dyDescent="0.25">
      <c r="A265" s="29">
        <v>258</v>
      </c>
      <c r="B265" s="40" t="s">
        <v>33</v>
      </c>
      <c r="C265" s="43" t="s">
        <v>214</v>
      </c>
      <c r="D265" s="44" t="s">
        <v>1</v>
      </c>
      <c r="E265" s="32">
        <f t="shared" ref="E265:E328" si="14">F265</f>
        <v>120</v>
      </c>
      <c r="F265" s="24">
        <v>120</v>
      </c>
      <c r="G265" s="36">
        <v>8</v>
      </c>
      <c r="H265" s="21">
        <f t="shared" si="12"/>
        <v>960</v>
      </c>
      <c r="I265" s="25" t="s">
        <v>661</v>
      </c>
      <c r="J265" s="34" t="str">
        <f t="shared" si="13"/>
        <v/>
      </c>
    </row>
    <row r="266" spans="1:10" s="3" customFormat="1" ht="90" x14ac:dyDescent="0.25">
      <c r="A266" s="29">
        <v>259</v>
      </c>
      <c r="B266" s="40" t="s">
        <v>33</v>
      </c>
      <c r="C266" s="43" t="s">
        <v>215</v>
      </c>
      <c r="D266" s="44" t="s">
        <v>1</v>
      </c>
      <c r="E266" s="32">
        <f t="shared" si="14"/>
        <v>120</v>
      </c>
      <c r="F266" s="24">
        <v>120</v>
      </c>
      <c r="G266" s="36">
        <v>96</v>
      </c>
      <c r="H266" s="21">
        <f t="shared" si="12"/>
        <v>11520</v>
      </c>
      <c r="I266" s="25" t="s">
        <v>661</v>
      </c>
      <c r="J266" s="34" t="str">
        <f t="shared" si="13"/>
        <v/>
      </c>
    </row>
    <row r="267" spans="1:10" s="3" customFormat="1" ht="90" x14ac:dyDescent="0.25">
      <c r="A267" s="29">
        <v>260</v>
      </c>
      <c r="B267" s="40" t="s">
        <v>33</v>
      </c>
      <c r="C267" s="43" t="s">
        <v>216</v>
      </c>
      <c r="D267" s="44" t="s">
        <v>1</v>
      </c>
      <c r="E267" s="32">
        <f t="shared" si="14"/>
        <v>130</v>
      </c>
      <c r="F267" s="24">
        <v>130</v>
      </c>
      <c r="G267" s="36">
        <v>8</v>
      </c>
      <c r="H267" s="21">
        <f t="shared" si="12"/>
        <v>1040</v>
      </c>
      <c r="I267" s="25" t="s">
        <v>661</v>
      </c>
      <c r="J267" s="34" t="str">
        <f t="shared" si="13"/>
        <v/>
      </c>
    </row>
    <row r="268" spans="1:10" s="3" customFormat="1" ht="90" x14ac:dyDescent="0.25">
      <c r="A268" s="29">
        <v>261</v>
      </c>
      <c r="B268" s="40" t="s">
        <v>33</v>
      </c>
      <c r="C268" s="43" t="s">
        <v>217</v>
      </c>
      <c r="D268" s="44" t="s">
        <v>1</v>
      </c>
      <c r="E268" s="32">
        <f t="shared" si="14"/>
        <v>130</v>
      </c>
      <c r="F268" s="24">
        <v>130</v>
      </c>
      <c r="G268" s="36">
        <v>3</v>
      </c>
      <c r="H268" s="21">
        <f t="shared" si="12"/>
        <v>390</v>
      </c>
      <c r="I268" s="25" t="s">
        <v>661</v>
      </c>
      <c r="J268" s="34" t="str">
        <f t="shared" si="13"/>
        <v/>
      </c>
    </row>
    <row r="269" spans="1:10" s="3" customFormat="1" ht="90" x14ac:dyDescent="0.25">
      <c r="A269" s="29">
        <v>262</v>
      </c>
      <c r="B269" s="40" t="s">
        <v>33</v>
      </c>
      <c r="C269" s="43" t="s">
        <v>218</v>
      </c>
      <c r="D269" s="44" t="s">
        <v>1</v>
      </c>
      <c r="E269" s="32">
        <f t="shared" si="14"/>
        <v>140</v>
      </c>
      <c r="F269" s="24">
        <v>140</v>
      </c>
      <c r="G269" s="36">
        <v>171</v>
      </c>
      <c r="H269" s="21">
        <f t="shared" si="12"/>
        <v>23940</v>
      </c>
      <c r="I269" s="25" t="s">
        <v>661</v>
      </c>
      <c r="J269" s="34" t="str">
        <f t="shared" si="13"/>
        <v/>
      </c>
    </row>
    <row r="270" spans="1:10" s="3" customFormat="1" ht="90" x14ac:dyDescent="0.25">
      <c r="A270" s="29">
        <v>263</v>
      </c>
      <c r="B270" s="40" t="s">
        <v>33</v>
      </c>
      <c r="C270" s="43" t="s">
        <v>219</v>
      </c>
      <c r="D270" s="44" t="s">
        <v>1</v>
      </c>
      <c r="E270" s="32">
        <f t="shared" si="14"/>
        <v>140</v>
      </c>
      <c r="F270" s="24">
        <v>140</v>
      </c>
      <c r="G270" s="36">
        <v>35</v>
      </c>
      <c r="H270" s="21">
        <f t="shared" si="12"/>
        <v>4900</v>
      </c>
      <c r="I270" s="25" t="s">
        <v>661</v>
      </c>
      <c r="J270" s="34" t="str">
        <f t="shared" si="13"/>
        <v/>
      </c>
    </row>
    <row r="271" spans="1:10" s="3" customFormat="1" ht="90" x14ac:dyDescent="0.25">
      <c r="A271" s="29">
        <v>264</v>
      </c>
      <c r="B271" s="40" t="s">
        <v>33</v>
      </c>
      <c r="C271" s="43" t="s">
        <v>220</v>
      </c>
      <c r="D271" s="44" t="s">
        <v>1</v>
      </c>
      <c r="E271" s="32">
        <f t="shared" si="14"/>
        <v>130</v>
      </c>
      <c r="F271" s="24">
        <v>130</v>
      </c>
      <c r="G271" s="36">
        <v>8</v>
      </c>
      <c r="H271" s="21">
        <f t="shared" si="12"/>
        <v>1040</v>
      </c>
      <c r="I271" s="25" t="s">
        <v>661</v>
      </c>
      <c r="J271" s="34" t="str">
        <f t="shared" si="13"/>
        <v/>
      </c>
    </row>
    <row r="272" spans="1:10" s="3" customFormat="1" ht="90" x14ac:dyDescent="0.25">
      <c r="A272" s="29">
        <v>265</v>
      </c>
      <c r="B272" s="40" t="s">
        <v>33</v>
      </c>
      <c r="C272" s="43" t="s">
        <v>221</v>
      </c>
      <c r="D272" s="44" t="s">
        <v>1</v>
      </c>
      <c r="E272" s="32">
        <f t="shared" si="14"/>
        <v>130</v>
      </c>
      <c r="F272" s="24">
        <v>130</v>
      </c>
      <c r="G272" s="36">
        <v>5</v>
      </c>
      <c r="H272" s="21">
        <f t="shared" si="12"/>
        <v>650</v>
      </c>
      <c r="I272" s="25" t="s">
        <v>661</v>
      </c>
      <c r="J272" s="34" t="str">
        <f t="shared" si="13"/>
        <v/>
      </c>
    </row>
    <row r="273" spans="1:10" s="27" customFormat="1" ht="105" x14ac:dyDescent="0.25">
      <c r="A273" s="29">
        <v>266</v>
      </c>
      <c r="B273" s="40" t="s">
        <v>113</v>
      </c>
      <c r="C273" s="43" t="s">
        <v>563</v>
      </c>
      <c r="D273" s="44" t="s">
        <v>1</v>
      </c>
      <c r="E273" s="32">
        <f t="shared" si="14"/>
        <v>130</v>
      </c>
      <c r="F273" s="24">
        <v>130</v>
      </c>
      <c r="G273" s="36">
        <v>5</v>
      </c>
      <c r="H273" s="21">
        <f t="shared" si="12"/>
        <v>650</v>
      </c>
      <c r="I273" s="25" t="s">
        <v>662</v>
      </c>
      <c r="J273" s="34" t="str">
        <f t="shared" si="13"/>
        <v/>
      </c>
    </row>
    <row r="274" spans="1:10" s="3" customFormat="1" ht="105" x14ac:dyDescent="0.25">
      <c r="A274" s="29">
        <v>267</v>
      </c>
      <c r="B274" s="40" t="s">
        <v>113</v>
      </c>
      <c r="C274" s="43" t="s">
        <v>564</v>
      </c>
      <c r="D274" s="44" t="s">
        <v>1</v>
      </c>
      <c r="E274" s="32">
        <f t="shared" si="14"/>
        <v>150</v>
      </c>
      <c r="F274" s="24">
        <v>150</v>
      </c>
      <c r="G274" s="36">
        <v>2</v>
      </c>
      <c r="H274" s="21">
        <f t="shared" si="12"/>
        <v>300</v>
      </c>
      <c r="I274" s="25" t="s">
        <v>662</v>
      </c>
      <c r="J274" s="34" t="str">
        <f t="shared" si="13"/>
        <v/>
      </c>
    </row>
    <row r="275" spans="1:10" s="3" customFormat="1" ht="105" x14ac:dyDescent="0.25">
      <c r="A275" s="29">
        <v>268</v>
      </c>
      <c r="B275" s="40" t="s">
        <v>113</v>
      </c>
      <c r="C275" s="43" t="s">
        <v>565</v>
      </c>
      <c r="D275" s="44" t="s">
        <v>1</v>
      </c>
      <c r="E275" s="32">
        <f t="shared" si="14"/>
        <v>150</v>
      </c>
      <c r="F275" s="24">
        <v>150</v>
      </c>
      <c r="G275" s="36">
        <v>2</v>
      </c>
      <c r="H275" s="21">
        <f t="shared" si="12"/>
        <v>300</v>
      </c>
      <c r="I275" s="25" t="s">
        <v>662</v>
      </c>
      <c r="J275" s="34" t="str">
        <f t="shared" si="13"/>
        <v/>
      </c>
    </row>
    <row r="276" spans="1:10" s="3" customFormat="1" ht="105" x14ac:dyDescent="0.25">
      <c r="A276" s="29">
        <v>269</v>
      </c>
      <c r="B276" s="40" t="s">
        <v>113</v>
      </c>
      <c r="C276" s="43" t="s">
        <v>566</v>
      </c>
      <c r="D276" s="44" t="s">
        <v>1</v>
      </c>
      <c r="E276" s="32">
        <f t="shared" si="14"/>
        <v>150</v>
      </c>
      <c r="F276" s="24">
        <v>150</v>
      </c>
      <c r="G276" s="36">
        <v>2</v>
      </c>
      <c r="H276" s="21">
        <f t="shared" si="12"/>
        <v>300</v>
      </c>
      <c r="I276" s="25" t="s">
        <v>662</v>
      </c>
      <c r="J276" s="34" t="str">
        <f t="shared" si="13"/>
        <v/>
      </c>
    </row>
    <row r="277" spans="1:10" s="3" customFormat="1" ht="90" x14ac:dyDescent="0.25">
      <c r="A277" s="29">
        <v>270</v>
      </c>
      <c r="B277" s="40" t="s">
        <v>113</v>
      </c>
      <c r="C277" s="43" t="s">
        <v>309</v>
      </c>
      <c r="D277" s="44" t="s">
        <v>1</v>
      </c>
      <c r="E277" s="32">
        <f t="shared" si="14"/>
        <v>90</v>
      </c>
      <c r="F277" s="24">
        <v>90</v>
      </c>
      <c r="G277" s="36">
        <v>2</v>
      </c>
      <c r="H277" s="21">
        <f t="shared" si="12"/>
        <v>180</v>
      </c>
      <c r="I277" s="25" t="s">
        <v>663</v>
      </c>
      <c r="J277" s="34" t="str">
        <f t="shared" si="13"/>
        <v/>
      </c>
    </row>
    <row r="278" spans="1:10" s="3" customFormat="1" ht="90" x14ac:dyDescent="0.25">
      <c r="A278" s="29">
        <v>271</v>
      </c>
      <c r="B278" s="40" t="s">
        <v>113</v>
      </c>
      <c r="C278" s="43" t="s">
        <v>121</v>
      </c>
      <c r="D278" s="44" t="s">
        <v>1</v>
      </c>
      <c r="E278" s="32">
        <f t="shared" si="14"/>
        <v>80</v>
      </c>
      <c r="F278" s="24">
        <v>80</v>
      </c>
      <c r="G278" s="36">
        <v>2</v>
      </c>
      <c r="H278" s="21">
        <f t="shared" si="12"/>
        <v>160</v>
      </c>
      <c r="I278" s="25" t="s">
        <v>663</v>
      </c>
      <c r="J278" s="34" t="str">
        <f t="shared" si="13"/>
        <v/>
      </c>
    </row>
    <row r="279" spans="1:10" s="3" customFormat="1" ht="90" x14ac:dyDescent="0.25">
      <c r="A279" s="29">
        <v>272</v>
      </c>
      <c r="B279" s="40" t="s">
        <v>113</v>
      </c>
      <c r="C279" s="43" t="s">
        <v>308</v>
      </c>
      <c r="D279" s="44" t="s">
        <v>1</v>
      </c>
      <c r="E279" s="32">
        <f t="shared" si="14"/>
        <v>80</v>
      </c>
      <c r="F279" s="24">
        <v>80</v>
      </c>
      <c r="G279" s="36">
        <v>2</v>
      </c>
      <c r="H279" s="21">
        <f t="shared" si="12"/>
        <v>160</v>
      </c>
      <c r="I279" s="25" t="s">
        <v>701</v>
      </c>
      <c r="J279" s="34" t="str">
        <f t="shared" si="13"/>
        <v/>
      </c>
    </row>
    <row r="280" spans="1:10" s="3" customFormat="1" ht="90" x14ac:dyDescent="0.25">
      <c r="A280" s="29">
        <v>273</v>
      </c>
      <c r="B280" s="40" t="s">
        <v>113</v>
      </c>
      <c r="C280" s="43" t="s">
        <v>310</v>
      </c>
      <c r="D280" s="44" t="s">
        <v>1</v>
      </c>
      <c r="E280" s="32">
        <f t="shared" si="14"/>
        <v>80</v>
      </c>
      <c r="F280" s="24">
        <v>80</v>
      </c>
      <c r="G280" s="36">
        <v>2</v>
      </c>
      <c r="H280" s="21">
        <f t="shared" si="12"/>
        <v>160</v>
      </c>
      <c r="I280" s="25" t="s">
        <v>701</v>
      </c>
      <c r="J280" s="34" t="str">
        <f t="shared" si="13"/>
        <v/>
      </c>
    </row>
    <row r="281" spans="1:10" s="3" customFormat="1" ht="90" x14ac:dyDescent="0.25">
      <c r="A281" s="29">
        <v>274</v>
      </c>
      <c r="B281" s="40" t="s">
        <v>113</v>
      </c>
      <c r="C281" s="43" t="s">
        <v>311</v>
      </c>
      <c r="D281" s="44" t="s">
        <v>1</v>
      </c>
      <c r="E281" s="32">
        <f t="shared" si="14"/>
        <v>80</v>
      </c>
      <c r="F281" s="24">
        <v>80</v>
      </c>
      <c r="G281" s="36">
        <v>2</v>
      </c>
      <c r="H281" s="21">
        <f t="shared" si="12"/>
        <v>160</v>
      </c>
      <c r="I281" s="25" t="s">
        <v>701</v>
      </c>
      <c r="J281" s="34" t="str">
        <f t="shared" si="13"/>
        <v/>
      </c>
    </row>
    <row r="282" spans="1:10" s="3" customFormat="1" ht="90" x14ac:dyDescent="0.25">
      <c r="A282" s="29">
        <v>275</v>
      </c>
      <c r="B282" s="40" t="s">
        <v>113</v>
      </c>
      <c r="C282" s="43" t="s">
        <v>312</v>
      </c>
      <c r="D282" s="44" t="s">
        <v>1</v>
      </c>
      <c r="E282" s="32">
        <f t="shared" si="14"/>
        <v>80</v>
      </c>
      <c r="F282" s="24">
        <v>80</v>
      </c>
      <c r="G282" s="36">
        <v>2</v>
      </c>
      <c r="H282" s="21">
        <f t="shared" si="12"/>
        <v>160</v>
      </c>
      <c r="I282" s="25" t="s">
        <v>663</v>
      </c>
      <c r="J282" s="34" t="str">
        <f t="shared" si="13"/>
        <v/>
      </c>
    </row>
    <row r="283" spans="1:10" s="3" customFormat="1" ht="90" x14ac:dyDescent="0.25">
      <c r="A283" s="29">
        <v>276</v>
      </c>
      <c r="B283" s="40" t="s">
        <v>33</v>
      </c>
      <c r="C283" s="43" t="s">
        <v>596</v>
      </c>
      <c r="D283" s="44" t="s">
        <v>1</v>
      </c>
      <c r="E283" s="32">
        <f t="shared" si="14"/>
        <v>12</v>
      </c>
      <c r="F283" s="24">
        <v>12</v>
      </c>
      <c r="G283" s="36">
        <v>5</v>
      </c>
      <c r="H283" s="21">
        <f t="shared" si="12"/>
        <v>60</v>
      </c>
      <c r="I283" s="25" t="s">
        <v>664</v>
      </c>
      <c r="J283" s="34" t="str">
        <f t="shared" si="13"/>
        <v/>
      </c>
    </row>
    <row r="284" spans="1:10" s="3" customFormat="1" ht="90" x14ac:dyDescent="0.25">
      <c r="A284" s="29">
        <v>277</v>
      </c>
      <c r="B284" s="40" t="s">
        <v>33</v>
      </c>
      <c r="C284" s="43" t="s">
        <v>597</v>
      </c>
      <c r="D284" s="44" t="s">
        <v>1</v>
      </c>
      <c r="E284" s="32">
        <f t="shared" si="14"/>
        <v>15</v>
      </c>
      <c r="F284" s="24">
        <v>15</v>
      </c>
      <c r="G284" s="36">
        <v>38</v>
      </c>
      <c r="H284" s="21">
        <f t="shared" si="12"/>
        <v>570</v>
      </c>
      <c r="I284" s="25" t="s">
        <v>664</v>
      </c>
      <c r="J284" s="34" t="str">
        <f t="shared" si="13"/>
        <v/>
      </c>
    </row>
    <row r="285" spans="1:10" s="3" customFormat="1" ht="90" x14ac:dyDescent="0.25">
      <c r="A285" s="29">
        <v>278</v>
      </c>
      <c r="B285" s="40" t="s">
        <v>33</v>
      </c>
      <c r="C285" s="43" t="s">
        <v>598</v>
      </c>
      <c r="D285" s="44" t="s">
        <v>1</v>
      </c>
      <c r="E285" s="32">
        <f t="shared" si="14"/>
        <v>25</v>
      </c>
      <c r="F285" s="24">
        <v>25</v>
      </c>
      <c r="G285" s="36">
        <v>2</v>
      </c>
      <c r="H285" s="21">
        <f t="shared" si="12"/>
        <v>50</v>
      </c>
      <c r="I285" s="25" t="s">
        <v>664</v>
      </c>
      <c r="J285" s="34" t="str">
        <f t="shared" si="13"/>
        <v/>
      </c>
    </row>
    <row r="286" spans="1:10" s="3" customFormat="1" ht="75" x14ac:dyDescent="0.25">
      <c r="A286" s="29">
        <v>279</v>
      </c>
      <c r="B286" s="40" t="s">
        <v>33</v>
      </c>
      <c r="C286" s="43" t="s">
        <v>173</v>
      </c>
      <c r="D286" s="44" t="s">
        <v>1</v>
      </c>
      <c r="E286" s="32">
        <f t="shared" si="14"/>
        <v>25</v>
      </c>
      <c r="F286" s="24">
        <v>25</v>
      </c>
      <c r="G286" s="36">
        <v>2</v>
      </c>
      <c r="H286" s="21">
        <f t="shared" si="12"/>
        <v>50</v>
      </c>
      <c r="I286" s="25" t="s">
        <v>665</v>
      </c>
      <c r="J286" s="34" t="str">
        <f t="shared" si="13"/>
        <v/>
      </c>
    </row>
    <row r="287" spans="1:10" s="3" customFormat="1" ht="75" x14ac:dyDescent="0.25">
      <c r="A287" s="29">
        <v>280</v>
      </c>
      <c r="B287" s="40" t="s">
        <v>33</v>
      </c>
      <c r="C287" s="43" t="s">
        <v>174</v>
      </c>
      <c r="D287" s="44" t="s">
        <v>1</v>
      </c>
      <c r="E287" s="32">
        <f t="shared" si="14"/>
        <v>30</v>
      </c>
      <c r="F287" s="24">
        <v>30</v>
      </c>
      <c r="G287" s="36">
        <v>2</v>
      </c>
      <c r="H287" s="21">
        <f t="shared" si="12"/>
        <v>60</v>
      </c>
      <c r="I287" s="25" t="s">
        <v>665</v>
      </c>
      <c r="J287" s="34" t="str">
        <f t="shared" si="13"/>
        <v/>
      </c>
    </row>
    <row r="288" spans="1:10" s="3" customFormat="1" ht="75" x14ac:dyDescent="0.25">
      <c r="A288" s="29">
        <v>281</v>
      </c>
      <c r="B288" s="40" t="s">
        <v>33</v>
      </c>
      <c r="C288" s="43" t="s">
        <v>210</v>
      </c>
      <c r="D288" s="44" t="s">
        <v>1</v>
      </c>
      <c r="E288" s="32">
        <f t="shared" si="14"/>
        <v>38</v>
      </c>
      <c r="F288" s="24">
        <v>38</v>
      </c>
      <c r="G288" s="36">
        <v>2</v>
      </c>
      <c r="H288" s="21">
        <f t="shared" si="12"/>
        <v>76</v>
      </c>
      <c r="I288" s="25" t="s">
        <v>665</v>
      </c>
      <c r="J288" s="34" t="str">
        <f t="shared" si="13"/>
        <v/>
      </c>
    </row>
    <row r="289" spans="1:10" s="3" customFormat="1" ht="45" x14ac:dyDescent="0.25">
      <c r="A289" s="29">
        <v>282</v>
      </c>
      <c r="B289" s="40" t="s">
        <v>39</v>
      </c>
      <c r="C289" s="43" t="s">
        <v>170</v>
      </c>
      <c r="D289" s="44" t="s">
        <v>1</v>
      </c>
      <c r="E289" s="32">
        <f t="shared" si="14"/>
        <v>80</v>
      </c>
      <c r="F289" s="24">
        <v>80</v>
      </c>
      <c r="G289" s="36">
        <v>1686</v>
      </c>
      <c r="H289" s="21">
        <f t="shared" si="12"/>
        <v>134880</v>
      </c>
      <c r="I289" s="25" t="s">
        <v>702</v>
      </c>
      <c r="J289" s="34" t="str">
        <f t="shared" si="13"/>
        <v/>
      </c>
    </row>
    <row r="290" spans="1:10" s="3" customFormat="1" ht="45" x14ac:dyDescent="0.25">
      <c r="A290" s="29">
        <v>283</v>
      </c>
      <c r="B290" s="40" t="s">
        <v>39</v>
      </c>
      <c r="C290" s="43" t="s">
        <v>171</v>
      </c>
      <c r="D290" s="44" t="s">
        <v>1</v>
      </c>
      <c r="E290" s="32">
        <f t="shared" si="14"/>
        <v>60</v>
      </c>
      <c r="F290" s="24">
        <v>60</v>
      </c>
      <c r="G290" s="36">
        <v>3</v>
      </c>
      <c r="H290" s="21">
        <f t="shared" si="12"/>
        <v>180</v>
      </c>
      <c r="I290" s="25" t="s">
        <v>703</v>
      </c>
      <c r="J290" s="34" t="str">
        <f t="shared" si="13"/>
        <v/>
      </c>
    </row>
    <row r="291" spans="1:10" s="3" customFormat="1" ht="45" x14ac:dyDescent="0.25">
      <c r="A291" s="29">
        <v>284</v>
      </c>
      <c r="B291" s="40" t="s">
        <v>14</v>
      </c>
      <c r="C291" s="43" t="s">
        <v>226</v>
      </c>
      <c r="D291" s="44" t="s">
        <v>15</v>
      </c>
      <c r="E291" s="32">
        <f t="shared" si="14"/>
        <v>4.5</v>
      </c>
      <c r="F291" s="24">
        <v>4.5</v>
      </c>
      <c r="G291" s="36">
        <v>2</v>
      </c>
      <c r="H291" s="21">
        <f t="shared" si="12"/>
        <v>9</v>
      </c>
      <c r="I291" s="25" t="s">
        <v>666</v>
      </c>
      <c r="J291" s="34" t="str">
        <f t="shared" si="13"/>
        <v/>
      </c>
    </row>
    <row r="292" spans="1:10" s="3" customFormat="1" ht="45" x14ac:dyDescent="0.25">
      <c r="A292" s="29">
        <v>285</v>
      </c>
      <c r="B292" s="40" t="s">
        <v>14</v>
      </c>
      <c r="C292" s="43" t="s">
        <v>184</v>
      </c>
      <c r="D292" s="44" t="s">
        <v>15</v>
      </c>
      <c r="E292" s="32">
        <f t="shared" si="14"/>
        <v>5.2</v>
      </c>
      <c r="F292" s="24">
        <v>5.2</v>
      </c>
      <c r="G292" s="36">
        <v>47</v>
      </c>
      <c r="H292" s="21">
        <f t="shared" si="12"/>
        <v>244.4</v>
      </c>
      <c r="I292" s="25" t="s">
        <v>667</v>
      </c>
      <c r="J292" s="34" t="str">
        <f t="shared" si="13"/>
        <v/>
      </c>
    </row>
    <row r="293" spans="1:10" s="3" customFormat="1" ht="45" x14ac:dyDescent="0.25">
      <c r="A293" s="29">
        <v>286</v>
      </c>
      <c r="B293" s="40" t="s">
        <v>39</v>
      </c>
      <c r="C293" s="43" t="s">
        <v>753</v>
      </c>
      <c r="D293" s="44" t="s">
        <v>15</v>
      </c>
      <c r="E293" s="32">
        <f t="shared" si="14"/>
        <v>3.5</v>
      </c>
      <c r="F293" s="24">
        <v>3.5</v>
      </c>
      <c r="G293" s="36">
        <v>324</v>
      </c>
      <c r="H293" s="21">
        <f t="shared" si="12"/>
        <v>1134</v>
      </c>
      <c r="I293" s="25" t="s">
        <v>746</v>
      </c>
      <c r="J293" s="34" t="str">
        <f t="shared" si="13"/>
        <v/>
      </c>
    </row>
    <row r="294" spans="1:10" s="3" customFormat="1" ht="45" x14ac:dyDescent="0.25">
      <c r="A294" s="29">
        <v>287</v>
      </c>
      <c r="B294" s="40" t="s">
        <v>39</v>
      </c>
      <c r="C294" s="43" t="s">
        <v>754</v>
      </c>
      <c r="D294" s="44" t="s">
        <v>15</v>
      </c>
      <c r="E294" s="32">
        <f t="shared" si="14"/>
        <v>3.8</v>
      </c>
      <c r="F294" s="24">
        <v>3.8</v>
      </c>
      <c r="G294" s="36">
        <v>2</v>
      </c>
      <c r="H294" s="21">
        <f t="shared" si="12"/>
        <v>7.6</v>
      </c>
      <c r="I294" s="25" t="s">
        <v>746</v>
      </c>
      <c r="J294" s="34" t="str">
        <f t="shared" si="13"/>
        <v/>
      </c>
    </row>
    <row r="295" spans="1:10" s="3" customFormat="1" ht="45" x14ac:dyDescent="0.25">
      <c r="A295" s="29">
        <v>288</v>
      </c>
      <c r="B295" s="40" t="s">
        <v>39</v>
      </c>
      <c r="C295" s="43" t="s">
        <v>599</v>
      </c>
      <c r="D295" s="44" t="s">
        <v>15</v>
      </c>
      <c r="E295" s="32">
        <f t="shared" si="14"/>
        <v>33</v>
      </c>
      <c r="F295" s="24">
        <v>33</v>
      </c>
      <c r="G295" s="36">
        <v>20</v>
      </c>
      <c r="H295" s="21">
        <f t="shared" si="12"/>
        <v>660</v>
      </c>
      <c r="I295" s="25" t="s">
        <v>777</v>
      </c>
      <c r="J295" s="34" t="str">
        <f t="shared" si="13"/>
        <v/>
      </c>
    </row>
    <row r="296" spans="1:10" s="3" customFormat="1" ht="45" x14ac:dyDescent="0.25">
      <c r="A296" s="29">
        <v>289</v>
      </c>
      <c r="B296" s="40" t="s">
        <v>14</v>
      </c>
      <c r="C296" s="43" t="s">
        <v>160</v>
      </c>
      <c r="D296" s="44" t="s">
        <v>15</v>
      </c>
      <c r="E296" s="32">
        <f t="shared" si="14"/>
        <v>2.5</v>
      </c>
      <c r="F296" s="24">
        <v>2.5</v>
      </c>
      <c r="G296" s="36">
        <v>14</v>
      </c>
      <c r="H296" s="21">
        <f t="shared" si="12"/>
        <v>35</v>
      </c>
      <c r="I296" s="25" t="s">
        <v>747</v>
      </c>
      <c r="J296" s="34" t="str">
        <f t="shared" si="13"/>
        <v/>
      </c>
    </row>
    <row r="297" spans="1:10" s="3" customFormat="1" ht="60" x14ac:dyDescent="0.25">
      <c r="A297" s="29">
        <v>290</v>
      </c>
      <c r="B297" s="40" t="s">
        <v>39</v>
      </c>
      <c r="C297" s="43" t="s">
        <v>161</v>
      </c>
      <c r="D297" s="44" t="s">
        <v>15</v>
      </c>
      <c r="E297" s="32">
        <f t="shared" si="14"/>
        <v>4</v>
      </c>
      <c r="F297" s="24">
        <v>4</v>
      </c>
      <c r="G297" s="36">
        <v>12</v>
      </c>
      <c r="H297" s="21">
        <f t="shared" si="12"/>
        <v>48</v>
      </c>
      <c r="I297" s="25" t="s">
        <v>748</v>
      </c>
      <c r="J297" s="34" t="str">
        <f t="shared" si="13"/>
        <v/>
      </c>
    </row>
    <row r="298" spans="1:10" s="3" customFormat="1" ht="45" x14ac:dyDescent="0.25">
      <c r="A298" s="29">
        <v>291</v>
      </c>
      <c r="B298" s="40" t="s">
        <v>0</v>
      </c>
      <c r="C298" s="41" t="s">
        <v>222</v>
      </c>
      <c r="D298" s="44" t="s">
        <v>1</v>
      </c>
      <c r="E298" s="32">
        <f t="shared" si="14"/>
        <v>200</v>
      </c>
      <c r="F298" s="24">
        <v>200</v>
      </c>
      <c r="G298" s="36">
        <v>5</v>
      </c>
      <c r="H298" s="21">
        <f t="shared" si="12"/>
        <v>1000</v>
      </c>
      <c r="I298" s="25" t="s">
        <v>668</v>
      </c>
      <c r="J298" s="34" t="str">
        <f t="shared" si="13"/>
        <v/>
      </c>
    </row>
    <row r="299" spans="1:10" s="3" customFormat="1" ht="30" x14ac:dyDescent="0.25">
      <c r="A299" s="29">
        <v>292</v>
      </c>
      <c r="B299" s="40" t="s">
        <v>17</v>
      </c>
      <c r="C299" s="43" t="s">
        <v>567</v>
      </c>
      <c r="D299" s="44" t="s">
        <v>122</v>
      </c>
      <c r="E299" s="32">
        <f t="shared" si="14"/>
        <v>175</v>
      </c>
      <c r="F299" s="24">
        <v>175</v>
      </c>
      <c r="G299" s="36">
        <v>5</v>
      </c>
      <c r="H299" s="21">
        <f t="shared" si="12"/>
        <v>875</v>
      </c>
      <c r="I299" s="25" t="s">
        <v>704</v>
      </c>
      <c r="J299" s="34" t="str">
        <f t="shared" si="13"/>
        <v/>
      </c>
    </row>
    <row r="300" spans="1:10" s="3" customFormat="1" ht="32.25" customHeight="1" x14ac:dyDescent="0.25">
      <c r="A300" s="29">
        <v>293</v>
      </c>
      <c r="B300" s="40" t="s">
        <v>39</v>
      </c>
      <c r="C300" s="43" t="s">
        <v>223</v>
      </c>
      <c r="D300" s="44" t="s">
        <v>1</v>
      </c>
      <c r="E300" s="32">
        <f t="shared" si="14"/>
        <v>70</v>
      </c>
      <c r="F300" s="24">
        <v>70</v>
      </c>
      <c r="G300" s="36">
        <v>324</v>
      </c>
      <c r="H300" s="21">
        <f t="shared" si="12"/>
        <v>22680</v>
      </c>
      <c r="I300" s="25" t="s">
        <v>421</v>
      </c>
      <c r="J300" s="34" t="str">
        <f t="shared" si="13"/>
        <v/>
      </c>
    </row>
    <row r="301" spans="1:10" s="3" customFormat="1" ht="30" x14ac:dyDescent="0.25">
      <c r="A301" s="29">
        <v>294</v>
      </c>
      <c r="B301" s="40" t="s">
        <v>39</v>
      </c>
      <c r="C301" s="43" t="s">
        <v>224</v>
      </c>
      <c r="D301" s="44" t="s">
        <v>1</v>
      </c>
      <c r="E301" s="32">
        <f t="shared" si="14"/>
        <v>170</v>
      </c>
      <c r="F301" s="24">
        <v>170</v>
      </c>
      <c r="G301" s="36">
        <v>173</v>
      </c>
      <c r="H301" s="21">
        <f t="shared" si="12"/>
        <v>29410</v>
      </c>
      <c r="I301" s="25" t="s">
        <v>421</v>
      </c>
      <c r="J301" s="34" t="str">
        <f t="shared" si="13"/>
        <v/>
      </c>
    </row>
    <row r="302" spans="1:10" s="3" customFormat="1" ht="30" x14ac:dyDescent="0.25">
      <c r="A302" s="29">
        <v>295</v>
      </c>
      <c r="B302" s="40" t="s">
        <v>39</v>
      </c>
      <c r="C302" s="43" t="s">
        <v>225</v>
      </c>
      <c r="D302" s="44" t="s">
        <v>1</v>
      </c>
      <c r="E302" s="32">
        <f t="shared" si="14"/>
        <v>300</v>
      </c>
      <c r="F302" s="24">
        <v>300</v>
      </c>
      <c r="G302" s="36">
        <v>14</v>
      </c>
      <c r="H302" s="21">
        <f t="shared" si="12"/>
        <v>4200</v>
      </c>
      <c r="I302" s="25" t="s">
        <v>421</v>
      </c>
      <c r="J302" s="34" t="str">
        <f t="shared" si="13"/>
        <v/>
      </c>
    </row>
    <row r="303" spans="1:10" s="3" customFormat="1" x14ac:dyDescent="0.25">
      <c r="A303" s="29">
        <v>296</v>
      </c>
      <c r="B303" s="40" t="s">
        <v>39</v>
      </c>
      <c r="C303" s="43" t="s">
        <v>123</v>
      </c>
      <c r="D303" s="44" t="s">
        <v>1</v>
      </c>
      <c r="E303" s="32">
        <f t="shared" si="14"/>
        <v>60</v>
      </c>
      <c r="F303" s="24">
        <v>60</v>
      </c>
      <c r="G303" s="36">
        <v>326</v>
      </c>
      <c r="H303" s="21">
        <f t="shared" si="12"/>
        <v>19560</v>
      </c>
      <c r="I303" s="25" t="s">
        <v>422</v>
      </c>
      <c r="J303" s="34" t="str">
        <f t="shared" si="13"/>
        <v/>
      </c>
    </row>
    <row r="304" spans="1:10" s="3" customFormat="1" x14ac:dyDescent="0.25">
      <c r="A304" s="29">
        <v>297</v>
      </c>
      <c r="B304" s="40" t="s">
        <v>39</v>
      </c>
      <c r="C304" s="43" t="s">
        <v>124</v>
      </c>
      <c r="D304" s="44" t="s">
        <v>1</v>
      </c>
      <c r="E304" s="32">
        <f t="shared" si="14"/>
        <v>150</v>
      </c>
      <c r="F304" s="24">
        <v>150</v>
      </c>
      <c r="G304" s="36">
        <v>170</v>
      </c>
      <c r="H304" s="21">
        <f t="shared" si="12"/>
        <v>25500</v>
      </c>
      <c r="I304" s="25" t="s">
        <v>422</v>
      </c>
      <c r="J304" s="34" t="str">
        <f t="shared" si="13"/>
        <v/>
      </c>
    </row>
    <row r="305" spans="1:10" s="3" customFormat="1" x14ac:dyDescent="0.25">
      <c r="A305" s="29">
        <v>298</v>
      </c>
      <c r="B305" s="40" t="s">
        <v>39</v>
      </c>
      <c r="C305" s="43" t="s">
        <v>125</v>
      </c>
      <c r="D305" s="44" t="s">
        <v>1</v>
      </c>
      <c r="E305" s="32">
        <f t="shared" si="14"/>
        <v>300</v>
      </c>
      <c r="F305" s="24">
        <v>300</v>
      </c>
      <c r="G305" s="36">
        <v>12</v>
      </c>
      <c r="H305" s="21">
        <f t="shared" si="12"/>
        <v>3600</v>
      </c>
      <c r="I305" s="25" t="s">
        <v>422</v>
      </c>
      <c r="J305" s="34" t="str">
        <f t="shared" si="13"/>
        <v/>
      </c>
    </row>
    <row r="306" spans="1:10" s="3" customFormat="1" x14ac:dyDescent="0.25">
      <c r="A306" s="29">
        <v>299</v>
      </c>
      <c r="B306" s="40" t="s">
        <v>39</v>
      </c>
      <c r="C306" s="43" t="s">
        <v>126</v>
      </c>
      <c r="D306" s="44" t="s">
        <v>23</v>
      </c>
      <c r="E306" s="32">
        <f t="shared" si="14"/>
        <v>7</v>
      </c>
      <c r="F306" s="24">
        <v>7</v>
      </c>
      <c r="G306" s="36">
        <v>1048</v>
      </c>
      <c r="H306" s="21">
        <f t="shared" si="12"/>
        <v>7336</v>
      </c>
      <c r="I306" s="25" t="s">
        <v>669</v>
      </c>
      <c r="J306" s="34" t="str">
        <f t="shared" si="13"/>
        <v/>
      </c>
    </row>
    <row r="307" spans="1:10" s="3" customFormat="1" x14ac:dyDescent="0.25">
      <c r="A307" s="29">
        <v>300</v>
      </c>
      <c r="B307" s="40" t="s">
        <v>39</v>
      </c>
      <c r="C307" s="43" t="s">
        <v>127</v>
      </c>
      <c r="D307" s="44" t="s">
        <v>23</v>
      </c>
      <c r="E307" s="32">
        <f t="shared" si="14"/>
        <v>53</v>
      </c>
      <c r="F307" s="24">
        <v>53</v>
      </c>
      <c r="G307" s="36">
        <v>1047</v>
      </c>
      <c r="H307" s="21">
        <f t="shared" si="12"/>
        <v>55491</v>
      </c>
      <c r="I307" s="25" t="s">
        <v>670</v>
      </c>
      <c r="J307" s="34" t="str">
        <f t="shared" si="13"/>
        <v/>
      </c>
    </row>
    <row r="308" spans="1:10" s="3" customFormat="1" x14ac:dyDescent="0.25">
      <c r="A308" s="29">
        <v>301</v>
      </c>
      <c r="B308" s="40" t="s">
        <v>39</v>
      </c>
      <c r="C308" s="43" t="s">
        <v>128</v>
      </c>
      <c r="D308" s="44" t="s">
        <v>23</v>
      </c>
      <c r="E308" s="32">
        <f t="shared" si="14"/>
        <v>3</v>
      </c>
      <c r="F308" s="24">
        <v>3</v>
      </c>
      <c r="G308" s="36">
        <v>62</v>
      </c>
      <c r="H308" s="21">
        <f t="shared" si="12"/>
        <v>186</v>
      </c>
      <c r="I308" s="25" t="s">
        <v>669</v>
      </c>
      <c r="J308" s="34" t="str">
        <f t="shared" si="13"/>
        <v/>
      </c>
    </row>
    <row r="309" spans="1:10" s="3" customFormat="1" x14ac:dyDescent="0.25">
      <c r="A309" s="29">
        <v>302</v>
      </c>
      <c r="B309" s="40" t="s">
        <v>39</v>
      </c>
      <c r="C309" s="43" t="s">
        <v>129</v>
      </c>
      <c r="D309" s="44" t="s">
        <v>23</v>
      </c>
      <c r="E309" s="32">
        <f t="shared" si="14"/>
        <v>25</v>
      </c>
      <c r="F309" s="24">
        <v>25</v>
      </c>
      <c r="G309" s="36">
        <v>62</v>
      </c>
      <c r="H309" s="21">
        <f t="shared" si="12"/>
        <v>1550</v>
      </c>
      <c r="I309" s="25" t="s">
        <v>736</v>
      </c>
      <c r="J309" s="34" t="str">
        <f t="shared" si="13"/>
        <v/>
      </c>
    </row>
    <row r="310" spans="1:10" s="3" customFormat="1" x14ac:dyDescent="0.25">
      <c r="A310" s="29">
        <v>303</v>
      </c>
      <c r="B310" s="40" t="s">
        <v>39</v>
      </c>
      <c r="C310" s="43" t="s">
        <v>130</v>
      </c>
      <c r="D310" s="44" t="s">
        <v>23</v>
      </c>
      <c r="E310" s="32">
        <f t="shared" si="14"/>
        <v>4</v>
      </c>
      <c r="F310" s="24">
        <v>4</v>
      </c>
      <c r="G310" s="36">
        <v>182</v>
      </c>
      <c r="H310" s="21">
        <f t="shared" si="12"/>
        <v>728</v>
      </c>
      <c r="I310" s="25" t="s">
        <v>669</v>
      </c>
      <c r="J310" s="34" t="str">
        <f t="shared" si="13"/>
        <v/>
      </c>
    </row>
    <row r="311" spans="1:10" s="3" customFormat="1" x14ac:dyDescent="0.25">
      <c r="A311" s="29">
        <v>304</v>
      </c>
      <c r="B311" s="40" t="s">
        <v>39</v>
      </c>
      <c r="C311" s="43" t="s">
        <v>131</v>
      </c>
      <c r="D311" s="44" t="s">
        <v>23</v>
      </c>
      <c r="E311" s="32">
        <f t="shared" si="14"/>
        <v>39</v>
      </c>
      <c r="F311" s="24">
        <v>39</v>
      </c>
      <c r="G311" s="36">
        <v>192</v>
      </c>
      <c r="H311" s="21">
        <f t="shared" si="12"/>
        <v>7488</v>
      </c>
      <c r="I311" s="25" t="s">
        <v>737</v>
      </c>
      <c r="J311" s="34" t="str">
        <f t="shared" si="13"/>
        <v/>
      </c>
    </row>
    <row r="312" spans="1:10" s="3" customFormat="1" x14ac:dyDescent="0.25">
      <c r="A312" s="29">
        <v>305</v>
      </c>
      <c r="B312" s="40" t="s">
        <v>39</v>
      </c>
      <c r="C312" s="43" t="s">
        <v>132</v>
      </c>
      <c r="D312" s="44" t="s">
        <v>23</v>
      </c>
      <c r="E312" s="32">
        <f t="shared" si="14"/>
        <v>2.5</v>
      </c>
      <c r="F312" s="24">
        <v>2.5</v>
      </c>
      <c r="G312" s="36">
        <v>4101</v>
      </c>
      <c r="H312" s="21">
        <f t="shared" si="12"/>
        <v>10252.5</v>
      </c>
      <c r="I312" s="25" t="s">
        <v>669</v>
      </c>
      <c r="J312" s="34" t="str">
        <f t="shared" si="13"/>
        <v/>
      </c>
    </row>
    <row r="313" spans="1:10" s="3" customFormat="1" x14ac:dyDescent="0.25">
      <c r="A313" s="29">
        <v>306</v>
      </c>
      <c r="B313" s="40" t="s">
        <v>39</v>
      </c>
      <c r="C313" s="43" t="s">
        <v>133</v>
      </c>
      <c r="D313" s="44" t="s">
        <v>23</v>
      </c>
      <c r="E313" s="32">
        <f t="shared" si="14"/>
        <v>8</v>
      </c>
      <c r="F313" s="24">
        <v>8</v>
      </c>
      <c r="G313" s="36">
        <v>4107</v>
      </c>
      <c r="H313" s="21">
        <f t="shared" si="12"/>
        <v>32856</v>
      </c>
      <c r="I313" s="25" t="s">
        <v>670</v>
      </c>
      <c r="J313" s="34" t="str">
        <f t="shared" si="13"/>
        <v/>
      </c>
    </row>
    <row r="314" spans="1:10" s="3" customFormat="1" x14ac:dyDescent="0.25">
      <c r="A314" s="29">
        <v>307</v>
      </c>
      <c r="B314" s="40" t="s">
        <v>39</v>
      </c>
      <c r="C314" s="43" t="s">
        <v>432</v>
      </c>
      <c r="D314" s="44" t="s">
        <v>23</v>
      </c>
      <c r="E314" s="32">
        <f t="shared" si="14"/>
        <v>5</v>
      </c>
      <c r="F314" s="24">
        <v>5</v>
      </c>
      <c r="G314" s="36">
        <v>40</v>
      </c>
      <c r="H314" s="21">
        <f t="shared" si="12"/>
        <v>200</v>
      </c>
      <c r="I314" s="25" t="s">
        <v>669</v>
      </c>
      <c r="J314" s="34" t="str">
        <f t="shared" si="13"/>
        <v/>
      </c>
    </row>
    <row r="315" spans="1:10" s="3" customFormat="1" x14ac:dyDescent="0.25">
      <c r="A315" s="29">
        <v>308</v>
      </c>
      <c r="B315" s="40" t="s">
        <v>39</v>
      </c>
      <c r="C315" s="43" t="s">
        <v>433</v>
      </c>
      <c r="D315" s="44" t="s">
        <v>23</v>
      </c>
      <c r="E315" s="32">
        <f t="shared" si="14"/>
        <v>65</v>
      </c>
      <c r="F315" s="24">
        <v>65</v>
      </c>
      <c r="G315" s="36">
        <v>40</v>
      </c>
      <c r="H315" s="21">
        <f t="shared" si="12"/>
        <v>2600</v>
      </c>
      <c r="I315" s="25" t="s">
        <v>670</v>
      </c>
      <c r="J315" s="34" t="str">
        <f t="shared" si="13"/>
        <v/>
      </c>
    </row>
    <row r="316" spans="1:10" s="3" customFormat="1" ht="45" x14ac:dyDescent="0.25">
      <c r="A316" s="29">
        <v>309</v>
      </c>
      <c r="B316" s="40" t="s">
        <v>39</v>
      </c>
      <c r="C316" s="43" t="s">
        <v>134</v>
      </c>
      <c r="D316" s="44" t="s">
        <v>23</v>
      </c>
      <c r="E316" s="32">
        <f t="shared" si="14"/>
        <v>4.2</v>
      </c>
      <c r="F316" s="24">
        <v>4.2</v>
      </c>
      <c r="G316" s="36">
        <v>12382</v>
      </c>
      <c r="H316" s="21">
        <f t="shared" si="12"/>
        <v>52004.4</v>
      </c>
      <c r="I316" s="25" t="s">
        <v>738</v>
      </c>
      <c r="J316" s="34" t="str">
        <f t="shared" si="13"/>
        <v/>
      </c>
    </row>
    <row r="317" spans="1:10" s="3" customFormat="1" ht="45" x14ac:dyDescent="0.25">
      <c r="A317" s="29">
        <v>310</v>
      </c>
      <c r="B317" s="40" t="s">
        <v>39</v>
      </c>
      <c r="C317" s="43" t="s">
        <v>168</v>
      </c>
      <c r="D317" s="44" t="s">
        <v>1</v>
      </c>
      <c r="E317" s="32">
        <f t="shared" si="14"/>
        <v>3.3</v>
      </c>
      <c r="F317" s="24">
        <v>3.3</v>
      </c>
      <c r="G317" s="36">
        <v>617</v>
      </c>
      <c r="H317" s="21">
        <f t="shared" si="12"/>
        <v>2036.1</v>
      </c>
      <c r="I317" s="25" t="s">
        <v>328</v>
      </c>
      <c r="J317" s="34" t="str">
        <f t="shared" si="13"/>
        <v/>
      </c>
    </row>
    <row r="318" spans="1:10" s="3" customFormat="1" ht="45" x14ac:dyDescent="0.25">
      <c r="A318" s="29">
        <v>311</v>
      </c>
      <c r="B318" s="40" t="s">
        <v>8</v>
      </c>
      <c r="C318" s="43" t="s">
        <v>186</v>
      </c>
      <c r="D318" s="44" t="s">
        <v>15</v>
      </c>
      <c r="E318" s="32">
        <f t="shared" si="14"/>
        <v>3.4</v>
      </c>
      <c r="F318" s="24">
        <v>3.4</v>
      </c>
      <c r="G318" s="36">
        <v>561</v>
      </c>
      <c r="H318" s="21">
        <f t="shared" si="12"/>
        <v>1907.3999999999999</v>
      </c>
      <c r="I318" s="25" t="s">
        <v>729</v>
      </c>
      <c r="J318" s="34" t="str">
        <f t="shared" si="13"/>
        <v/>
      </c>
    </row>
    <row r="319" spans="1:10" s="3" customFormat="1" ht="45" x14ac:dyDescent="0.25">
      <c r="A319" s="29">
        <v>312</v>
      </c>
      <c r="B319" s="40" t="s">
        <v>8</v>
      </c>
      <c r="C319" s="43" t="s">
        <v>208</v>
      </c>
      <c r="D319" s="44" t="s">
        <v>1</v>
      </c>
      <c r="E319" s="32">
        <f t="shared" si="14"/>
        <v>120</v>
      </c>
      <c r="F319" s="24">
        <v>120</v>
      </c>
      <c r="G319" s="36">
        <v>2</v>
      </c>
      <c r="H319" s="21">
        <f t="shared" ref="H319:H379" si="15">E319*G319</f>
        <v>240</v>
      </c>
      <c r="I319" s="25" t="s">
        <v>671</v>
      </c>
      <c r="J319" s="34" t="str">
        <f t="shared" ref="J319:J379" si="16">IF(AND(ISNUMBER(E319),ISNUMBER(FIND(",",E319)),LEN(E319)-LEN(SUBSTITUTE(E319,",",""))=1),IF(LEN(RIGHT(E319,LEN(E319)-FIND(",",E319)))&gt;2,ROW(),""),"")</f>
        <v/>
      </c>
    </row>
    <row r="320" spans="1:10" s="3" customFormat="1" ht="30" x14ac:dyDescent="0.25">
      <c r="A320" s="29">
        <v>313</v>
      </c>
      <c r="B320" s="40" t="s">
        <v>8</v>
      </c>
      <c r="C320" s="43" t="s">
        <v>568</v>
      </c>
      <c r="D320" s="44" t="s">
        <v>122</v>
      </c>
      <c r="E320" s="32">
        <f t="shared" si="14"/>
        <v>70</v>
      </c>
      <c r="F320" s="24">
        <v>70</v>
      </c>
      <c r="G320" s="36">
        <v>2</v>
      </c>
      <c r="H320" s="21">
        <f t="shared" si="15"/>
        <v>140</v>
      </c>
      <c r="I320" s="25" t="s">
        <v>744</v>
      </c>
      <c r="J320" s="34" t="str">
        <f t="shared" si="16"/>
        <v/>
      </c>
    </row>
    <row r="321" spans="1:10" s="3" customFormat="1" ht="165" x14ac:dyDescent="0.25">
      <c r="A321" s="29">
        <v>314</v>
      </c>
      <c r="B321" s="40" t="s">
        <v>17</v>
      </c>
      <c r="C321" s="43" t="s">
        <v>135</v>
      </c>
      <c r="D321" s="44" t="s">
        <v>1</v>
      </c>
      <c r="E321" s="32">
        <f t="shared" si="14"/>
        <v>900</v>
      </c>
      <c r="F321" s="24">
        <v>900</v>
      </c>
      <c r="G321" s="36">
        <v>2</v>
      </c>
      <c r="H321" s="21">
        <f t="shared" si="15"/>
        <v>1800</v>
      </c>
      <c r="I321" s="25" t="s">
        <v>672</v>
      </c>
      <c r="J321" s="34" t="str">
        <f t="shared" si="16"/>
        <v/>
      </c>
    </row>
    <row r="322" spans="1:10" s="3" customFormat="1" ht="165" x14ac:dyDescent="0.25">
      <c r="A322" s="29">
        <v>315</v>
      </c>
      <c r="B322" s="40" t="s">
        <v>17</v>
      </c>
      <c r="C322" s="43" t="s">
        <v>569</v>
      </c>
      <c r="D322" s="44" t="s">
        <v>1</v>
      </c>
      <c r="E322" s="32">
        <f t="shared" si="14"/>
        <v>1000</v>
      </c>
      <c r="F322" s="24">
        <v>1000</v>
      </c>
      <c r="G322" s="36">
        <v>2</v>
      </c>
      <c r="H322" s="21">
        <f t="shared" si="15"/>
        <v>2000</v>
      </c>
      <c r="I322" s="25" t="s">
        <v>673</v>
      </c>
      <c r="J322" s="34" t="str">
        <f t="shared" si="16"/>
        <v/>
      </c>
    </row>
    <row r="323" spans="1:10" s="3" customFormat="1" ht="75" x14ac:dyDescent="0.25">
      <c r="A323" s="29">
        <v>316</v>
      </c>
      <c r="B323" s="40" t="s">
        <v>17</v>
      </c>
      <c r="C323" s="43" t="s">
        <v>136</v>
      </c>
      <c r="D323" s="44" t="s">
        <v>1</v>
      </c>
      <c r="E323" s="32">
        <f t="shared" si="14"/>
        <v>2000</v>
      </c>
      <c r="F323" s="24">
        <v>2000</v>
      </c>
      <c r="G323" s="36">
        <v>14</v>
      </c>
      <c r="H323" s="21">
        <f t="shared" si="15"/>
        <v>28000</v>
      </c>
      <c r="I323" s="25" t="s">
        <v>674</v>
      </c>
      <c r="J323" s="34" t="str">
        <f t="shared" si="16"/>
        <v/>
      </c>
    </row>
    <row r="324" spans="1:10" s="3" customFormat="1" ht="315" x14ac:dyDescent="0.25">
      <c r="A324" s="29">
        <v>317</v>
      </c>
      <c r="B324" s="40" t="s">
        <v>39</v>
      </c>
      <c r="C324" s="43" t="s">
        <v>137</v>
      </c>
      <c r="D324" s="44" t="s">
        <v>1</v>
      </c>
      <c r="E324" s="32">
        <v>850</v>
      </c>
      <c r="F324" s="24">
        <v>1000</v>
      </c>
      <c r="G324" s="36">
        <v>384</v>
      </c>
      <c r="H324" s="21">
        <f t="shared" si="15"/>
        <v>326400</v>
      </c>
      <c r="I324" s="25" t="s">
        <v>781</v>
      </c>
      <c r="J324" s="34" t="str">
        <f t="shared" si="16"/>
        <v/>
      </c>
    </row>
    <row r="325" spans="1:10" s="3" customFormat="1" ht="315" x14ac:dyDescent="0.25">
      <c r="A325" s="29">
        <v>318</v>
      </c>
      <c r="B325" s="40" t="s">
        <v>39</v>
      </c>
      <c r="C325" s="43" t="s">
        <v>697</v>
      </c>
      <c r="D325" s="44" t="s">
        <v>1</v>
      </c>
      <c r="E325" s="32">
        <f t="shared" si="14"/>
        <v>2000</v>
      </c>
      <c r="F325" s="24">
        <v>2000</v>
      </c>
      <c r="G325" s="36">
        <v>3</v>
      </c>
      <c r="H325" s="21">
        <f t="shared" si="15"/>
        <v>6000</v>
      </c>
      <c r="I325" s="25" t="s">
        <v>782</v>
      </c>
      <c r="J325" s="34" t="str">
        <f t="shared" si="16"/>
        <v/>
      </c>
    </row>
    <row r="326" spans="1:10" s="3" customFormat="1" ht="57" customHeight="1" x14ac:dyDescent="0.25">
      <c r="A326" s="29">
        <v>319</v>
      </c>
      <c r="B326" s="40" t="s">
        <v>39</v>
      </c>
      <c r="C326" s="43" t="s">
        <v>138</v>
      </c>
      <c r="D326" s="44" t="s">
        <v>1</v>
      </c>
      <c r="E326" s="32">
        <f t="shared" si="14"/>
        <v>23</v>
      </c>
      <c r="F326" s="24">
        <v>23</v>
      </c>
      <c r="G326" s="36">
        <v>17</v>
      </c>
      <c r="H326" s="21">
        <f t="shared" si="15"/>
        <v>391</v>
      </c>
      <c r="I326" s="25" t="s">
        <v>705</v>
      </c>
      <c r="J326" s="34" t="str">
        <f t="shared" si="16"/>
        <v/>
      </c>
    </row>
    <row r="327" spans="1:10" s="3" customFormat="1" ht="60" x14ac:dyDescent="0.25">
      <c r="A327" s="29">
        <v>320</v>
      </c>
      <c r="B327" s="40" t="s">
        <v>39</v>
      </c>
      <c r="C327" s="43" t="s">
        <v>199</v>
      </c>
      <c r="D327" s="44" t="s">
        <v>15</v>
      </c>
      <c r="E327" s="32">
        <f t="shared" si="14"/>
        <v>26</v>
      </c>
      <c r="F327" s="24">
        <v>26</v>
      </c>
      <c r="G327" s="36">
        <v>485</v>
      </c>
      <c r="H327" s="21">
        <f t="shared" si="15"/>
        <v>12610</v>
      </c>
      <c r="I327" s="25" t="s">
        <v>749</v>
      </c>
      <c r="J327" s="34" t="str">
        <f t="shared" si="16"/>
        <v/>
      </c>
    </row>
    <row r="328" spans="1:10" s="3" customFormat="1" ht="45" x14ac:dyDescent="0.25">
      <c r="A328" s="29">
        <v>321</v>
      </c>
      <c r="B328" s="40" t="s">
        <v>39</v>
      </c>
      <c r="C328" s="42" t="s">
        <v>230</v>
      </c>
      <c r="D328" s="44" t="s">
        <v>1</v>
      </c>
      <c r="E328" s="32">
        <f t="shared" si="14"/>
        <v>66</v>
      </c>
      <c r="F328" s="28">
        <v>66</v>
      </c>
      <c r="G328" s="36">
        <v>9</v>
      </c>
      <c r="H328" s="21">
        <f t="shared" si="15"/>
        <v>594</v>
      </c>
      <c r="I328" s="25" t="s">
        <v>289</v>
      </c>
      <c r="J328" s="34" t="str">
        <f t="shared" si="16"/>
        <v/>
      </c>
    </row>
    <row r="329" spans="1:10" s="3" customFormat="1" ht="105" x14ac:dyDescent="0.25">
      <c r="A329" s="29">
        <v>322</v>
      </c>
      <c r="B329" s="40" t="s">
        <v>39</v>
      </c>
      <c r="C329" s="43" t="s">
        <v>307</v>
      </c>
      <c r="D329" s="44" t="s">
        <v>1</v>
      </c>
      <c r="E329" s="32">
        <f t="shared" ref="E329:E392" si="17">F329</f>
        <v>65</v>
      </c>
      <c r="F329" s="24">
        <v>65</v>
      </c>
      <c r="G329" s="36">
        <v>6</v>
      </c>
      <c r="H329" s="21">
        <f t="shared" si="15"/>
        <v>390</v>
      </c>
      <c r="I329" s="25" t="s">
        <v>675</v>
      </c>
      <c r="J329" s="34" t="str">
        <f t="shared" si="16"/>
        <v/>
      </c>
    </row>
    <row r="330" spans="1:10" s="3" customFormat="1" ht="75" x14ac:dyDescent="0.25">
      <c r="A330" s="29">
        <v>323</v>
      </c>
      <c r="B330" s="40" t="s">
        <v>66</v>
      </c>
      <c r="C330" s="43" t="s">
        <v>139</v>
      </c>
      <c r="D330" s="44" t="s">
        <v>15</v>
      </c>
      <c r="E330" s="32">
        <f t="shared" si="17"/>
        <v>18</v>
      </c>
      <c r="F330" s="24">
        <v>18</v>
      </c>
      <c r="G330" s="36">
        <v>182</v>
      </c>
      <c r="H330" s="21">
        <f t="shared" si="15"/>
        <v>3276</v>
      </c>
      <c r="I330" s="25" t="s">
        <v>762</v>
      </c>
      <c r="J330" s="34" t="str">
        <f t="shared" si="16"/>
        <v/>
      </c>
    </row>
    <row r="331" spans="1:10" s="3" customFormat="1" ht="105" x14ac:dyDescent="0.25">
      <c r="A331" s="29">
        <v>324</v>
      </c>
      <c r="B331" s="40" t="s">
        <v>39</v>
      </c>
      <c r="C331" s="43" t="s">
        <v>140</v>
      </c>
      <c r="D331" s="44" t="s">
        <v>15</v>
      </c>
      <c r="E331" s="32">
        <f t="shared" si="17"/>
        <v>13</v>
      </c>
      <c r="F331" s="24">
        <v>13</v>
      </c>
      <c r="G331" s="36">
        <v>2</v>
      </c>
      <c r="H331" s="21">
        <f t="shared" si="15"/>
        <v>26</v>
      </c>
      <c r="I331" s="25" t="s">
        <v>750</v>
      </c>
      <c r="J331" s="34" t="str">
        <f t="shared" si="16"/>
        <v/>
      </c>
    </row>
    <row r="332" spans="1:10" s="3" customFormat="1" ht="105" x14ac:dyDescent="0.25">
      <c r="A332" s="29">
        <v>325</v>
      </c>
      <c r="B332" s="40" t="s">
        <v>39</v>
      </c>
      <c r="C332" s="43" t="s">
        <v>141</v>
      </c>
      <c r="D332" s="44" t="s">
        <v>15</v>
      </c>
      <c r="E332" s="32">
        <f t="shared" si="17"/>
        <v>13</v>
      </c>
      <c r="F332" s="24">
        <v>13</v>
      </c>
      <c r="G332" s="36">
        <v>2</v>
      </c>
      <c r="H332" s="21">
        <f t="shared" si="15"/>
        <v>26</v>
      </c>
      <c r="I332" s="25" t="s">
        <v>750</v>
      </c>
      <c r="J332" s="34" t="str">
        <f t="shared" si="16"/>
        <v/>
      </c>
    </row>
    <row r="333" spans="1:10" s="3" customFormat="1" ht="30" x14ac:dyDescent="0.25">
      <c r="A333" s="29">
        <v>326</v>
      </c>
      <c r="B333" s="40" t="s">
        <v>39</v>
      </c>
      <c r="C333" s="43" t="s">
        <v>142</v>
      </c>
      <c r="D333" s="44" t="s">
        <v>1</v>
      </c>
      <c r="E333" s="32">
        <f t="shared" si="17"/>
        <v>100</v>
      </c>
      <c r="F333" s="24">
        <v>100</v>
      </c>
      <c r="G333" s="36">
        <v>2</v>
      </c>
      <c r="H333" s="21">
        <f t="shared" si="15"/>
        <v>200</v>
      </c>
      <c r="I333" s="25" t="s">
        <v>676</v>
      </c>
      <c r="J333" s="34" t="str">
        <f t="shared" si="16"/>
        <v/>
      </c>
    </row>
    <row r="334" spans="1:10" s="3" customFormat="1" ht="75" x14ac:dyDescent="0.25">
      <c r="A334" s="29">
        <v>327</v>
      </c>
      <c r="B334" s="40" t="s">
        <v>39</v>
      </c>
      <c r="C334" s="43" t="s">
        <v>143</v>
      </c>
      <c r="D334" s="44" t="s">
        <v>1</v>
      </c>
      <c r="E334" s="32">
        <f t="shared" si="17"/>
        <v>1100</v>
      </c>
      <c r="F334" s="24">
        <v>1100</v>
      </c>
      <c r="G334" s="36">
        <v>2</v>
      </c>
      <c r="H334" s="21">
        <f t="shared" si="15"/>
        <v>2200</v>
      </c>
      <c r="I334" s="25" t="s">
        <v>290</v>
      </c>
      <c r="J334" s="34" t="str">
        <f t="shared" si="16"/>
        <v/>
      </c>
    </row>
    <row r="335" spans="1:10" s="3" customFormat="1" ht="60" x14ac:dyDescent="0.25">
      <c r="A335" s="29">
        <v>328</v>
      </c>
      <c r="B335" s="40" t="s">
        <v>39</v>
      </c>
      <c r="C335" s="43" t="s">
        <v>144</v>
      </c>
      <c r="D335" s="44" t="s">
        <v>1</v>
      </c>
      <c r="E335" s="32">
        <f t="shared" si="17"/>
        <v>2500</v>
      </c>
      <c r="F335" s="24">
        <v>2500</v>
      </c>
      <c r="G335" s="36">
        <v>2</v>
      </c>
      <c r="H335" s="21">
        <f t="shared" si="15"/>
        <v>5000</v>
      </c>
      <c r="I335" s="25" t="s">
        <v>658</v>
      </c>
      <c r="J335" s="34" t="str">
        <f t="shared" si="16"/>
        <v/>
      </c>
    </row>
    <row r="336" spans="1:10" s="3" customFormat="1" ht="45" x14ac:dyDescent="0.25">
      <c r="A336" s="29">
        <v>329</v>
      </c>
      <c r="B336" s="40" t="s">
        <v>39</v>
      </c>
      <c r="C336" s="43" t="s">
        <v>145</v>
      </c>
      <c r="D336" s="44" t="s">
        <v>23</v>
      </c>
      <c r="E336" s="32">
        <f t="shared" si="17"/>
        <v>35</v>
      </c>
      <c r="F336" s="24">
        <v>35</v>
      </c>
      <c r="G336" s="36">
        <v>2</v>
      </c>
      <c r="H336" s="21">
        <f t="shared" si="15"/>
        <v>70</v>
      </c>
      <c r="I336" s="25" t="s">
        <v>706</v>
      </c>
      <c r="J336" s="34" t="str">
        <f t="shared" si="16"/>
        <v/>
      </c>
    </row>
    <row r="337" spans="1:10" s="3" customFormat="1" ht="45" x14ac:dyDescent="0.25">
      <c r="A337" s="29">
        <v>330</v>
      </c>
      <c r="B337" s="40" t="s">
        <v>33</v>
      </c>
      <c r="C337" s="42" t="s">
        <v>207</v>
      </c>
      <c r="D337" s="40" t="s">
        <v>1</v>
      </c>
      <c r="E337" s="32">
        <f t="shared" si="17"/>
        <v>220</v>
      </c>
      <c r="F337" s="24">
        <v>220</v>
      </c>
      <c r="G337" s="36">
        <v>51</v>
      </c>
      <c r="H337" s="21">
        <f t="shared" si="15"/>
        <v>11220</v>
      </c>
      <c r="I337" s="25" t="s">
        <v>291</v>
      </c>
      <c r="J337" s="34" t="str">
        <f t="shared" si="16"/>
        <v/>
      </c>
    </row>
    <row r="338" spans="1:10" s="3" customFormat="1" x14ac:dyDescent="0.25">
      <c r="A338" s="29">
        <v>331</v>
      </c>
      <c r="B338" s="40" t="s">
        <v>33</v>
      </c>
      <c r="C338" s="42" t="s">
        <v>235</v>
      </c>
      <c r="D338" s="40" t="s">
        <v>1</v>
      </c>
      <c r="E338" s="32">
        <f t="shared" si="17"/>
        <v>65</v>
      </c>
      <c r="F338" s="24">
        <v>65</v>
      </c>
      <c r="G338" s="36">
        <v>2</v>
      </c>
      <c r="H338" s="21">
        <f t="shared" si="15"/>
        <v>130</v>
      </c>
      <c r="I338" s="25" t="s">
        <v>292</v>
      </c>
      <c r="J338" s="34" t="str">
        <f t="shared" si="16"/>
        <v/>
      </c>
    </row>
    <row r="339" spans="1:10" s="3" customFormat="1" ht="30" x14ac:dyDescent="0.25">
      <c r="A339" s="29">
        <v>332</v>
      </c>
      <c r="B339" s="40" t="s">
        <v>39</v>
      </c>
      <c r="C339" s="42" t="s">
        <v>188</v>
      </c>
      <c r="D339" s="40" t="s">
        <v>15</v>
      </c>
      <c r="E339" s="32">
        <f t="shared" si="17"/>
        <v>8.5</v>
      </c>
      <c r="F339" s="24">
        <v>8.5</v>
      </c>
      <c r="G339" s="36">
        <v>9</v>
      </c>
      <c r="H339" s="21">
        <f t="shared" si="15"/>
        <v>76.5</v>
      </c>
      <c r="I339" s="25" t="s">
        <v>236</v>
      </c>
      <c r="J339" s="34" t="str">
        <f t="shared" si="16"/>
        <v/>
      </c>
    </row>
    <row r="340" spans="1:10" s="3" customFormat="1" ht="45" x14ac:dyDescent="0.25">
      <c r="A340" s="29">
        <v>333</v>
      </c>
      <c r="B340" s="40" t="s">
        <v>14</v>
      </c>
      <c r="C340" s="42" t="s">
        <v>321</v>
      </c>
      <c r="D340" s="40" t="s">
        <v>15</v>
      </c>
      <c r="E340" s="32">
        <f t="shared" si="17"/>
        <v>5</v>
      </c>
      <c r="F340" s="24">
        <v>5</v>
      </c>
      <c r="G340" s="36">
        <v>2</v>
      </c>
      <c r="H340" s="21">
        <f t="shared" si="15"/>
        <v>10</v>
      </c>
      <c r="I340" s="25" t="s">
        <v>237</v>
      </c>
      <c r="J340" s="34" t="str">
        <f t="shared" si="16"/>
        <v/>
      </c>
    </row>
    <row r="341" spans="1:10" s="3" customFormat="1" ht="45" x14ac:dyDescent="0.25">
      <c r="A341" s="29">
        <v>334</v>
      </c>
      <c r="B341" s="40" t="s">
        <v>14</v>
      </c>
      <c r="C341" s="42" t="s">
        <v>322</v>
      </c>
      <c r="D341" s="40" t="s">
        <v>15</v>
      </c>
      <c r="E341" s="32">
        <f t="shared" si="17"/>
        <v>6</v>
      </c>
      <c r="F341" s="24">
        <v>6</v>
      </c>
      <c r="G341" s="36">
        <v>2</v>
      </c>
      <c r="H341" s="21">
        <f t="shared" si="15"/>
        <v>12</v>
      </c>
      <c r="I341" s="25" t="s">
        <v>237</v>
      </c>
      <c r="J341" s="34" t="str">
        <f t="shared" si="16"/>
        <v/>
      </c>
    </row>
    <row r="342" spans="1:10" s="3" customFormat="1" ht="45" x14ac:dyDescent="0.25">
      <c r="A342" s="29">
        <v>335</v>
      </c>
      <c r="B342" s="40" t="s">
        <v>14</v>
      </c>
      <c r="C342" s="42" t="s">
        <v>323</v>
      </c>
      <c r="D342" s="40" t="s">
        <v>15</v>
      </c>
      <c r="E342" s="32">
        <f t="shared" si="17"/>
        <v>7</v>
      </c>
      <c r="F342" s="24">
        <v>7</v>
      </c>
      <c r="G342" s="36">
        <v>32</v>
      </c>
      <c r="H342" s="21">
        <f t="shared" si="15"/>
        <v>224</v>
      </c>
      <c r="I342" s="25" t="s">
        <v>237</v>
      </c>
      <c r="J342" s="34" t="str">
        <f t="shared" si="16"/>
        <v/>
      </c>
    </row>
    <row r="343" spans="1:10" s="3" customFormat="1" ht="45" x14ac:dyDescent="0.25">
      <c r="A343" s="29">
        <v>336</v>
      </c>
      <c r="B343" s="40" t="s">
        <v>14</v>
      </c>
      <c r="C343" s="42" t="s">
        <v>324</v>
      </c>
      <c r="D343" s="40" t="s">
        <v>15</v>
      </c>
      <c r="E343" s="32">
        <f t="shared" si="17"/>
        <v>7</v>
      </c>
      <c r="F343" s="24">
        <v>7</v>
      </c>
      <c r="G343" s="36">
        <v>2</v>
      </c>
      <c r="H343" s="21">
        <f t="shared" si="15"/>
        <v>14</v>
      </c>
      <c r="I343" s="25" t="s">
        <v>237</v>
      </c>
      <c r="J343" s="34" t="str">
        <f t="shared" si="16"/>
        <v/>
      </c>
    </row>
    <row r="344" spans="1:10" s="3" customFormat="1" ht="45" x14ac:dyDescent="0.25">
      <c r="A344" s="29">
        <v>337</v>
      </c>
      <c r="B344" s="40" t="s">
        <v>14</v>
      </c>
      <c r="C344" s="42" t="s">
        <v>325</v>
      </c>
      <c r="D344" s="40" t="s">
        <v>15</v>
      </c>
      <c r="E344" s="32">
        <f t="shared" si="17"/>
        <v>8</v>
      </c>
      <c r="F344" s="24">
        <v>8</v>
      </c>
      <c r="G344" s="36">
        <v>2</v>
      </c>
      <c r="H344" s="21">
        <f t="shared" si="15"/>
        <v>16</v>
      </c>
      <c r="I344" s="25" t="s">
        <v>237</v>
      </c>
      <c r="J344" s="34" t="str">
        <f t="shared" si="16"/>
        <v/>
      </c>
    </row>
    <row r="345" spans="1:10" s="3" customFormat="1" ht="30" x14ac:dyDescent="0.25">
      <c r="A345" s="29">
        <v>338</v>
      </c>
      <c r="B345" s="40" t="s">
        <v>39</v>
      </c>
      <c r="C345" s="42" t="s">
        <v>234</v>
      </c>
      <c r="D345" s="40" t="s">
        <v>1</v>
      </c>
      <c r="E345" s="32">
        <f t="shared" si="17"/>
        <v>121.8</v>
      </c>
      <c r="F345" s="24">
        <v>121.8</v>
      </c>
      <c r="G345" s="36">
        <v>2</v>
      </c>
      <c r="H345" s="21">
        <f t="shared" si="15"/>
        <v>243.6</v>
      </c>
      <c r="I345" s="25" t="s">
        <v>238</v>
      </c>
      <c r="J345" s="34" t="str">
        <f t="shared" si="16"/>
        <v/>
      </c>
    </row>
    <row r="346" spans="1:10" s="3" customFormat="1" ht="30" x14ac:dyDescent="0.25">
      <c r="A346" s="29">
        <v>339</v>
      </c>
      <c r="B346" s="40" t="s">
        <v>39</v>
      </c>
      <c r="C346" s="42" t="s">
        <v>570</v>
      </c>
      <c r="D346" s="40" t="s">
        <v>1</v>
      </c>
      <c r="E346" s="32">
        <f t="shared" si="17"/>
        <v>70</v>
      </c>
      <c r="F346" s="24">
        <v>70</v>
      </c>
      <c r="G346" s="36">
        <v>2</v>
      </c>
      <c r="H346" s="21">
        <f t="shared" si="15"/>
        <v>140</v>
      </c>
      <c r="I346" s="25" t="s">
        <v>233</v>
      </c>
      <c r="J346" s="34" t="str">
        <f t="shared" si="16"/>
        <v/>
      </c>
    </row>
    <row r="347" spans="1:10" s="3" customFormat="1" x14ac:dyDescent="0.25">
      <c r="A347" s="29">
        <v>340</v>
      </c>
      <c r="B347" s="40" t="s">
        <v>39</v>
      </c>
      <c r="C347" s="42" t="s">
        <v>189</v>
      </c>
      <c r="D347" s="40" t="s">
        <v>1</v>
      </c>
      <c r="E347" s="32">
        <f t="shared" si="17"/>
        <v>250</v>
      </c>
      <c r="F347" s="24">
        <v>250</v>
      </c>
      <c r="G347" s="36">
        <v>18</v>
      </c>
      <c r="H347" s="21">
        <f t="shared" si="15"/>
        <v>4500</v>
      </c>
      <c r="I347" s="26" t="s">
        <v>293</v>
      </c>
      <c r="J347" s="34" t="str">
        <f t="shared" si="16"/>
        <v/>
      </c>
    </row>
    <row r="348" spans="1:10" s="3" customFormat="1" ht="60" x14ac:dyDescent="0.25">
      <c r="A348" s="29">
        <v>341</v>
      </c>
      <c r="B348" s="40" t="s">
        <v>33</v>
      </c>
      <c r="C348" s="42" t="s">
        <v>231</v>
      </c>
      <c r="D348" s="40" t="s">
        <v>1</v>
      </c>
      <c r="E348" s="32">
        <f t="shared" si="17"/>
        <v>350</v>
      </c>
      <c r="F348" s="24">
        <v>350</v>
      </c>
      <c r="G348" s="36">
        <v>21</v>
      </c>
      <c r="H348" s="21">
        <f t="shared" si="15"/>
        <v>7350</v>
      </c>
      <c r="I348" s="26" t="s">
        <v>547</v>
      </c>
      <c r="J348" s="34" t="str">
        <f t="shared" si="16"/>
        <v/>
      </c>
    </row>
    <row r="349" spans="1:10" s="3" customFormat="1" x14ac:dyDescent="0.25">
      <c r="A349" s="29">
        <v>342</v>
      </c>
      <c r="B349" s="40" t="s">
        <v>33</v>
      </c>
      <c r="C349" s="42" t="s">
        <v>190</v>
      </c>
      <c r="D349" s="40" t="s">
        <v>1</v>
      </c>
      <c r="E349" s="32">
        <f t="shared" si="17"/>
        <v>19.5</v>
      </c>
      <c r="F349" s="24">
        <v>19.5</v>
      </c>
      <c r="G349" s="36">
        <v>17</v>
      </c>
      <c r="H349" s="21">
        <f t="shared" si="15"/>
        <v>331.5</v>
      </c>
      <c r="I349" s="25" t="s">
        <v>411</v>
      </c>
      <c r="J349" s="34" t="str">
        <f t="shared" si="16"/>
        <v/>
      </c>
    </row>
    <row r="350" spans="1:10" s="3" customFormat="1" ht="60" x14ac:dyDescent="0.25">
      <c r="A350" s="29">
        <v>343</v>
      </c>
      <c r="B350" s="40" t="s">
        <v>33</v>
      </c>
      <c r="C350" s="42" t="s">
        <v>739</v>
      </c>
      <c r="D350" s="40" t="s">
        <v>1</v>
      </c>
      <c r="E350" s="47">
        <f>F350/2</f>
        <v>14.25</v>
      </c>
      <c r="F350" s="24">
        <v>28.5</v>
      </c>
      <c r="G350" s="36">
        <v>1500</v>
      </c>
      <c r="H350" s="21">
        <f t="shared" si="15"/>
        <v>21375</v>
      </c>
      <c r="I350" s="25" t="s">
        <v>741</v>
      </c>
      <c r="J350" s="34" t="str">
        <f t="shared" si="16"/>
        <v/>
      </c>
    </row>
    <row r="351" spans="1:10" s="3" customFormat="1" ht="60" x14ac:dyDescent="0.25">
      <c r="A351" s="29">
        <v>344</v>
      </c>
      <c r="B351" s="40" t="s">
        <v>33</v>
      </c>
      <c r="C351" s="42" t="s">
        <v>740</v>
      </c>
      <c r="D351" s="40" t="s">
        <v>1</v>
      </c>
      <c r="E351" s="47">
        <f>F351/2</f>
        <v>18.25</v>
      </c>
      <c r="F351" s="24">
        <v>36.5</v>
      </c>
      <c r="G351" s="36">
        <v>1000</v>
      </c>
      <c r="H351" s="21">
        <f t="shared" si="15"/>
        <v>18250</v>
      </c>
      <c r="I351" s="25" t="s">
        <v>741</v>
      </c>
      <c r="J351" s="34" t="str">
        <f t="shared" si="16"/>
        <v/>
      </c>
    </row>
    <row r="352" spans="1:10" s="7" customFormat="1" ht="45" x14ac:dyDescent="0.25">
      <c r="A352" s="29">
        <v>345</v>
      </c>
      <c r="B352" s="40" t="s">
        <v>14</v>
      </c>
      <c r="C352" s="42" t="s">
        <v>211</v>
      </c>
      <c r="D352" s="40" t="s">
        <v>15</v>
      </c>
      <c r="E352" s="32">
        <f t="shared" si="17"/>
        <v>33.5</v>
      </c>
      <c r="F352" s="24">
        <v>33.5</v>
      </c>
      <c r="G352" s="36">
        <v>2</v>
      </c>
      <c r="H352" s="21">
        <f t="shared" si="15"/>
        <v>67</v>
      </c>
      <c r="I352" s="25" t="s">
        <v>227</v>
      </c>
      <c r="J352" s="34" t="str">
        <f t="shared" si="16"/>
        <v/>
      </c>
    </row>
    <row r="353" spans="1:10" s="3" customFormat="1" ht="30" x14ac:dyDescent="0.25">
      <c r="A353" s="29">
        <v>346</v>
      </c>
      <c r="B353" s="40" t="s">
        <v>39</v>
      </c>
      <c r="C353" s="42" t="s">
        <v>571</v>
      </c>
      <c r="D353" s="40" t="s">
        <v>1</v>
      </c>
      <c r="E353" s="32">
        <f t="shared" si="17"/>
        <v>30</v>
      </c>
      <c r="F353" s="24">
        <v>30</v>
      </c>
      <c r="G353" s="36">
        <v>2</v>
      </c>
      <c r="H353" s="21">
        <f t="shared" si="15"/>
        <v>60</v>
      </c>
      <c r="I353" s="25" t="s">
        <v>677</v>
      </c>
      <c r="J353" s="34" t="str">
        <f t="shared" si="16"/>
        <v/>
      </c>
    </row>
    <row r="354" spans="1:10" s="3" customFormat="1" ht="30" x14ac:dyDescent="0.25">
      <c r="A354" s="29">
        <v>347</v>
      </c>
      <c r="B354" s="40" t="s">
        <v>8</v>
      </c>
      <c r="C354" s="42" t="s">
        <v>191</v>
      </c>
      <c r="D354" s="40" t="s">
        <v>122</v>
      </c>
      <c r="E354" s="32">
        <f t="shared" si="17"/>
        <v>230</v>
      </c>
      <c r="F354" s="24">
        <v>230</v>
      </c>
      <c r="G354" s="36">
        <v>3</v>
      </c>
      <c r="H354" s="21">
        <f t="shared" si="15"/>
        <v>690</v>
      </c>
      <c r="I354" s="25" t="s">
        <v>548</v>
      </c>
      <c r="J354" s="34" t="str">
        <f t="shared" si="16"/>
        <v/>
      </c>
    </row>
    <row r="355" spans="1:10" s="3" customFormat="1" x14ac:dyDescent="0.25">
      <c r="A355" s="29">
        <v>348</v>
      </c>
      <c r="B355" s="40" t="s">
        <v>39</v>
      </c>
      <c r="C355" s="42" t="s">
        <v>206</v>
      </c>
      <c r="D355" s="40" t="s">
        <v>15</v>
      </c>
      <c r="E355" s="32">
        <f t="shared" si="17"/>
        <v>11.5</v>
      </c>
      <c r="F355" s="24">
        <v>11.5</v>
      </c>
      <c r="G355" s="36">
        <v>2</v>
      </c>
      <c r="H355" s="21">
        <f t="shared" si="15"/>
        <v>23</v>
      </c>
      <c r="I355" s="25" t="s">
        <v>742</v>
      </c>
      <c r="J355" s="34" t="str">
        <f t="shared" si="16"/>
        <v/>
      </c>
    </row>
    <row r="356" spans="1:10" s="3" customFormat="1" x14ac:dyDescent="0.25">
      <c r="A356" s="29">
        <v>349</v>
      </c>
      <c r="B356" s="40" t="s">
        <v>39</v>
      </c>
      <c r="C356" s="42" t="s">
        <v>193</v>
      </c>
      <c r="D356" s="40" t="s">
        <v>1</v>
      </c>
      <c r="E356" s="32">
        <f t="shared" si="17"/>
        <v>31.8</v>
      </c>
      <c r="F356" s="24">
        <v>31.8</v>
      </c>
      <c r="G356" s="36">
        <v>8</v>
      </c>
      <c r="H356" s="21">
        <f t="shared" si="15"/>
        <v>254.4</v>
      </c>
      <c r="I356" s="25" t="s">
        <v>294</v>
      </c>
      <c r="J356" s="34" t="str">
        <f t="shared" si="16"/>
        <v/>
      </c>
    </row>
    <row r="357" spans="1:10" s="3" customFormat="1" x14ac:dyDescent="0.25">
      <c r="A357" s="29">
        <v>350</v>
      </c>
      <c r="B357" s="40" t="s">
        <v>39</v>
      </c>
      <c r="C357" s="42" t="s">
        <v>201</v>
      </c>
      <c r="D357" s="40" t="s">
        <v>1</v>
      </c>
      <c r="E357" s="32">
        <f t="shared" si="17"/>
        <v>31.9</v>
      </c>
      <c r="F357" s="24">
        <v>31.9</v>
      </c>
      <c r="G357" s="36">
        <v>5</v>
      </c>
      <c r="H357" s="21">
        <f t="shared" si="15"/>
        <v>159.5</v>
      </c>
      <c r="I357" s="25" t="s">
        <v>295</v>
      </c>
      <c r="J357" s="34" t="str">
        <f t="shared" si="16"/>
        <v/>
      </c>
    </row>
    <row r="358" spans="1:10" s="3" customFormat="1" x14ac:dyDescent="0.25">
      <c r="A358" s="29">
        <v>351</v>
      </c>
      <c r="B358" s="40" t="s">
        <v>39</v>
      </c>
      <c r="C358" s="42" t="s">
        <v>194</v>
      </c>
      <c r="D358" s="40" t="s">
        <v>1</v>
      </c>
      <c r="E358" s="32">
        <f t="shared" si="17"/>
        <v>40</v>
      </c>
      <c r="F358" s="24">
        <v>40</v>
      </c>
      <c r="G358" s="36">
        <v>2</v>
      </c>
      <c r="H358" s="21">
        <f t="shared" si="15"/>
        <v>80</v>
      </c>
      <c r="I358" s="25" t="s">
        <v>275</v>
      </c>
      <c r="J358" s="34" t="str">
        <f t="shared" si="16"/>
        <v/>
      </c>
    </row>
    <row r="359" spans="1:10" s="3" customFormat="1" ht="45" x14ac:dyDescent="0.25">
      <c r="A359" s="29">
        <v>352</v>
      </c>
      <c r="B359" s="40" t="s">
        <v>33</v>
      </c>
      <c r="C359" s="42" t="s">
        <v>611</v>
      </c>
      <c r="D359" s="40" t="s">
        <v>1</v>
      </c>
      <c r="E359" s="32">
        <f t="shared" si="17"/>
        <v>270</v>
      </c>
      <c r="F359" s="24">
        <v>270</v>
      </c>
      <c r="G359" s="36">
        <v>2</v>
      </c>
      <c r="H359" s="21">
        <f t="shared" si="15"/>
        <v>540</v>
      </c>
      <c r="I359" s="25" t="s">
        <v>630</v>
      </c>
      <c r="J359" s="34" t="str">
        <f t="shared" si="16"/>
        <v/>
      </c>
    </row>
    <row r="360" spans="1:10" s="3" customFormat="1" ht="30" x14ac:dyDescent="0.25">
      <c r="A360" s="29">
        <v>353</v>
      </c>
      <c r="B360" s="40" t="s">
        <v>17</v>
      </c>
      <c r="C360" s="42" t="s">
        <v>195</v>
      </c>
      <c r="D360" s="40" t="s">
        <v>1</v>
      </c>
      <c r="E360" s="32">
        <f t="shared" si="17"/>
        <v>37</v>
      </c>
      <c r="F360" s="24">
        <v>37</v>
      </c>
      <c r="G360" s="36">
        <v>14</v>
      </c>
      <c r="H360" s="21">
        <f t="shared" si="15"/>
        <v>518</v>
      </c>
      <c r="I360" s="25" t="s">
        <v>296</v>
      </c>
      <c r="J360" s="34" t="str">
        <f t="shared" si="16"/>
        <v/>
      </c>
    </row>
    <row r="361" spans="1:10" s="3" customFormat="1" ht="45" x14ac:dyDescent="0.25">
      <c r="A361" s="29">
        <v>354</v>
      </c>
      <c r="B361" s="40" t="s">
        <v>17</v>
      </c>
      <c r="C361" s="42" t="s">
        <v>203</v>
      </c>
      <c r="D361" s="40" t="s">
        <v>1</v>
      </c>
      <c r="E361" s="32">
        <f t="shared" si="17"/>
        <v>44.5</v>
      </c>
      <c r="F361" s="24">
        <v>44.5</v>
      </c>
      <c r="G361" s="36">
        <v>102</v>
      </c>
      <c r="H361" s="21">
        <f t="shared" si="15"/>
        <v>4539</v>
      </c>
      <c r="I361" s="25" t="s">
        <v>241</v>
      </c>
      <c r="J361" s="34" t="str">
        <f t="shared" si="16"/>
        <v/>
      </c>
    </row>
    <row r="362" spans="1:10" s="3" customFormat="1" x14ac:dyDescent="0.25">
      <c r="A362" s="29">
        <v>355</v>
      </c>
      <c r="B362" s="40" t="s">
        <v>39</v>
      </c>
      <c r="C362" s="42" t="s">
        <v>196</v>
      </c>
      <c r="D362" s="40" t="s">
        <v>1</v>
      </c>
      <c r="E362" s="32">
        <f t="shared" si="17"/>
        <v>15</v>
      </c>
      <c r="F362" s="24">
        <v>15</v>
      </c>
      <c r="G362" s="36">
        <v>24</v>
      </c>
      <c r="H362" s="21">
        <f t="shared" si="15"/>
        <v>360</v>
      </c>
      <c r="I362" s="25" t="s">
        <v>297</v>
      </c>
      <c r="J362" s="34" t="str">
        <f t="shared" si="16"/>
        <v/>
      </c>
    </row>
    <row r="363" spans="1:10" s="3" customFormat="1" x14ac:dyDescent="0.25">
      <c r="A363" s="29">
        <v>356</v>
      </c>
      <c r="B363" s="40" t="s">
        <v>39</v>
      </c>
      <c r="C363" s="42" t="s">
        <v>204</v>
      </c>
      <c r="D363" s="40" t="s">
        <v>23</v>
      </c>
      <c r="E363" s="32">
        <f t="shared" si="17"/>
        <v>9.5</v>
      </c>
      <c r="F363" s="24">
        <v>9.5</v>
      </c>
      <c r="G363" s="36">
        <v>2</v>
      </c>
      <c r="H363" s="21">
        <f t="shared" si="15"/>
        <v>19</v>
      </c>
      <c r="I363" s="25" t="s">
        <v>298</v>
      </c>
      <c r="J363" s="34" t="str">
        <f t="shared" si="16"/>
        <v/>
      </c>
    </row>
    <row r="364" spans="1:10" s="3" customFormat="1" ht="90" x14ac:dyDescent="0.25">
      <c r="A364" s="29">
        <v>357</v>
      </c>
      <c r="B364" s="40" t="s">
        <v>39</v>
      </c>
      <c r="C364" s="42" t="s">
        <v>197</v>
      </c>
      <c r="D364" s="40" t="s">
        <v>1</v>
      </c>
      <c r="E364" s="32">
        <f t="shared" si="17"/>
        <v>35</v>
      </c>
      <c r="F364" s="24">
        <v>35</v>
      </c>
      <c r="G364" s="36">
        <v>18</v>
      </c>
      <c r="H364" s="21">
        <f t="shared" si="15"/>
        <v>630</v>
      </c>
      <c r="I364" s="25" t="s">
        <v>549</v>
      </c>
      <c r="J364" s="34" t="str">
        <f t="shared" si="16"/>
        <v/>
      </c>
    </row>
    <row r="365" spans="1:10" s="3" customFormat="1" ht="60" x14ac:dyDescent="0.25">
      <c r="A365" s="29">
        <v>358</v>
      </c>
      <c r="B365" s="40" t="s">
        <v>39</v>
      </c>
      <c r="C365" s="42" t="s">
        <v>205</v>
      </c>
      <c r="D365" s="40" t="s">
        <v>1</v>
      </c>
      <c r="E365" s="32">
        <f t="shared" si="17"/>
        <v>14.5</v>
      </c>
      <c r="F365" s="24">
        <v>14.5</v>
      </c>
      <c r="G365" s="36">
        <v>38</v>
      </c>
      <c r="H365" s="21">
        <f t="shared" si="15"/>
        <v>551</v>
      </c>
      <c r="I365" s="25" t="s">
        <v>242</v>
      </c>
      <c r="J365" s="34" t="str">
        <f t="shared" si="16"/>
        <v/>
      </c>
    </row>
    <row r="366" spans="1:10" s="3" customFormat="1" ht="30" x14ac:dyDescent="0.25">
      <c r="A366" s="29">
        <v>359</v>
      </c>
      <c r="B366" s="40" t="s">
        <v>0</v>
      </c>
      <c r="C366" s="42" t="s">
        <v>200</v>
      </c>
      <c r="D366" s="40" t="s">
        <v>1</v>
      </c>
      <c r="E366" s="32">
        <f t="shared" si="17"/>
        <v>165</v>
      </c>
      <c r="F366" s="24">
        <v>165</v>
      </c>
      <c r="G366" s="36">
        <v>2</v>
      </c>
      <c r="H366" s="21">
        <f t="shared" si="15"/>
        <v>330</v>
      </c>
      <c r="I366" s="25" t="s">
        <v>299</v>
      </c>
      <c r="J366" s="34" t="str">
        <f t="shared" si="16"/>
        <v/>
      </c>
    </row>
    <row r="367" spans="1:10" s="3" customFormat="1" ht="30" x14ac:dyDescent="0.25">
      <c r="A367" s="29">
        <v>360</v>
      </c>
      <c r="B367" s="40" t="s">
        <v>39</v>
      </c>
      <c r="C367" s="42" t="s">
        <v>228</v>
      </c>
      <c r="D367" s="40" t="s">
        <v>1</v>
      </c>
      <c r="E367" s="32">
        <f t="shared" si="17"/>
        <v>250</v>
      </c>
      <c r="F367" s="24">
        <v>250</v>
      </c>
      <c r="G367" s="36">
        <v>2</v>
      </c>
      <c r="H367" s="21">
        <f t="shared" si="15"/>
        <v>500</v>
      </c>
      <c r="I367" s="25" t="s">
        <v>229</v>
      </c>
      <c r="J367" s="34" t="str">
        <f t="shared" si="16"/>
        <v/>
      </c>
    </row>
    <row r="368" spans="1:10" s="3" customFormat="1" ht="195" x14ac:dyDescent="0.25">
      <c r="A368" s="29">
        <v>361</v>
      </c>
      <c r="B368" s="40" t="s">
        <v>39</v>
      </c>
      <c r="C368" s="42" t="s">
        <v>779</v>
      </c>
      <c r="D368" s="40" t="s">
        <v>692</v>
      </c>
      <c r="E368" s="32">
        <f t="shared" si="17"/>
        <v>30</v>
      </c>
      <c r="F368" s="24">
        <v>30</v>
      </c>
      <c r="G368" s="36">
        <v>2</v>
      </c>
      <c r="H368" s="21">
        <f t="shared" si="15"/>
        <v>60</v>
      </c>
      <c r="I368" s="26" t="s">
        <v>780</v>
      </c>
      <c r="J368" s="34" t="str">
        <f t="shared" si="16"/>
        <v/>
      </c>
    </row>
    <row r="369" spans="1:10" s="3" customFormat="1" x14ac:dyDescent="0.25">
      <c r="A369" s="29">
        <v>362</v>
      </c>
      <c r="B369" s="40" t="s">
        <v>39</v>
      </c>
      <c r="C369" s="42" t="s">
        <v>232</v>
      </c>
      <c r="D369" s="40" t="s">
        <v>1</v>
      </c>
      <c r="E369" s="32">
        <f t="shared" si="17"/>
        <v>13</v>
      </c>
      <c r="F369" s="24">
        <v>13</v>
      </c>
      <c r="G369" s="36">
        <v>6</v>
      </c>
      <c r="H369" s="21">
        <f t="shared" si="15"/>
        <v>78</v>
      </c>
      <c r="I369" s="25" t="s">
        <v>300</v>
      </c>
      <c r="J369" s="34" t="str">
        <f t="shared" si="16"/>
        <v/>
      </c>
    </row>
    <row r="370" spans="1:10" s="3" customFormat="1" ht="30" x14ac:dyDescent="0.25">
      <c r="A370" s="29">
        <v>363</v>
      </c>
      <c r="B370" s="40" t="s">
        <v>39</v>
      </c>
      <c r="C370" s="42" t="s">
        <v>423</v>
      </c>
      <c r="D370" s="40" t="s">
        <v>1</v>
      </c>
      <c r="E370" s="32">
        <f t="shared" si="17"/>
        <v>700</v>
      </c>
      <c r="F370" s="24">
        <v>700</v>
      </c>
      <c r="G370" s="36">
        <v>2</v>
      </c>
      <c r="H370" s="21">
        <f t="shared" si="15"/>
        <v>1400</v>
      </c>
      <c r="I370" s="25" t="s">
        <v>425</v>
      </c>
      <c r="J370" s="34" t="str">
        <f t="shared" si="16"/>
        <v/>
      </c>
    </row>
    <row r="371" spans="1:10" s="3" customFormat="1" ht="30" x14ac:dyDescent="0.25">
      <c r="A371" s="29">
        <v>364</v>
      </c>
      <c r="B371" s="40" t="s">
        <v>39</v>
      </c>
      <c r="C371" s="42" t="s">
        <v>424</v>
      </c>
      <c r="D371" s="40" t="s">
        <v>1</v>
      </c>
      <c r="E371" s="32">
        <f t="shared" si="17"/>
        <v>550</v>
      </c>
      <c r="F371" s="24">
        <v>550</v>
      </c>
      <c r="G371" s="36">
        <v>2</v>
      </c>
      <c r="H371" s="21">
        <f t="shared" si="15"/>
        <v>1100</v>
      </c>
      <c r="I371" s="25" t="s">
        <v>426</v>
      </c>
      <c r="J371" s="34" t="str">
        <f t="shared" si="16"/>
        <v/>
      </c>
    </row>
    <row r="372" spans="1:10" s="3" customFormat="1" ht="60" x14ac:dyDescent="0.25">
      <c r="A372" s="29">
        <v>365</v>
      </c>
      <c r="B372" s="40" t="s">
        <v>39</v>
      </c>
      <c r="C372" s="42" t="s">
        <v>468</v>
      </c>
      <c r="D372" s="40" t="s">
        <v>1</v>
      </c>
      <c r="E372" s="32">
        <v>600</v>
      </c>
      <c r="F372" s="24">
        <v>1200</v>
      </c>
      <c r="G372" s="36">
        <v>80</v>
      </c>
      <c r="H372" s="21">
        <f t="shared" si="15"/>
        <v>48000</v>
      </c>
      <c r="I372" s="25" t="s">
        <v>550</v>
      </c>
      <c r="J372" s="34" t="str">
        <f t="shared" si="16"/>
        <v/>
      </c>
    </row>
    <row r="373" spans="1:10" s="3" customFormat="1" ht="30" x14ac:dyDescent="0.25">
      <c r="A373" s="29">
        <v>366</v>
      </c>
      <c r="B373" s="40" t="s">
        <v>39</v>
      </c>
      <c r="C373" s="42" t="s">
        <v>469</v>
      </c>
      <c r="D373" s="40" t="s">
        <v>122</v>
      </c>
      <c r="E373" s="32">
        <f t="shared" si="17"/>
        <v>500</v>
      </c>
      <c r="F373" s="24">
        <v>500</v>
      </c>
      <c r="G373" s="36">
        <v>30</v>
      </c>
      <c r="H373" s="21">
        <f t="shared" si="15"/>
        <v>15000</v>
      </c>
      <c r="I373" s="25" t="s">
        <v>473</v>
      </c>
      <c r="J373" s="34" t="str">
        <f t="shared" si="16"/>
        <v/>
      </c>
    </row>
    <row r="374" spans="1:10" s="3" customFormat="1" ht="30" x14ac:dyDescent="0.25">
      <c r="A374" s="29">
        <v>367</v>
      </c>
      <c r="B374" s="40" t="s">
        <v>39</v>
      </c>
      <c r="C374" s="42" t="s">
        <v>470</v>
      </c>
      <c r="D374" s="40" t="s">
        <v>1</v>
      </c>
      <c r="E374" s="32">
        <f t="shared" si="17"/>
        <v>6000</v>
      </c>
      <c r="F374" s="24">
        <v>6000</v>
      </c>
      <c r="G374" s="36">
        <v>10</v>
      </c>
      <c r="H374" s="21">
        <f t="shared" si="15"/>
        <v>60000</v>
      </c>
      <c r="I374" s="25" t="s">
        <v>474</v>
      </c>
      <c r="J374" s="34" t="str">
        <f t="shared" si="16"/>
        <v/>
      </c>
    </row>
    <row r="375" spans="1:10" s="3" customFormat="1" ht="60" x14ac:dyDescent="0.25">
      <c r="A375" s="29">
        <v>368</v>
      </c>
      <c r="B375" s="40" t="s">
        <v>39</v>
      </c>
      <c r="C375" s="42" t="s">
        <v>471</v>
      </c>
      <c r="D375" s="40" t="s">
        <v>1</v>
      </c>
      <c r="E375" s="32">
        <f t="shared" si="17"/>
        <v>3000</v>
      </c>
      <c r="F375" s="24">
        <v>3000</v>
      </c>
      <c r="G375" s="36">
        <v>15</v>
      </c>
      <c r="H375" s="21">
        <f t="shared" si="15"/>
        <v>45000</v>
      </c>
      <c r="I375" s="25" t="s">
        <v>678</v>
      </c>
      <c r="J375" s="34" t="str">
        <f t="shared" si="16"/>
        <v/>
      </c>
    </row>
    <row r="376" spans="1:10" s="3" customFormat="1" ht="45" x14ac:dyDescent="0.25">
      <c r="A376" s="29">
        <v>369</v>
      </c>
      <c r="B376" s="40" t="s">
        <v>39</v>
      </c>
      <c r="C376" s="42" t="s">
        <v>472</v>
      </c>
      <c r="D376" s="40" t="s">
        <v>122</v>
      </c>
      <c r="E376" s="32">
        <f t="shared" si="17"/>
        <v>2100</v>
      </c>
      <c r="F376" s="24">
        <v>2100</v>
      </c>
      <c r="G376" s="36">
        <v>20</v>
      </c>
      <c r="H376" s="21">
        <f t="shared" si="15"/>
        <v>42000</v>
      </c>
      <c r="I376" s="25" t="s">
        <v>679</v>
      </c>
      <c r="J376" s="34" t="str">
        <f t="shared" si="16"/>
        <v/>
      </c>
    </row>
    <row r="377" spans="1:10" s="3" customFormat="1" ht="75" x14ac:dyDescent="0.25">
      <c r="A377" s="29">
        <v>370</v>
      </c>
      <c r="B377" s="40" t="s">
        <v>476</v>
      </c>
      <c r="C377" s="45" t="s">
        <v>479</v>
      </c>
      <c r="D377" s="40" t="s">
        <v>1</v>
      </c>
      <c r="E377" s="32">
        <f t="shared" si="17"/>
        <v>150</v>
      </c>
      <c r="F377" s="22">
        <v>150</v>
      </c>
      <c r="G377" s="36">
        <v>47</v>
      </c>
      <c r="H377" s="21">
        <f t="shared" si="15"/>
        <v>7050</v>
      </c>
      <c r="I377" s="15" t="s">
        <v>494</v>
      </c>
      <c r="J377" s="34" t="str">
        <f t="shared" si="16"/>
        <v/>
      </c>
    </row>
    <row r="378" spans="1:10" s="3" customFormat="1" ht="60" x14ac:dyDescent="0.25">
      <c r="A378" s="29">
        <v>371</v>
      </c>
      <c r="B378" s="40" t="s">
        <v>477</v>
      </c>
      <c r="C378" s="45" t="s">
        <v>480</v>
      </c>
      <c r="D378" s="40" t="s">
        <v>1</v>
      </c>
      <c r="E378" s="32">
        <f t="shared" si="17"/>
        <v>128</v>
      </c>
      <c r="F378" s="22">
        <v>128</v>
      </c>
      <c r="G378" s="36">
        <v>30</v>
      </c>
      <c r="H378" s="21">
        <f t="shared" si="15"/>
        <v>3840</v>
      </c>
      <c r="I378" s="15" t="s">
        <v>645</v>
      </c>
      <c r="J378" s="34" t="str">
        <f t="shared" si="16"/>
        <v/>
      </c>
    </row>
    <row r="379" spans="1:10" s="3" customFormat="1" ht="60" x14ac:dyDescent="0.25">
      <c r="A379" s="29">
        <v>372</v>
      </c>
      <c r="B379" s="40" t="s">
        <v>477</v>
      </c>
      <c r="C379" s="45" t="s">
        <v>481</v>
      </c>
      <c r="D379" s="40" t="s">
        <v>1</v>
      </c>
      <c r="E379" s="32">
        <f t="shared" si="17"/>
        <v>35</v>
      </c>
      <c r="F379" s="22">
        <v>35</v>
      </c>
      <c r="G379" s="36">
        <v>206</v>
      </c>
      <c r="H379" s="21">
        <f t="shared" si="15"/>
        <v>7210</v>
      </c>
      <c r="I379" s="15" t="s">
        <v>631</v>
      </c>
      <c r="J379" s="34" t="str">
        <f t="shared" si="16"/>
        <v/>
      </c>
    </row>
    <row r="380" spans="1:10" s="3" customFormat="1" ht="60" x14ac:dyDescent="0.25">
      <c r="A380" s="29">
        <v>373</v>
      </c>
      <c r="B380" s="40" t="s">
        <v>477</v>
      </c>
      <c r="C380" s="45" t="s">
        <v>482</v>
      </c>
      <c r="D380" s="40" t="s">
        <v>1</v>
      </c>
      <c r="E380" s="32">
        <f t="shared" si="17"/>
        <v>60</v>
      </c>
      <c r="F380" s="22">
        <v>60</v>
      </c>
      <c r="G380" s="36">
        <v>275</v>
      </c>
      <c r="H380" s="21">
        <f t="shared" ref="H380:H398" si="18">E380*G380</f>
        <v>16500</v>
      </c>
      <c r="I380" s="15" t="s">
        <v>632</v>
      </c>
      <c r="J380" s="34" t="str">
        <f t="shared" ref="J380:J403" si="19">IF(AND(ISNUMBER(E380),ISNUMBER(FIND(",",E380)),LEN(E380)-LEN(SUBSTITUTE(E380,",",""))=1),IF(LEN(RIGHT(E380,LEN(E380)-FIND(",",E380)))&gt;2,ROW(),""),"")</f>
        <v/>
      </c>
    </row>
    <row r="381" spans="1:10" s="3" customFormat="1" ht="60" x14ac:dyDescent="0.25">
      <c r="A381" s="29">
        <v>374</v>
      </c>
      <c r="B381" s="40" t="s">
        <v>477</v>
      </c>
      <c r="C381" s="45" t="s">
        <v>483</v>
      </c>
      <c r="D381" s="40" t="s">
        <v>1</v>
      </c>
      <c r="E381" s="32">
        <f t="shared" si="17"/>
        <v>100</v>
      </c>
      <c r="F381" s="22">
        <v>100</v>
      </c>
      <c r="G381" s="36">
        <v>220</v>
      </c>
      <c r="H381" s="21">
        <f t="shared" si="18"/>
        <v>22000</v>
      </c>
      <c r="I381" s="15" t="s">
        <v>495</v>
      </c>
      <c r="J381" s="34" t="str">
        <f t="shared" si="19"/>
        <v/>
      </c>
    </row>
    <row r="382" spans="1:10" s="3" customFormat="1" ht="75" x14ac:dyDescent="0.25">
      <c r="A382" s="29">
        <v>375</v>
      </c>
      <c r="B382" s="40" t="s">
        <v>477</v>
      </c>
      <c r="C382" s="45" t="s">
        <v>484</v>
      </c>
      <c r="D382" s="40" t="s">
        <v>1</v>
      </c>
      <c r="E382" s="32">
        <f t="shared" si="17"/>
        <v>50</v>
      </c>
      <c r="F382" s="22">
        <v>50</v>
      </c>
      <c r="G382" s="36">
        <v>155</v>
      </c>
      <c r="H382" s="21">
        <f t="shared" si="18"/>
        <v>7750</v>
      </c>
      <c r="I382" s="15" t="s">
        <v>496</v>
      </c>
      <c r="J382" s="34" t="str">
        <f t="shared" si="19"/>
        <v/>
      </c>
    </row>
    <row r="383" spans="1:10" s="3" customFormat="1" ht="60" x14ac:dyDescent="0.25">
      <c r="A383" s="29">
        <v>376</v>
      </c>
      <c r="B383" s="40" t="s">
        <v>477</v>
      </c>
      <c r="C383" s="45" t="s">
        <v>485</v>
      </c>
      <c r="D383" s="40" t="s">
        <v>1</v>
      </c>
      <c r="E383" s="32">
        <f t="shared" si="17"/>
        <v>100</v>
      </c>
      <c r="F383" s="22">
        <v>100</v>
      </c>
      <c r="G383" s="36">
        <v>30</v>
      </c>
      <c r="H383" s="21">
        <f t="shared" si="18"/>
        <v>3000</v>
      </c>
      <c r="I383" s="15" t="s">
        <v>497</v>
      </c>
      <c r="J383" s="34" t="str">
        <f t="shared" si="19"/>
        <v/>
      </c>
    </row>
    <row r="384" spans="1:10" s="3" customFormat="1" ht="60" x14ac:dyDescent="0.25">
      <c r="A384" s="29">
        <v>377</v>
      </c>
      <c r="B384" s="40" t="s">
        <v>477</v>
      </c>
      <c r="C384" s="45" t="s">
        <v>486</v>
      </c>
      <c r="D384" s="40" t="s">
        <v>1</v>
      </c>
      <c r="E384" s="32">
        <f t="shared" si="17"/>
        <v>60</v>
      </c>
      <c r="F384" s="22">
        <v>60</v>
      </c>
      <c r="G384" s="36">
        <v>30</v>
      </c>
      <c r="H384" s="21">
        <f t="shared" si="18"/>
        <v>1800</v>
      </c>
      <c r="I384" s="15" t="s">
        <v>498</v>
      </c>
      <c r="J384" s="34" t="str">
        <f t="shared" si="19"/>
        <v/>
      </c>
    </row>
    <row r="385" spans="1:10" s="3" customFormat="1" ht="30" x14ac:dyDescent="0.25">
      <c r="A385" s="29">
        <v>378</v>
      </c>
      <c r="B385" s="40" t="s">
        <v>478</v>
      </c>
      <c r="C385" s="45" t="s">
        <v>487</v>
      </c>
      <c r="D385" s="40" t="s">
        <v>1</v>
      </c>
      <c r="E385" s="32">
        <f t="shared" si="17"/>
        <v>600</v>
      </c>
      <c r="F385" s="22">
        <v>600</v>
      </c>
      <c r="G385" s="36">
        <v>30</v>
      </c>
      <c r="H385" s="21">
        <f t="shared" si="18"/>
        <v>18000</v>
      </c>
      <c r="I385" s="15" t="s">
        <v>499</v>
      </c>
      <c r="J385" s="34" t="str">
        <f t="shared" si="19"/>
        <v/>
      </c>
    </row>
    <row r="386" spans="1:10" s="3" customFormat="1" ht="30" x14ac:dyDescent="0.25">
      <c r="A386" s="29">
        <v>379</v>
      </c>
      <c r="B386" s="40" t="s">
        <v>478</v>
      </c>
      <c r="C386" s="45" t="s">
        <v>488</v>
      </c>
      <c r="D386" s="40" t="s">
        <v>1</v>
      </c>
      <c r="E386" s="32">
        <f t="shared" si="17"/>
        <v>600</v>
      </c>
      <c r="F386" s="22">
        <v>600</v>
      </c>
      <c r="G386" s="36">
        <v>30</v>
      </c>
      <c r="H386" s="21">
        <f t="shared" si="18"/>
        <v>18000</v>
      </c>
      <c r="I386" s="15" t="s">
        <v>500</v>
      </c>
      <c r="J386" s="34" t="str">
        <f t="shared" si="19"/>
        <v/>
      </c>
    </row>
    <row r="387" spans="1:10" s="3" customFormat="1" ht="30" x14ac:dyDescent="0.25">
      <c r="A387" s="29">
        <v>380</v>
      </c>
      <c r="B387" s="40" t="s">
        <v>478</v>
      </c>
      <c r="C387" s="45" t="s">
        <v>489</v>
      </c>
      <c r="D387" s="40" t="s">
        <v>1</v>
      </c>
      <c r="E387" s="32">
        <f t="shared" si="17"/>
        <v>1100</v>
      </c>
      <c r="F387" s="22">
        <v>1100</v>
      </c>
      <c r="G387" s="36">
        <v>30</v>
      </c>
      <c r="H387" s="21">
        <f t="shared" si="18"/>
        <v>33000</v>
      </c>
      <c r="I387" s="15" t="s">
        <v>501</v>
      </c>
      <c r="J387" s="34" t="str">
        <f t="shared" si="19"/>
        <v/>
      </c>
    </row>
    <row r="388" spans="1:10" s="3" customFormat="1" ht="30" x14ac:dyDescent="0.25">
      <c r="A388" s="29">
        <v>381</v>
      </c>
      <c r="B388" s="40" t="s">
        <v>478</v>
      </c>
      <c r="C388" s="45" t="s">
        <v>490</v>
      </c>
      <c r="D388" s="40" t="s">
        <v>1</v>
      </c>
      <c r="E388" s="32">
        <f t="shared" si="17"/>
        <v>1100</v>
      </c>
      <c r="F388" s="22">
        <v>1100</v>
      </c>
      <c r="G388" s="36">
        <v>30</v>
      </c>
      <c r="H388" s="21">
        <f t="shared" si="18"/>
        <v>33000</v>
      </c>
      <c r="I388" s="15" t="s">
        <v>502</v>
      </c>
      <c r="J388" s="34" t="str">
        <f t="shared" si="19"/>
        <v/>
      </c>
    </row>
    <row r="389" spans="1:10" s="3" customFormat="1" ht="105" x14ac:dyDescent="0.25">
      <c r="A389" s="29">
        <v>382</v>
      </c>
      <c r="B389" s="40" t="s">
        <v>477</v>
      </c>
      <c r="C389" s="45" t="s">
        <v>491</v>
      </c>
      <c r="D389" s="40" t="s">
        <v>1</v>
      </c>
      <c r="E389" s="32">
        <f t="shared" si="17"/>
        <v>80</v>
      </c>
      <c r="F389" s="22">
        <v>80</v>
      </c>
      <c r="G389" s="36">
        <v>30</v>
      </c>
      <c r="H389" s="21">
        <f t="shared" si="18"/>
        <v>2400</v>
      </c>
      <c r="I389" s="15" t="s">
        <v>503</v>
      </c>
      <c r="J389" s="34" t="str">
        <f t="shared" si="19"/>
        <v/>
      </c>
    </row>
    <row r="390" spans="1:10" s="3" customFormat="1" ht="90" x14ac:dyDescent="0.25">
      <c r="A390" s="29">
        <v>383</v>
      </c>
      <c r="B390" s="40" t="s">
        <v>477</v>
      </c>
      <c r="C390" s="45" t="s">
        <v>492</v>
      </c>
      <c r="D390" s="40" t="s">
        <v>1</v>
      </c>
      <c r="E390" s="32">
        <f t="shared" si="17"/>
        <v>20</v>
      </c>
      <c r="F390" s="22">
        <v>20</v>
      </c>
      <c r="G390" s="36">
        <v>30</v>
      </c>
      <c r="H390" s="21">
        <f t="shared" si="18"/>
        <v>600</v>
      </c>
      <c r="I390" s="15" t="s">
        <v>504</v>
      </c>
      <c r="J390" s="34" t="str">
        <f t="shared" si="19"/>
        <v/>
      </c>
    </row>
    <row r="391" spans="1:10" s="3" customFormat="1" ht="45" x14ac:dyDescent="0.25">
      <c r="A391" s="29">
        <v>384</v>
      </c>
      <c r="B391" s="40" t="s">
        <v>476</v>
      </c>
      <c r="C391" s="45" t="s">
        <v>239</v>
      </c>
      <c r="D391" s="40" t="s">
        <v>1</v>
      </c>
      <c r="E391" s="32">
        <f t="shared" si="17"/>
        <v>30</v>
      </c>
      <c r="F391" s="22">
        <v>30</v>
      </c>
      <c r="G391" s="36">
        <v>288</v>
      </c>
      <c r="H391" s="21">
        <f t="shared" si="18"/>
        <v>8640</v>
      </c>
      <c r="I391" s="15" t="s">
        <v>505</v>
      </c>
      <c r="J391" s="34" t="str">
        <f t="shared" si="19"/>
        <v/>
      </c>
    </row>
    <row r="392" spans="1:10" s="3" customFormat="1" ht="30" x14ac:dyDescent="0.25">
      <c r="A392" s="29">
        <v>385</v>
      </c>
      <c r="B392" s="40" t="s">
        <v>476</v>
      </c>
      <c r="C392" s="45" t="s">
        <v>493</v>
      </c>
      <c r="D392" s="40" t="s">
        <v>1</v>
      </c>
      <c r="E392" s="32">
        <f t="shared" si="17"/>
        <v>150</v>
      </c>
      <c r="F392" s="22">
        <v>150</v>
      </c>
      <c r="G392" s="36">
        <v>30</v>
      </c>
      <c r="H392" s="21">
        <f t="shared" si="18"/>
        <v>4500</v>
      </c>
      <c r="I392" s="15" t="s">
        <v>506</v>
      </c>
      <c r="J392" s="34" t="str">
        <f t="shared" si="19"/>
        <v/>
      </c>
    </row>
    <row r="393" spans="1:10" s="3" customFormat="1" ht="30" x14ac:dyDescent="0.25">
      <c r="A393" s="29">
        <v>386</v>
      </c>
      <c r="B393" s="40" t="s">
        <v>476</v>
      </c>
      <c r="C393" s="45" t="s">
        <v>240</v>
      </c>
      <c r="D393" s="40" t="s">
        <v>1</v>
      </c>
      <c r="E393" s="32">
        <f t="shared" ref="E393:E401" si="20">F393</f>
        <v>25</v>
      </c>
      <c r="F393" s="22">
        <v>25</v>
      </c>
      <c r="G393" s="36">
        <v>226</v>
      </c>
      <c r="H393" s="21">
        <f t="shared" ref="H393:H397" si="21">E393*G393</f>
        <v>5650</v>
      </c>
      <c r="I393" s="15" t="s">
        <v>507</v>
      </c>
      <c r="J393" s="34" t="str">
        <f t="shared" si="19"/>
        <v/>
      </c>
    </row>
    <row r="394" spans="1:10" s="3" customFormat="1" ht="45" x14ac:dyDescent="0.25">
      <c r="A394" s="29">
        <v>387</v>
      </c>
      <c r="B394" s="40" t="s">
        <v>690</v>
      </c>
      <c r="C394" s="45" t="s">
        <v>685</v>
      </c>
      <c r="D394" s="40" t="s">
        <v>1</v>
      </c>
      <c r="E394" s="32">
        <f t="shared" si="20"/>
        <v>1500</v>
      </c>
      <c r="F394" s="22">
        <v>1500</v>
      </c>
      <c r="G394" s="36">
        <v>7</v>
      </c>
      <c r="H394" s="21">
        <f t="shared" si="18"/>
        <v>10500</v>
      </c>
      <c r="I394" s="15" t="s">
        <v>680</v>
      </c>
      <c r="J394" s="34" t="str">
        <f t="shared" si="19"/>
        <v/>
      </c>
    </row>
    <row r="395" spans="1:10" s="3" customFormat="1" ht="45" x14ac:dyDescent="0.25">
      <c r="A395" s="29">
        <v>388</v>
      </c>
      <c r="B395" s="40" t="s">
        <v>823</v>
      </c>
      <c r="C395" s="45" t="s">
        <v>686</v>
      </c>
      <c r="D395" s="40" t="s">
        <v>122</v>
      </c>
      <c r="E395" s="32">
        <f t="shared" si="20"/>
        <v>450</v>
      </c>
      <c r="F395" s="22">
        <v>450</v>
      </c>
      <c r="G395" s="36">
        <v>19</v>
      </c>
      <c r="H395" s="21">
        <f t="shared" si="21"/>
        <v>8550</v>
      </c>
      <c r="I395" s="15" t="s">
        <v>681</v>
      </c>
      <c r="J395" s="34" t="str">
        <f t="shared" si="19"/>
        <v/>
      </c>
    </row>
    <row r="396" spans="1:10" s="3" customFormat="1" ht="30" x14ac:dyDescent="0.25">
      <c r="A396" s="29">
        <v>389</v>
      </c>
      <c r="B396" s="40" t="s">
        <v>17</v>
      </c>
      <c r="C396" s="45" t="s">
        <v>687</v>
      </c>
      <c r="D396" s="40" t="s">
        <v>122</v>
      </c>
      <c r="E396" s="32">
        <f t="shared" si="20"/>
        <v>1700</v>
      </c>
      <c r="F396" s="22">
        <v>1700</v>
      </c>
      <c r="G396" s="36">
        <v>19</v>
      </c>
      <c r="H396" s="21">
        <f t="shared" si="18"/>
        <v>32300</v>
      </c>
      <c r="I396" s="15" t="s">
        <v>682</v>
      </c>
      <c r="J396" s="34" t="str">
        <f t="shared" si="19"/>
        <v/>
      </c>
    </row>
    <row r="397" spans="1:10" s="3" customFormat="1" ht="30" x14ac:dyDescent="0.25">
      <c r="A397" s="29">
        <v>390</v>
      </c>
      <c r="B397" s="40" t="s">
        <v>17</v>
      </c>
      <c r="C397" s="45" t="s">
        <v>688</v>
      </c>
      <c r="D397" s="40" t="s">
        <v>122</v>
      </c>
      <c r="E397" s="32">
        <f t="shared" si="20"/>
        <v>500</v>
      </c>
      <c r="F397" s="22">
        <v>500</v>
      </c>
      <c r="G397" s="36">
        <v>19</v>
      </c>
      <c r="H397" s="21">
        <f t="shared" si="21"/>
        <v>9500</v>
      </c>
      <c r="I397" s="15" t="s">
        <v>683</v>
      </c>
      <c r="J397" s="34" t="str">
        <f t="shared" si="19"/>
        <v/>
      </c>
    </row>
    <row r="398" spans="1:10" s="3" customFormat="1" ht="30" x14ac:dyDescent="0.25">
      <c r="A398" s="29">
        <v>391</v>
      </c>
      <c r="B398" s="40" t="s">
        <v>17</v>
      </c>
      <c r="C398" s="45" t="s">
        <v>689</v>
      </c>
      <c r="D398" s="40" t="s">
        <v>122</v>
      </c>
      <c r="E398" s="32">
        <f t="shared" si="20"/>
        <v>500</v>
      </c>
      <c r="F398" s="22">
        <v>500</v>
      </c>
      <c r="G398" s="36">
        <v>19</v>
      </c>
      <c r="H398" s="21">
        <f t="shared" si="18"/>
        <v>9500</v>
      </c>
      <c r="I398" s="15" t="s">
        <v>684</v>
      </c>
      <c r="J398" s="34" t="str">
        <f t="shared" si="19"/>
        <v/>
      </c>
    </row>
    <row r="399" spans="1:10" s="3" customFormat="1" ht="300" x14ac:dyDescent="0.25">
      <c r="A399" s="29">
        <v>392</v>
      </c>
      <c r="B399" s="40" t="s">
        <v>39</v>
      </c>
      <c r="C399" s="45" t="s">
        <v>691</v>
      </c>
      <c r="D399" s="40" t="s">
        <v>692</v>
      </c>
      <c r="E399" s="32">
        <f t="shared" si="20"/>
        <v>35</v>
      </c>
      <c r="F399" s="22">
        <v>35</v>
      </c>
      <c r="G399" s="36">
        <v>1300</v>
      </c>
      <c r="H399" s="21">
        <f>E399*G399</f>
        <v>45500</v>
      </c>
      <c r="I399" s="15" t="s">
        <v>778</v>
      </c>
      <c r="J399" s="34" t="str">
        <f t="shared" si="19"/>
        <v/>
      </c>
    </row>
    <row r="400" spans="1:10" s="3" customFormat="1" ht="90" x14ac:dyDescent="0.25">
      <c r="A400" s="29">
        <v>393</v>
      </c>
      <c r="B400" s="40" t="s">
        <v>57</v>
      </c>
      <c r="C400" s="45" t="s">
        <v>770</v>
      </c>
      <c r="D400" s="40" t="s">
        <v>1</v>
      </c>
      <c r="E400" s="32">
        <f t="shared" si="20"/>
        <v>50</v>
      </c>
      <c r="F400" s="22">
        <v>50</v>
      </c>
      <c r="G400" s="36">
        <v>120</v>
      </c>
      <c r="H400" s="21">
        <f t="shared" ref="H400" si="22">E400*G400</f>
        <v>6000</v>
      </c>
      <c r="I400" s="15" t="s">
        <v>720</v>
      </c>
      <c r="J400" s="34" t="str">
        <f t="shared" si="19"/>
        <v/>
      </c>
    </row>
    <row r="401" spans="1:10" s="3" customFormat="1" ht="90" x14ac:dyDescent="0.25">
      <c r="A401" s="29">
        <v>394</v>
      </c>
      <c r="B401" s="40" t="s">
        <v>57</v>
      </c>
      <c r="C401" s="45" t="s">
        <v>771</v>
      </c>
      <c r="D401" s="40" t="s">
        <v>1</v>
      </c>
      <c r="E401" s="32">
        <f t="shared" si="20"/>
        <v>100</v>
      </c>
      <c r="F401" s="22">
        <v>100</v>
      </c>
      <c r="G401" s="36">
        <v>80</v>
      </c>
      <c r="H401" s="21">
        <f t="shared" ref="H401:H403" si="23">E401*G401</f>
        <v>8000</v>
      </c>
      <c r="I401" s="15" t="s">
        <v>720</v>
      </c>
      <c r="J401" s="34" t="str">
        <f t="shared" si="19"/>
        <v/>
      </c>
    </row>
    <row r="402" spans="1:10" s="3" customFormat="1" ht="180" x14ac:dyDescent="0.25">
      <c r="A402" s="29">
        <v>395</v>
      </c>
      <c r="B402" s="40" t="s">
        <v>39</v>
      </c>
      <c r="C402" s="45" t="s">
        <v>763</v>
      </c>
      <c r="D402" s="40" t="s">
        <v>1</v>
      </c>
      <c r="E402" s="32">
        <v>200</v>
      </c>
      <c r="F402" s="22">
        <v>400</v>
      </c>
      <c r="G402" s="36">
        <v>250</v>
      </c>
      <c r="H402" s="21">
        <f t="shared" si="23"/>
        <v>50000</v>
      </c>
      <c r="I402" s="37" t="s">
        <v>773</v>
      </c>
      <c r="J402" s="34" t="str">
        <f t="shared" si="19"/>
        <v/>
      </c>
    </row>
    <row r="403" spans="1:10" s="3" customFormat="1" ht="180" x14ac:dyDescent="0.25">
      <c r="A403" s="29">
        <v>396</v>
      </c>
      <c r="B403" s="40" t="s">
        <v>39</v>
      </c>
      <c r="C403" s="45" t="s">
        <v>772</v>
      </c>
      <c r="D403" s="40" t="s">
        <v>1</v>
      </c>
      <c r="E403" s="32">
        <v>400</v>
      </c>
      <c r="F403" s="22">
        <v>800</v>
      </c>
      <c r="G403" s="36">
        <v>100</v>
      </c>
      <c r="H403" s="21">
        <f t="shared" si="23"/>
        <v>40000</v>
      </c>
      <c r="I403" s="37" t="s">
        <v>773</v>
      </c>
      <c r="J403" s="34" t="str">
        <f t="shared" si="19"/>
        <v/>
      </c>
    </row>
    <row r="404" spans="1:10" ht="15.75" thickBot="1" x14ac:dyDescent="0.3">
      <c r="F404" s="10"/>
      <c r="G404" s="10" t="s">
        <v>418</v>
      </c>
      <c r="H404" s="18">
        <f>SUM(H8:H403)</f>
        <v>2316483.98</v>
      </c>
      <c r="J404" s="34"/>
    </row>
    <row r="405" spans="1:10" x14ac:dyDescent="0.25">
      <c r="E405" s="35"/>
    </row>
    <row r="406" spans="1:10" x14ac:dyDescent="0.25">
      <c r="A406" s="33"/>
      <c r="E406" s="35" t="str" cm="1">
        <f t="array" ref="E406">IF(ISNUMBER(LOOKUP(2,1/(J8:J403&lt;&gt;""),J8:J403)),"Eilutė "&amp;LOOKUP(2,1/(J8:J403&lt;&gt;""),J8:J403)&amp;" Įvesta daugiau nei 2 skaičiai po kablelio!","")</f>
        <v/>
      </c>
    </row>
    <row r="407" spans="1:10" x14ac:dyDescent="0.25">
      <c r="A407" s="33"/>
    </row>
    <row r="408" spans="1:10" x14ac:dyDescent="0.25">
      <c r="A408" s="33" t="s">
        <v>610</v>
      </c>
    </row>
  </sheetData>
  <sheetProtection algorithmName="SHA-512" hashValue="DMu0laZ/PDLYr5cSVIo8Ohf3Z43FnERA9xZAcqDlFHtHmTijVIijRK0+vbPOFEsWR2ifSZJpVOz6kpRMRuLR6A==" saltValue="Qsg0hoHys415aGFUF9UdHA==" spinCount="100000" sheet="1" objects="1" scenarios="1"/>
  <autoFilter ref="A7:I406"/>
  <mergeCells count="6">
    <mergeCell ref="A6:C6"/>
    <mergeCell ref="A1:C1"/>
    <mergeCell ref="A2:C2"/>
    <mergeCell ref="A3:C3"/>
    <mergeCell ref="A4:C4"/>
    <mergeCell ref="A5:C5"/>
  </mergeCells>
  <phoneticPr fontId="23" type="noConversion"/>
  <conditionalFormatting sqref="C362">
    <cfRule type="duplicateValues" dxfId="7" priority="63"/>
  </conditionalFormatting>
  <conditionalFormatting sqref="C367">
    <cfRule type="duplicateValues" dxfId="6" priority="64"/>
  </conditionalFormatting>
  <conditionalFormatting sqref="C354:C365">
    <cfRule type="duplicateValues" dxfId="5" priority="65"/>
  </conditionalFormatting>
  <conditionalFormatting sqref="E8:E403">
    <cfRule type="expression" dxfId="4" priority="2">
      <formula>ISBLANK(E8)</formula>
    </cfRule>
    <cfRule type="cellIs" dxfId="3" priority="3" operator="greaterThan">
      <formula>F8</formula>
    </cfRule>
    <cfRule type="cellIs" dxfId="2" priority="4" operator="lessThan">
      <formula>(F8/2)</formula>
    </cfRule>
    <cfRule type="cellIs" dxfId="1" priority="5" operator="greaterThan">
      <formula>0</formula>
    </cfRule>
  </conditionalFormatting>
  <conditionalFormatting sqref="E8:E403">
    <cfRule type="containsBlanks" dxfId="0" priority="1">
      <formula>LEN(TRIM(E8))=0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8:E403">
      <formula1>ROUND(E8,2)=E8</formula1>
    </dataValidation>
  </dataValidations>
  <pageMargins left="0.25" right="0.25" top="0.75" bottom="0.75" header="0.3" footer="0.3"/>
  <pageSetup paperSize="8" fitToHeight="0" orientation="landscape" r:id="rId1"/>
  <headerFooter>
    <oddHeader>&amp;R&amp;"Calibri"&amp;10&amp;K000000VIDAUS NAUDOJIMO&amp;1#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64"/>
  <sheetViews>
    <sheetView zoomScale="70" zoomScaleNormal="70" workbookViewId="0">
      <pane ySplit="1" topLeftCell="A2" activePane="bottomLeft" state="frozen"/>
      <selection activeCell="D1" sqref="D1"/>
      <selection pane="bottomLeft" activeCell="B9" sqref="B9"/>
    </sheetView>
  </sheetViews>
  <sheetFormatPr defaultColWidth="9.140625" defaultRowHeight="15" x14ac:dyDescent="0.25"/>
  <cols>
    <col min="1" max="1" width="7" style="31" customWidth="1"/>
    <col min="2" max="2" width="104.28515625" style="13" customWidth="1"/>
    <col min="3" max="3" width="8.5703125" style="4" customWidth="1"/>
    <col min="4" max="4" width="13.140625" style="11" customWidth="1"/>
    <col min="5" max="5" width="12.7109375" style="11" customWidth="1"/>
    <col min="6" max="6" width="14.28515625" style="11" customWidth="1"/>
    <col min="7" max="7" width="105.42578125" style="5" customWidth="1"/>
    <col min="8" max="8" width="71.42578125" style="5" customWidth="1"/>
    <col min="9" max="16384" width="9.140625" style="2"/>
  </cols>
  <sheetData>
    <row r="1" spans="1:2" s="16" customFormat="1" ht="21" customHeight="1" x14ac:dyDescent="0.25">
      <c r="A1" s="19" t="s">
        <v>574</v>
      </c>
      <c r="B1" s="9" t="s">
        <v>274</v>
      </c>
    </row>
    <row r="2" spans="1:2" s="3" customFormat="1" ht="90" x14ac:dyDescent="0.25">
      <c r="A2" s="30">
        <v>1</v>
      </c>
      <c r="B2" s="1" t="s">
        <v>707</v>
      </c>
    </row>
    <row r="3" spans="1:2" s="3" customFormat="1" ht="30" x14ac:dyDescent="0.25">
      <c r="A3" s="30">
        <v>2</v>
      </c>
      <c r="B3" s="1" t="s">
        <v>401</v>
      </c>
    </row>
    <row r="4" spans="1:2" s="3" customFormat="1" ht="60" x14ac:dyDescent="0.25">
      <c r="A4" s="30">
        <v>3</v>
      </c>
      <c r="B4" s="1" t="s">
        <v>708</v>
      </c>
    </row>
    <row r="5" spans="1:2" s="3" customFormat="1" ht="30" x14ac:dyDescent="0.25">
      <c r="A5" s="30">
        <v>4</v>
      </c>
      <c r="B5" s="1" t="s">
        <v>642</v>
      </c>
    </row>
    <row r="6" spans="1:2" s="3" customFormat="1" ht="60" x14ac:dyDescent="0.25">
      <c r="A6" s="30">
        <v>5</v>
      </c>
      <c r="B6" s="1" t="s">
        <v>709</v>
      </c>
    </row>
    <row r="7" spans="1:2" s="3" customFormat="1" ht="45" x14ac:dyDescent="0.25">
      <c r="A7" s="30">
        <v>6</v>
      </c>
      <c r="B7" s="1" t="s">
        <v>435</v>
      </c>
    </row>
    <row r="8" spans="1:2" s="3" customFormat="1" ht="105" x14ac:dyDescent="0.25">
      <c r="A8" s="30">
        <v>7</v>
      </c>
      <c r="B8" s="1" t="s">
        <v>721</v>
      </c>
    </row>
    <row r="9" spans="1:2" s="3" customFormat="1" ht="105" x14ac:dyDescent="0.25">
      <c r="A9" s="30">
        <v>8</v>
      </c>
      <c r="B9" s="1" t="s">
        <v>660</v>
      </c>
    </row>
    <row r="10" spans="1:2" s="3" customFormat="1" ht="30" x14ac:dyDescent="0.25">
      <c r="A10" s="30">
        <v>9</v>
      </c>
      <c r="B10" s="1" t="s">
        <v>446</v>
      </c>
    </row>
    <row r="11" spans="1:2" s="3" customFormat="1" ht="30" x14ac:dyDescent="0.25">
      <c r="A11" s="30">
        <v>10</v>
      </c>
      <c r="B11" s="1" t="s">
        <v>436</v>
      </c>
    </row>
    <row r="12" spans="1:2" s="3" customFormat="1" ht="45" x14ac:dyDescent="0.25">
      <c r="A12" s="30">
        <v>11</v>
      </c>
      <c r="B12" s="1" t="s">
        <v>437</v>
      </c>
    </row>
    <row r="13" spans="1:2" s="3" customFormat="1" ht="75" x14ac:dyDescent="0.25">
      <c r="A13" s="30">
        <v>12</v>
      </c>
      <c r="B13" s="1" t="s">
        <v>438</v>
      </c>
    </row>
    <row r="14" spans="1:2" s="3" customFormat="1" x14ac:dyDescent="0.25">
      <c r="A14" s="30">
        <v>13</v>
      </c>
      <c r="B14" s="1" t="s">
        <v>439</v>
      </c>
    </row>
    <row r="15" spans="1:2" s="3" customFormat="1" ht="30" x14ac:dyDescent="0.25">
      <c r="A15" s="30">
        <v>14</v>
      </c>
      <c r="B15" s="1" t="s">
        <v>440</v>
      </c>
    </row>
    <row r="16" spans="1:2" s="3" customFormat="1" ht="105" x14ac:dyDescent="0.25">
      <c r="A16" s="30">
        <v>15</v>
      </c>
      <c r="B16" s="1" t="s">
        <v>404</v>
      </c>
    </row>
    <row r="17" spans="1:2" s="3" customFormat="1" ht="30" x14ac:dyDescent="0.25">
      <c r="A17" s="30">
        <v>16</v>
      </c>
      <c r="B17" s="1" t="s">
        <v>447</v>
      </c>
    </row>
    <row r="18" spans="1:2" s="3" customFormat="1" ht="150" x14ac:dyDescent="0.25">
      <c r="A18" s="30">
        <v>17</v>
      </c>
      <c r="B18" s="15" t="s">
        <v>710</v>
      </c>
    </row>
    <row r="19" spans="1:2" s="3" customFormat="1" x14ac:dyDescent="0.25">
      <c r="A19" s="30">
        <v>18</v>
      </c>
      <c r="B19" s="1" t="s">
        <v>403</v>
      </c>
    </row>
    <row r="20" spans="1:2" s="3" customFormat="1" ht="240" x14ac:dyDescent="0.25">
      <c r="A20" s="30">
        <v>19</v>
      </c>
      <c r="B20" s="1" t="s">
        <v>441</v>
      </c>
    </row>
    <row r="21" spans="1:2" s="3" customFormat="1" ht="30" x14ac:dyDescent="0.25">
      <c r="A21" s="30">
        <v>20</v>
      </c>
      <c r="B21" s="1" t="s">
        <v>419</v>
      </c>
    </row>
    <row r="22" spans="1:2" s="3" customFormat="1" ht="45" x14ac:dyDescent="0.25">
      <c r="A22" s="30">
        <v>21</v>
      </c>
      <c r="B22" s="14" t="s">
        <v>442</v>
      </c>
    </row>
    <row r="23" spans="1:2" s="3" customFormat="1" ht="240" x14ac:dyDescent="0.25">
      <c r="A23" s="30">
        <v>22</v>
      </c>
      <c r="B23" s="1" t="s">
        <v>711</v>
      </c>
    </row>
    <row r="24" spans="1:2" s="3" customFormat="1" ht="75" x14ac:dyDescent="0.25">
      <c r="A24" s="30">
        <v>23</v>
      </c>
      <c r="B24" s="1" t="s">
        <v>429</v>
      </c>
    </row>
    <row r="25" spans="1:2" s="3" customFormat="1" ht="30" x14ac:dyDescent="0.25">
      <c r="A25" s="30">
        <v>24</v>
      </c>
      <c r="B25" s="1" t="s">
        <v>430</v>
      </c>
    </row>
    <row r="26" spans="1:2" s="3" customFormat="1" ht="120" x14ac:dyDescent="0.25">
      <c r="A26" s="30">
        <v>25</v>
      </c>
      <c r="B26" s="1" t="s">
        <v>575</v>
      </c>
    </row>
    <row r="27" spans="1:2" s="3" customFormat="1" ht="30" x14ac:dyDescent="0.25">
      <c r="A27" s="30">
        <v>26</v>
      </c>
      <c r="B27" s="1" t="s">
        <v>448</v>
      </c>
    </row>
    <row r="28" spans="1:2" s="3" customFormat="1" ht="75" x14ac:dyDescent="0.25">
      <c r="A28" s="30">
        <v>27</v>
      </c>
      <c r="B28" s="1" t="s">
        <v>712</v>
      </c>
    </row>
    <row r="29" spans="1:2" s="3" customFormat="1" ht="45" x14ac:dyDescent="0.25">
      <c r="A29" s="30">
        <v>28</v>
      </c>
      <c r="B29" s="1" t="s">
        <v>475</v>
      </c>
    </row>
    <row r="30" spans="1:2" s="3" customFormat="1" ht="75" x14ac:dyDescent="0.25">
      <c r="A30" s="30">
        <v>29</v>
      </c>
      <c r="B30" s="1" t="s">
        <v>445</v>
      </c>
    </row>
    <row r="31" spans="1:2" s="3" customFormat="1" ht="30" x14ac:dyDescent="0.25">
      <c r="A31" s="30">
        <v>30</v>
      </c>
      <c r="B31" s="1" t="s">
        <v>659</v>
      </c>
    </row>
    <row r="32" spans="1:2" s="3" customFormat="1" ht="45" x14ac:dyDescent="0.25">
      <c r="A32" s="30">
        <v>31</v>
      </c>
      <c r="B32" s="1" t="s">
        <v>730</v>
      </c>
    </row>
    <row r="33" spans="1:8" s="3" customFormat="1" x14ac:dyDescent="0.25">
      <c r="A33" s="27"/>
      <c r="B33" s="13"/>
    </row>
    <row r="34" spans="1:8" s="3" customFormat="1" x14ac:dyDescent="0.25">
      <c r="A34" s="27"/>
      <c r="B34" s="13"/>
    </row>
    <row r="35" spans="1:8" s="3" customFormat="1" x14ac:dyDescent="0.25">
      <c r="A35" s="27"/>
      <c r="B35" s="13"/>
    </row>
    <row r="36" spans="1:8" s="3" customFormat="1" x14ac:dyDescent="0.25">
      <c r="A36" s="27"/>
      <c r="B36" s="13"/>
    </row>
    <row r="37" spans="1:8" s="3" customFormat="1" x14ac:dyDescent="0.25">
      <c r="A37" s="27"/>
      <c r="B37" s="13"/>
    </row>
    <row r="38" spans="1:8" s="3" customFormat="1" x14ac:dyDescent="0.25">
      <c r="A38" s="27"/>
      <c r="B38" s="13"/>
    </row>
    <row r="39" spans="1:8" s="3" customFormat="1" x14ac:dyDescent="0.25">
      <c r="A39" s="27"/>
      <c r="B39" s="13"/>
    </row>
    <row r="40" spans="1:8" s="3" customFormat="1" x14ac:dyDescent="0.25">
      <c r="A40" s="27"/>
      <c r="B40" s="13"/>
    </row>
    <row r="41" spans="1:8" s="3" customFormat="1" x14ac:dyDescent="0.25">
      <c r="A41" s="27"/>
      <c r="B41" s="13"/>
    </row>
    <row r="42" spans="1:8" s="3" customFormat="1" x14ac:dyDescent="0.25">
      <c r="A42" s="27"/>
      <c r="B42" s="13"/>
    </row>
    <row r="43" spans="1:8" s="3" customFormat="1" x14ac:dyDescent="0.25">
      <c r="A43" s="27"/>
      <c r="B43" s="13"/>
    </row>
    <row r="44" spans="1:8" s="3" customFormat="1" x14ac:dyDescent="0.25">
      <c r="A44" s="27"/>
      <c r="B44" s="13"/>
    </row>
    <row r="45" spans="1:8" s="3" customFormat="1" x14ac:dyDescent="0.25">
      <c r="A45" s="27"/>
      <c r="B45" s="13"/>
    </row>
    <row r="46" spans="1:8" x14ac:dyDescent="0.25">
      <c r="B46" s="5"/>
      <c r="C46" s="2"/>
      <c r="D46" s="2"/>
      <c r="E46" s="2"/>
      <c r="F46" s="2"/>
      <c r="G46" s="2"/>
      <c r="H46" s="2"/>
    </row>
    <row r="47" spans="1:8" x14ac:dyDescent="0.25">
      <c r="B47" s="5"/>
      <c r="C47" s="2"/>
      <c r="D47" s="2"/>
      <c r="E47" s="2"/>
      <c r="F47" s="2"/>
      <c r="G47" s="2"/>
      <c r="H47" s="2"/>
    </row>
    <row r="48" spans="1:8" x14ac:dyDescent="0.25">
      <c r="B48" s="5"/>
      <c r="C48" s="2"/>
      <c r="D48" s="2"/>
      <c r="E48" s="2"/>
      <c r="F48" s="2"/>
      <c r="G48" s="2"/>
      <c r="H48" s="2"/>
    </row>
    <row r="49" spans="2:8" x14ac:dyDescent="0.25">
      <c r="B49" s="5"/>
      <c r="C49" s="2"/>
      <c r="D49" s="2"/>
      <c r="E49" s="2"/>
      <c r="F49" s="2"/>
      <c r="G49" s="2"/>
      <c r="H49" s="2"/>
    </row>
    <row r="50" spans="2:8" x14ac:dyDescent="0.25">
      <c r="B50" s="5"/>
      <c r="C50" s="2"/>
      <c r="D50" s="2"/>
      <c r="E50" s="2"/>
      <c r="F50" s="2"/>
      <c r="G50" s="2"/>
      <c r="H50" s="2"/>
    </row>
    <row r="51" spans="2:8" x14ac:dyDescent="0.25">
      <c r="B51" s="5"/>
      <c r="C51" s="2"/>
      <c r="D51" s="2"/>
      <c r="E51" s="2"/>
      <c r="F51" s="2"/>
      <c r="G51" s="2"/>
      <c r="H51" s="2"/>
    </row>
    <row r="52" spans="2:8" x14ac:dyDescent="0.25">
      <c r="B52" s="5"/>
      <c r="C52" s="2"/>
      <c r="D52" s="2"/>
      <c r="E52" s="2"/>
      <c r="F52" s="2"/>
      <c r="G52" s="2"/>
      <c r="H52" s="2"/>
    </row>
    <row r="53" spans="2:8" x14ac:dyDescent="0.25">
      <c r="B53" s="5"/>
      <c r="C53" s="2"/>
      <c r="D53" s="2"/>
      <c r="E53" s="2"/>
      <c r="F53" s="2"/>
      <c r="G53" s="2"/>
      <c r="H53" s="2"/>
    </row>
    <row r="54" spans="2:8" x14ac:dyDescent="0.25">
      <c r="B54" s="5"/>
      <c r="C54" s="2"/>
      <c r="D54" s="2"/>
      <c r="E54" s="2"/>
      <c r="F54" s="2"/>
      <c r="G54" s="2"/>
      <c r="H54" s="2"/>
    </row>
    <row r="55" spans="2:8" x14ac:dyDescent="0.25">
      <c r="B55" s="5"/>
      <c r="C55" s="2"/>
      <c r="D55" s="2"/>
      <c r="E55" s="2"/>
      <c r="F55" s="2"/>
      <c r="G55" s="2"/>
      <c r="H55" s="2"/>
    </row>
    <row r="56" spans="2:8" x14ac:dyDescent="0.25">
      <c r="B56" s="5"/>
      <c r="C56" s="2"/>
      <c r="D56" s="2"/>
      <c r="E56" s="2"/>
      <c r="F56" s="2"/>
      <c r="G56" s="2"/>
      <c r="H56" s="2"/>
    </row>
    <row r="57" spans="2:8" x14ac:dyDescent="0.25">
      <c r="B57" s="5"/>
      <c r="C57" s="2"/>
      <c r="D57" s="2"/>
      <c r="E57" s="2"/>
      <c r="F57" s="2"/>
      <c r="G57" s="2"/>
      <c r="H57" s="2"/>
    </row>
    <row r="58" spans="2:8" x14ac:dyDescent="0.25">
      <c r="B58" s="5"/>
      <c r="C58" s="2"/>
      <c r="D58" s="2"/>
      <c r="E58" s="2"/>
      <c r="F58" s="2"/>
      <c r="G58" s="2"/>
      <c r="H58" s="2"/>
    </row>
    <row r="59" spans="2:8" x14ac:dyDescent="0.25">
      <c r="B59" s="5"/>
      <c r="C59" s="2"/>
      <c r="D59" s="2"/>
      <c r="E59" s="2"/>
      <c r="F59" s="2"/>
      <c r="G59" s="2"/>
      <c r="H59" s="2"/>
    </row>
    <row r="60" spans="2:8" x14ac:dyDescent="0.25">
      <c r="B60" s="5"/>
      <c r="C60" s="2"/>
      <c r="D60" s="2"/>
      <c r="E60" s="2"/>
      <c r="F60" s="2"/>
      <c r="G60" s="2"/>
      <c r="H60" s="2"/>
    </row>
    <row r="61" spans="2:8" x14ac:dyDescent="0.25">
      <c r="B61" s="5"/>
      <c r="C61" s="2"/>
      <c r="D61" s="2"/>
      <c r="E61" s="2"/>
      <c r="F61" s="2"/>
      <c r="G61" s="2"/>
      <c r="H61" s="2"/>
    </row>
    <row r="62" spans="2:8" x14ac:dyDescent="0.25">
      <c r="B62" s="5"/>
      <c r="C62" s="2"/>
      <c r="D62" s="2"/>
      <c r="E62" s="2"/>
      <c r="F62" s="2"/>
      <c r="G62" s="2"/>
      <c r="H62" s="2"/>
    </row>
    <row r="63" spans="2:8" x14ac:dyDescent="0.25">
      <c r="B63" s="5"/>
      <c r="C63" s="2"/>
      <c r="D63" s="2"/>
      <c r="E63" s="2"/>
      <c r="F63" s="2"/>
      <c r="G63" s="2"/>
      <c r="H63" s="2"/>
    </row>
    <row r="64" spans="2:8" x14ac:dyDescent="0.25">
      <c r="B64" s="5"/>
      <c r="C64" s="2"/>
      <c r="D64" s="2"/>
      <c r="E64" s="2"/>
      <c r="F64" s="2"/>
      <c r="G64" s="2"/>
      <c r="H64" s="2"/>
    </row>
    <row r="65" spans="2:8" x14ac:dyDescent="0.25">
      <c r="B65" s="5"/>
      <c r="C65" s="2"/>
      <c r="D65" s="2"/>
      <c r="E65" s="2"/>
      <c r="F65" s="2"/>
      <c r="G65" s="2"/>
      <c r="H65" s="2"/>
    </row>
    <row r="66" spans="2:8" x14ac:dyDescent="0.25">
      <c r="B66" s="5"/>
      <c r="C66" s="2"/>
      <c r="D66" s="2"/>
      <c r="E66" s="2"/>
      <c r="F66" s="2"/>
      <c r="G66" s="2"/>
      <c r="H66" s="2"/>
    </row>
    <row r="67" spans="2:8" x14ac:dyDescent="0.25">
      <c r="B67" s="5"/>
      <c r="C67" s="2"/>
      <c r="D67" s="2"/>
      <c r="E67" s="2"/>
      <c r="F67" s="2"/>
      <c r="G67" s="2"/>
      <c r="H67" s="2"/>
    </row>
    <row r="68" spans="2:8" x14ac:dyDescent="0.25">
      <c r="B68" s="5"/>
      <c r="C68" s="2"/>
      <c r="D68" s="2"/>
      <c r="E68" s="2"/>
      <c r="F68" s="2"/>
      <c r="G68" s="2"/>
      <c r="H68" s="2"/>
    </row>
    <row r="69" spans="2:8" x14ac:dyDescent="0.25">
      <c r="B69" s="5"/>
      <c r="C69" s="2"/>
      <c r="D69" s="2"/>
      <c r="E69" s="2"/>
      <c r="F69" s="2"/>
      <c r="G69" s="2"/>
      <c r="H69" s="2"/>
    </row>
    <row r="70" spans="2:8" x14ac:dyDescent="0.25">
      <c r="B70" s="5"/>
      <c r="C70" s="2"/>
      <c r="D70" s="2"/>
      <c r="E70" s="2"/>
      <c r="F70" s="2"/>
      <c r="G70" s="2"/>
      <c r="H70" s="2"/>
    </row>
    <row r="71" spans="2:8" x14ac:dyDescent="0.25">
      <c r="B71" s="5"/>
      <c r="C71" s="2"/>
      <c r="D71" s="2"/>
      <c r="E71" s="2"/>
      <c r="F71" s="2"/>
      <c r="G71" s="2"/>
      <c r="H71" s="2"/>
    </row>
    <row r="72" spans="2:8" x14ac:dyDescent="0.25">
      <c r="B72" s="5"/>
      <c r="C72" s="2"/>
      <c r="D72" s="2"/>
      <c r="E72" s="2"/>
      <c r="F72" s="2"/>
      <c r="G72" s="2"/>
      <c r="H72" s="2"/>
    </row>
    <row r="73" spans="2:8" x14ac:dyDescent="0.25">
      <c r="B73" s="5"/>
      <c r="C73" s="2"/>
      <c r="D73" s="2"/>
      <c r="E73" s="2"/>
      <c r="F73" s="2"/>
      <c r="G73" s="2"/>
      <c r="H73" s="2"/>
    </row>
    <row r="74" spans="2:8" x14ac:dyDescent="0.25">
      <c r="B74" s="5"/>
      <c r="C74" s="2"/>
      <c r="D74" s="2"/>
      <c r="E74" s="2"/>
      <c r="F74" s="2"/>
      <c r="G74" s="2"/>
      <c r="H74" s="2"/>
    </row>
    <row r="75" spans="2:8" x14ac:dyDescent="0.25">
      <c r="B75" s="5"/>
      <c r="C75" s="2"/>
      <c r="D75" s="2"/>
      <c r="E75" s="2"/>
      <c r="F75" s="2"/>
      <c r="G75" s="2"/>
      <c r="H75" s="2"/>
    </row>
    <row r="76" spans="2:8" x14ac:dyDescent="0.25">
      <c r="B76" s="5"/>
      <c r="C76" s="2"/>
      <c r="D76" s="2"/>
      <c r="E76" s="2"/>
      <c r="F76" s="2"/>
      <c r="G76" s="2"/>
      <c r="H76" s="2"/>
    </row>
    <row r="77" spans="2:8" x14ac:dyDescent="0.25">
      <c r="B77" s="5"/>
      <c r="C77" s="2"/>
      <c r="D77" s="2"/>
      <c r="E77" s="2"/>
      <c r="F77" s="2"/>
      <c r="G77" s="2"/>
      <c r="H77" s="2"/>
    </row>
    <row r="78" spans="2:8" x14ac:dyDescent="0.25">
      <c r="B78" s="5"/>
      <c r="C78" s="2"/>
      <c r="D78" s="2"/>
      <c r="E78" s="2"/>
      <c r="F78" s="2"/>
      <c r="G78" s="2"/>
      <c r="H78" s="2"/>
    </row>
    <row r="79" spans="2:8" x14ac:dyDescent="0.25">
      <c r="B79" s="5"/>
      <c r="C79" s="2"/>
      <c r="D79" s="2"/>
      <c r="E79" s="2"/>
      <c r="F79" s="2"/>
      <c r="G79" s="2"/>
      <c r="H79" s="2"/>
    </row>
    <row r="80" spans="2:8" x14ac:dyDescent="0.25">
      <c r="B80" s="5"/>
      <c r="C80" s="2"/>
      <c r="D80" s="2"/>
      <c r="E80" s="2"/>
      <c r="F80" s="2"/>
      <c r="G80" s="2"/>
      <c r="H80" s="2"/>
    </row>
    <row r="81" spans="2:8" x14ac:dyDescent="0.25">
      <c r="B81" s="5"/>
      <c r="C81" s="2"/>
      <c r="D81" s="2"/>
      <c r="E81" s="2"/>
      <c r="F81" s="2"/>
      <c r="G81" s="2"/>
      <c r="H81" s="2"/>
    </row>
    <row r="82" spans="2:8" x14ac:dyDescent="0.25">
      <c r="B82" s="5"/>
      <c r="C82" s="2"/>
      <c r="D82" s="2"/>
      <c r="E82" s="2"/>
      <c r="F82" s="2"/>
      <c r="G82" s="2"/>
      <c r="H82" s="2"/>
    </row>
    <row r="83" spans="2:8" x14ac:dyDescent="0.25">
      <c r="B83" s="5"/>
      <c r="C83" s="2"/>
      <c r="D83" s="2"/>
      <c r="E83" s="2"/>
      <c r="F83" s="2"/>
      <c r="G83" s="2"/>
      <c r="H83" s="2"/>
    </row>
    <row r="84" spans="2:8" x14ac:dyDescent="0.25">
      <c r="B84" s="5"/>
      <c r="C84" s="2"/>
      <c r="D84" s="2"/>
      <c r="E84" s="2"/>
      <c r="F84" s="2"/>
      <c r="G84" s="2"/>
      <c r="H84" s="2"/>
    </row>
    <row r="85" spans="2:8" x14ac:dyDescent="0.25">
      <c r="B85" s="5"/>
      <c r="C85" s="2"/>
      <c r="D85" s="2"/>
      <c r="E85" s="2"/>
      <c r="F85" s="2"/>
      <c r="G85" s="2"/>
      <c r="H85" s="2"/>
    </row>
    <row r="86" spans="2:8" x14ac:dyDescent="0.25">
      <c r="B86" s="5"/>
      <c r="C86" s="2"/>
      <c r="D86" s="2"/>
      <c r="E86" s="2"/>
      <c r="F86" s="2"/>
      <c r="G86" s="2"/>
      <c r="H86" s="2"/>
    </row>
    <row r="87" spans="2:8" x14ac:dyDescent="0.25">
      <c r="B87" s="5"/>
      <c r="C87" s="2"/>
      <c r="D87" s="2"/>
      <c r="E87" s="2"/>
      <c r="F87" s="2"/>
      <c r="G87" s="2"/>
      <c r="H87" s="2"/>
    </row>
    <row r="88" spans="2:8" x14ac:dyDescent="0.25">
      <c r="B88" s="5"/>
      <c r="C88" s="2"/>
      <c r="D88" s="2"/>
      <c r="E88" s="2"/>
      <c r="F88" s="2"/>
      <c r="G88" s="2"/>
      <c r="H88" s="2"/>
    </row>
    <row r="89" spans="2:8" x14ac:dyDescent="0.25">
      <c r="B89" s="5"/>
      <c r="C89" s="2"/>
      <c r="D89" s="2"/>
      <c r="E89" s="2"/>
      <c r="F89" s="2"/>
      <c r="G89" s="2"/>
      <c r="H89" s="2"/>
    </row>
    <row r="90" spans="2:8" x14ac:dyDescent="0.25">
      <c r="B90" s="5"/>
      <c r="C90" s="2"/>
      <c r="D90" s="2"/>
      <c r="E90" s="2"/>
      <c r="F90" s="2"/>
      <c r="G90" s="2"/>
      <c r="H90" s="2"/>
    </row>
    <row r="91" spans="2:8" x14ac:dyDescent="0.25">
      <c r="B91" s="5"/>
      <c r="C91" s="2"/>
      <c r="D91" s="2"/>
      <c r="E91" s="2"/>
      <c r="F91" s="2"/>
      <c r="G91" s="2"/>
      <c r="H91" s="2"/>
    </row>
    <row r="92" spans="2:8" ht="45" customHeight="1" x14ac:dyDescent="0.25">
      <c r="B92" s="5"/>
      <c r="C92" s="2"/>
      <c r="D92" s="2"/>
      <c r="E92" s="2"/>
      <c r="F92" s="2"/>
      <c r="G92" s="2"/>
      <c r="H92" s="2"/>
    </row>
    <row r="93" spans="2:8" x14ac:dyDescent="0.25">
      <c r="B93" s="5"/>
      <c r="C93" s="2"/>
      <c r="D93" s="2"/>
      <c r="E93" s="2"/>
      <c r="F93" s="2"/>
      <c r="G93" s="2"/>
      <c r="H93" s="2"/>
    </row>
    <row r="94" spans="2:8" x14ac:dyDescent="0.25">
      <c r="B94" s="5"/>
      <c r="C94" s="2"/>
      <c r="D94" s="2"/>
      <c r="E94" s="2"/>
      <c r="F94" s="2"/>
      <c r="G94" s="2"/>
      <c r="H94" s="2"/>
    </row>
    <row r="95" spans="2:8" x14ac:dyDescent="0.25">
      <c r="B95" s="5"/>
      <c r="C95" s="2"/>
      <c r="D95" s="2"/>
      <c r="E95" s="2"/>
      <c r="F95" s="2"/>
      <c r="G95" s="2"/>
      <c r="H95" s="2"/>
    </row>
    <row r="96" spans="2:8" x14ac:dyDescent="0.25">
      <c r="B96" s="5"/>
      <c r="C96" s="2"/>
      <c r="D96" s="2"/>
      <c r="E96" s="2"/>
      <c r="F96" s="2"/>
      <c r="G96" s="2"/>
      <c r="H96" s="2"/>
    </row>
    <row r="97" spans="2:8" x14ac:dyDescent="0.25">
      <c r="B97" s="5"/>
      <c r="C97" s="2"/>
      <c r="D97" s="2"/>
      <c r="E97" s="2"/>
      <c r="F97" s="2"/>
      <c r="G97" s="2"/>
      <c r="H97" s="2"/>
    </row>
    <row r="98" spans="2:8" x14ac:dyDescent="0.25">
      <c r="B98" s="5"/>
      <c r="C98" s="2"/>
      <c r="D98" s="2"/>
      <c r="E98" s="2"/>
      <c r="F98" s="2"/>
      <c r="G98" s="2"/>
      <c r="H98" s="2"/>
    </row>
    <row r="99" spans="2:8" x14ac:dyDescent="0.25">
      <c r="B99" s="5"/>
      <c r="C99" s="2"/>
      <c r="D99" s="2"/>
      <c r="E99" s="2"/>
      <c r="F99" s="2"/>
      <c r="G99" s="2"/>
      <c r="H99" s="2"/>
    </row>
    <row r="100" spans="2:8" x14ac:dyDescent="0.25">
      <c r="B100" s="5"/>
      <c r="C100" s="2"/>
      <c r="D100" s="2"/>
      <c r="E100" s="2"/>
      <c r="F100" s="2"/>
      <c r="G100" s="2"/>
      <c r="H100" s="2"/>
    </row>
    <row r="101" spans="2:8" x14ac:dyDescent="0.25">
      <c r="B101" s="5"/>
      <c r="C101" s="2"/>
      <c r="D101" s="2"/>
      <c r="E101" s="2"/>
      <c r="F101" s="2"/>
      <c r="G101" s="2"/>
      <c r="H101" s="2"/>
    </row>
    <row r="102" spans="2:8" x14ac:dyDescent="0.25">
      <c r="B102" s="5"/>
      <c r="C102" s="2"/>
      <c r="D102" s="2"/>
      <c r="E102" s="2"/>
      <c r="F102" s="2"/>
      <c r="G102" s="2"/>
      <c r="H102" s="2"/>
    </row>
    <row r="103" spans="2:8" x14ac:dyDescent="0.25">
      <c r="B103" s="5"/>
      <c r="C103" s="2"/>
      <c r="D103" s="2"/>
      <c r="E103" s="2"/>
      <c r="F103" s="2"/>
      <c r="G103" s="2"/>
      <c r="H103" s="2"/>
    </row>
    <row r="104" spans="2:8" x14ac:dyDescent="0.25">
      <c r="B104" s="5"/>
      <c r="C104" s="2"/>
      <c r="D104" s="2"/>
      <c r="E104" s="2"/>
      <c r="F104" s="2"/>
      <c r="G104" s="2"/>
      <c r="H104" s="2"/>
    </row>
    <row r="105" spans="2:8" x14ac:dyDescent="0.25">
      <c r="B105" s="5"/>
      <c r="C105" s="2"/>
      <c r="D105" s="2"/>
      <c r="E105" s="2"/>
      <c r="F105" s="2"/>
      <c r="G105" s="2"/>
      <c r="H105" s="2"/>
    </row>
    <row r="106" spans="2:8" x14ac:dyDescent="0.25">
      <c r="B106" s="5"/>
      <c r="C106" s="2"/>
      <c r="D106" s="2"/>
      <c r="E106" s="2"/>
      <c r="F106" s="2"/>
      <c r="G106" s="2"/>
      <c r="H106" s="2"/>
    </row>
    <row r="107" spans="2:8" x14ac:dyDescent="0.25">
      <c r="B107" s="5"/>
      <c r="C107" s="2"/>
      <c r="D107" s="2"/>
      <c r="E107" s="2"/>
      <c r="F107" s="2"/>
      <c r="G107" s="2"/>
      <c r="H107" s="2"/>
    </row>
    <row r="108" spans="2:8" x14ac:dyDescent="0.25">
      <c r="B108" s="5"/>
      <c r="C108" s="2"/>
      <c r="D108" s="2"/>
      <c r="E108" s="2"/>
      <c r="F108" s="2"/>
      <c r="G108" s="2"/>
      <c r="H108" s="2"/>
    </row>
    <row r="109" spans="2:8" x14ac:dyDescent="0.25">
      <c r="B109" s="5"/>
      <c r="C109" s="2"/>
      <c r="D109" s="2"/>
      <c r="E109" s="2"/>
      <c r="F109" s="2"/>
      <c r="G109" s="2"/>
      <c r="H109" s="2"/>
    </row>
    <row r="110" spans="2:8" x14ac:dyDescent="0.25">
      <c r="B110" s="5"/>
      <c r="C110" s="2"/>
      <c r="D110" s="2"/>
      <c r="E110" s="2"/>
      <c r="F110" s="2"/>
      <c r="G110" s="2"/>
      <c r="H110" s="2"/>
    </row>
    <row r="111" spans="2:8" x14ac:dyDescent="0.25">
      <c r="B111" s="5"/>
      <c r="C111" s="2"/>
      <c r="D111" s="2"/>
      <c r="E111" s="2"/>
      <c r="F111" s="2"/>
      <c r="G111" s="2"/>
      <c r="H111" s="2"/>
    </row>
    <row r="112" spans="2:8" x14ac:dyDescent="0.25">
      <c r="B112" s="5"/>
      <c r="C112" s="2"/>
      <c r="D112" s="2"/>
      <c r="E112" s="2"/>
      <c r="F112" s="2"/>
      <c r="G112" s="2"/>
      <c r="H112" s="2"/>
    </row>
    <row r="113" spans="2:8" x14ac:dyDescent="0.25">
      <c r="B113" s="5"/>
      <c r="C113" s="2"/>
      <c r="D113" s="2"/>
      <c r="E113" s="2"/>
      <c r="F113" s="2"/>
      <c r="G113" s="2"/>
      <c r="H113" s="2"/>
    </row>
    <row r="114" spans="2:8" x14ac:dyDescent="0.25">
      <c r="B114" s="5"/>
      <c r="C114" s="2"/>
      <c r="D114" s="2"/>
      <c r="E114" s="2"/>
      <c r="F114" s="2"/>
      <c r="G114" s="2"/>
      <c r="H114" s="2"/>
    </row>
    <row r="115" spans="2:8" x14ac:dyDescent="0.25">
      <c r="B115" s="5"/>
      <c r="C115" s="2"/>
      <c r="D115" s="2"/>
      <c r="E115" s="2"/>
      <c r="F115" s="2"/>
      <c r="G115" s="2"/>
      <c r="H115" s="2"/>
    </row>
    <row r="116" spans="2:8" x14ac:dyDescent="0.25">
      <c r="B116" s="5"/>
      <c r="C116" s="2"/>
      <c r="D116" s="2"/>
      <c r="E116" s="2"/>
      <c r="F116" s="2"/>
      <c r="G116" s="2"/>
      <c r="H116" s="2"/>
    </row>
    <row r="117" spans="2:8" x14ac:dyDescent="0.25">
      <c r="B117" s="5"/>
      <c r="C117" s="2"/>
      <c r="D117" s="2"/>
      <c r="E117" s="2"/>
      <c r="F117" s="2"/>
      <c r="G117" s="2"/>
      <c r="H117" s="2"/>
    </row>
    <row r="118" spans="2:8" x14ac:dyDescent="0.25">
      <c r="B118" s="5"/>
      <c r="C118" s="2"/>
      <c r="D118" s="2"/>
      <c r="E118" s="2"/>
      <c r="F118" s="2"/>
      <c r="G118" s="2"/>
      <c r="H118" s="2"/>
    </row>
    <row r="119" spans="2:8" x14ac:dyDescent="0.25">
      <c r="B119" s="5"/>
      <c r="C119" s="2"/>
      <c r="D119" s="2"/>
      <c r="E119" s="2"/>
      <c r="F119" s="2"/>
      <c r="G119" s="2"/>
      <c r="H119" s="2"/>
    </row>
    <row r="120" spans="2:8" x14ac:dyDescent="0.25">
      <c r="B120" s="5"/>
      <c r="C120" s="2"/>
      <c r="D120" s="2"/>
      <c r="E120" s="2"/>
      <c r="F120" s="2"/>
      <c r="G120" s="2"/>
      <c r="H120" s="2"/>
    </row>
    <row r="121" spans="2:8" x14ac:dyDescent="0.25">
      <c r="B121" s="5"/>
      <c r="C121" s="2"/>
      <c r="D121" s="2"/>
      <c r="E121" s="2"/>
      <c r="F121" s="2"/>
      <c r="G121" s="2"/>
      <c r="H121" s="2"/>
    </row>
    <row r="122" spans="2:8" x14ac:dyDescent="0.25">
      <c r="B122" s="5"/>
      <c r="C122" s="2"/>
      <c r="D122" s="2"/>
      <c r="E122" s="2"/>
      <c r="F122" s="2"/>
      <c r="G122" s="2"/>
      <c r="H122" s="2"/>
    </row>
    <row r="123" spans="2:8" x14ac:dyDescent="0.25">
      <c r="B123" s="5"/>
      <c r="C123" s="2"/>
      <c r="D123" s="2"/>
      <c r="E123" s="2"/>
      <c r="F123" s="2"/>
      <c r="G123" s="2"/>
      <c r="H123" s="2"/>
    </row>
    <row r="124" spans="2:8" x14ac:dyDescent="0.25">
      <c r="B124" s="5"/>
      <c r="C124" s="2"/>
      <c r="D124" s="2"/>
      <c r="E124" s="2"/>
      <c r="F124" s="2"/>
      <c r="G124" s="2"/>
      <c r="H124" s="2"/>
    </row>
    <row r="125" spans="2:8" x14ac:dyDescent="0.25">
      <c r="B125" s="5"/>
      <c r="C125" s="2"/>
      <c r="D125" s="2"/>
      <c r="E125" s="2"/>
      <c r="F125" s="2"/>
      <c r="G125" s="2"/>
      <c r="H125" s="2"/>
    </row>
    <row r="126" spans="2:8" x14ac:dyDescent="0.25">
      <c r="B126" s="5"/>
      <c r="C126" s="2"/>
      <c r="D126" s="2"/>
      <c r="E126" s="2"/>
      <c r="F126" s="2"/>
      <c r="G126" s="2"/>
      <c r="H126" s="2"/>
    </row>
    <row r="127" spans="2:8" x14ac:dyDescent="0.25">
      <c r="B127" s="5"/>
      <c r="C127" s="2"/>
      <c r="D127" s="2"/>
      <c r="E127" s="2"/>
      <c r="F127" s="2"/>
      <c r="G127" s="2"/>
      <c r="H127" s="2"/>
    </row>
    <row r="128" spans="2:8" x14ac:dyDescent="0.25">
      <c r="B128" s="5"/>
      <c r="C128" s="2"/>
      <c r="D128" s="2"/>
      <c r="E128" s="2"/>
      <c r="F128" s="2"/>
      <c r="G128" s="2"/>
      <c r="H128" s="2"/>
    </row>
    <row r="129" spans="2:8" x14ac:dyDescent="0.25">
      <c r="B129" s="5"/>
      <c r="C129" s="2"/>
      <c r="D129" s="2"/>
      <c r="E129" s="2"/>
      <c r="F129" s="2"/>
      <c r="G129" s="2"/>
      <c r="H129" s="2"/>
    </row>
    <row r="130" spans="2:8" x14ac:dyDescent="0.25">
      <c r="B130" s="5"/>
      <c r="C130" s="2"/>
      <c r="D130" s="2"/>
      <c r="E130" s="2"/>
      <c r="F130" s="2"/>
      <c r="G130" s="2"/>
      <c r="H130" s="2"/>
    </row>
    <row r="131" spans="2:8" x14ac:dyDescent="0.25">
      <c r="B131" s="5"/>
      <c r="C131" s="2"/>
      <c r="D131" s="2"/>
      <c r="E131" s="2"/>
      <c r="F131" s="2"/>
      <c r="G131" s="2"/>
      <c r="H131" s="2"/>
    </row>
    <row r="132" spans="2:8" x14ac:dyDescent="0.25">
      <c r="B132" s="5"/>
      <c r="C132" s="2"/>
      <c r="D132" s="2"/>
      <c r="E132" s="2"/>
      <c r="F132" s="2"/>
      <c r="G132" s="2"/>
      <c r="H132" s="2"/>
    </row>
    <row r="133" spans="2:8" x14ac:dyDescent="0.25">
      <c r="B133" s="5"/>
      <c r="C133" s="2"/>
      <c r="D133" s="2"/>
      <c r="E133" s="2"/>
      <c r="F133" s="2"/>
      <c r="G133" s="2"/>
      <c r="H133" s="2"/>
    </row>
    <row r="134" spans="2:8" x14ac:dyDescent="0.25">
      <c r="B134" s="5"/>
      <c r="C134" s="2"/>
      <c r="D134" s="2"/>
      <c r="E134" s="2"/>
      <c r="F134" s="2"/>
      <c r="G134" s="2"/>
      <c r="H134" s="2"/>
    </row>
    <row r="135" spans="2:8" x14ac:dyDescent="0.25">
      <c r="B135" s="5"/>
      <c r="C135" s="2"/>
      <c r="D135" s="2"/>
      <c r="E135" s="2"/>
      <c r="F135" s="2"/>
      <c r="G135" s="2"/>
      <c r="H135" s="2"/>
    </row>
    <row r="136" spans="2:8" x14ac:dyDescent="0.25">
      <c r="B136" s="5"/>
      <c r="C136" s="2"/>
      <c r="D136" s="2"/>
      <c r="E136" s="2"/>
      <c r="F136" s="2"/>
      <c r="G136" s="2"/>
      <c r="H136" s="2"/>
    </row>
    <row r="137" spans="2:8" x14ac:dyDescent="0.25">
      <c r="B137" s="5"/>
      <c r="C137" s="2"/>
      <c r="D137" s="2"/>
      <c r="E137" s="2"/>
      <c r="F137" s="2"/>
      <c r="G137" s="2"/>
      <c r="H137" s="2"/>
    </row>
    <row r="138" spans="2:8" x14ac:dyDescent="0.25">
      <c r="B138" s="5"/>
      <c r="C138" s="2"/>
      <c r="D138" s="2"/>
      <c r="E138" s="2"/>
      <c r="F138" s="2"/>
      <c r="G138" s="2"/>
      <c r="H138" s="2"/>
    </row>
    <row r="139" spans="2:8" x14ac:dyDescent="0.25">
      <c r="B139" s="5"/>
      <c r="C139" s="2"/>
      <c r="D139" s="2"/>
      <c r="E139" s="2"/>
      <c r="F139" s="2"/>
      <c r="G139" s="2"/>
      <c r="H139" s="2"/>
    </row>
    <row r="140" spans="2:8" x14ac:dyDescent="0.25">
      <c r="B140" s="5"/>
      <c r="C140" s="2"/>
      <c r="D140" s="2"/>
      <c r="E140" s="2"/>
      <c r="F140" s="2"/>
      <c r="G140" s="2"/>
      <c r="H140" s="2"/>
    </row>
    <row r="141" spans="2:8" x14ac:dyDescent="0.25">
      <c r="B141" s="5"/>
      <c r="C141" s="2"/>
      <c r="D141" s="2"/>
      <c r="E141" s="2"/>
      <c r="F141" s="2"/>
      <c r="G141" s="2"/>
      <c r="H141" s="2"/>
    </row>
    <row r="142" spans="2:8" x14ac:dyDescent="0.25">
      <c r="B142" s="5"/>
      <c r="C142" s="2"/>
      <c r="D142" s="2"/>
      <c r="E142" s="2"/>
      <c r="F142" s="2"/>
      <c r="G142" s="2"/>
      <c r="H142" s="2"/>
    </row>
    <row r="143" spans="2:8" x14ac:dyDescent="0.25">
      <c r="B143" s="5"/>
      <c r="C143" s="2"/>
      <c r="D143" s="2"/>
      <c r="E143" s="2"/>
      <c r="F143" s="2"/>
      <c r="G143" s="2"/>
      <c r="H143" s="2"/>
    </row>
    <row r="144" spans="2:8" x14ac:dyDescent="0.25">
      <c r="B144" s="5"/>
      <c r="C144" s="2"/>
      <c r="D144" s="2"/>
      <c r="E144" s="2"/>
      <c r="F144" s="2"/>
      <c r="G144" s="2"/>
      <c r="H144" s="2"/>
    </row>
    <row r="145" spans="2:8" x14ac:dyDescent="0.25">
      <c r="B145" s="5"/>
      <c r="C145" s="2"/>
      <c r="D145" s="2"/>
      <c r="E145" s="2"/>
      <c r="F145" s="2"/>
      <c r="G145" s="2"/>
      <c r="H145" s="2"/>
    </row>
    <row r="146" spans="2:8" x14ac:dyDescent="0.25">
      <c r="B146" s="5"/>
      <c r="C146" s="2"/>
      <c r="D146" s="2"/>
      <c r="E146" s="2"/>
      <c r="F146" s="2"/>
      <c r="G146" s="2"/>
      <c r="H146" s="2"/>
    </row>
    <row r="147" spans="2:8" x14ac:dyDescent="0.25">
      <c r="B147" s="5"/>
      <c r="C147" s="2"/>
      <c r="D147" s="2"/>
      <c r="E147" s="2"/>
      <c r="F147" s="2"/>
      <c r="G147" s="2"/>
      <c r="H147" s="2"/>
    </row>
    <row r="148" spans="2:8" x14ac:dyDescent="0.25">
      <c r="B148" s="5"/>
      <c r="C148" s="2"/>
      <c r="D148" s="2"/>
      <c r="E148" s="2"/>
      <c r="F148" s="2"/>
      <c r="G148" s="2"/>
      <c r="H148" s="2"/>
    </row>
    <row r="149" spans="2:8" x14ac:dyDescent="0.25">
      <c r="B149" s="5"/>
      <c r="C149" s="2"/>
      <c r="D149" s="2"/>
      <c r="E149" s="2"/>
      <c r="F149" s="2"/>
      <c r="G149" s="2"/>
      <c r="H149" s="2"/>
    </row>
    <row r="150" spans="2:8" x14ac:dyDescent="0.25">
      <c r="B150" s="5"/>
      <c r="C150" s="2"/>
      <c r="D150" s="2"/>
      <c r="E150" s="2"/>
      <c r="F150" s="2"/>
      <c r="G150" s="2"/>
      <c r="H150" s="2"/>
    </row>
    <row r="151" spans="2:8" x14ac:dyDescent="0.25">
      <c r="B151" s="5"/>
      <c r="C151" s="2"/>
      <c r="D151" s="2"/>
      <c r="E151" s="2"/>
      <c r="F151" s="2"/>
      <c r="G151" s="2"/>
      <c r="H151" s="2"/>
    </row>
    <row r="152" spans="2:8" x14ac:dyDescent="0.25">
      <c r="B152" s="5"/>
      <c r="C152" s="2"/>
      <c r="D152" s="2"/>
      <c r="E152" s="2"/>
      <c r="F152" s="2"/>
      <c r="G152" s="2"/>
      <c r="H152" s="2"/>
    </row>
    <row r="153" spans="2:8" x14ac:dyDescent="0.25">
      <c r="B153" s="5"/>
      <c r="C153" s="2"/>
      <c r="D153" s="2"/>
      <c r="E153" s="2"/>
      <c r="F153" s="2"/>
      <c r="G153" s="2"/>
      <c r="H153" s="2"/>
    </row>
    <row r="154" spans="2:8" x14ac:dyDescent="0.25">
      <c r="B154" s="5"/>
      <c r="C154" s="2"/>
      <c r="D154" s="2"/>
      <c r="E154" s="2"/>
      <c r="F154" s="2"/>
      <c r="G154" s="2"/>
      <c r="H154" s="2"/>
    </row>
    <row r="155" spans="2:8" x14ac:dyDescent="0.25">
      <c r="B155" s="5"/>
      <c r="C155" s="2"/>
      <c r="D155" s="2"/>
      <c r="E155" s="2"/>
      <c r="F155" s="2"/>
      <c r="G155" s="2"/>
      <c r="H155" s="2"/>
    </row>
    <row r="156" spans="2:8" x14ac:dyDescent="0.25">
      <c r="B156" s="5"/>
      <c r="C156" s="2"/>
      <c r="D156" s="2"/>
      <c r="E156" s="2"/>
      <c r="F156" s="2"/>
      <c r="G156" s="2"/>
      <c r="H156" s="2"/>
    </row>
    <row r="157" spans="2:8" x14ac:dyDescent="0.25">
      <c r="B157" s="5"/>
      <c r="C157" s="2"/>
      <c r="D157" s="2"/>
      <c r="E157" s="2"/>
      <c r="F157" s="2"/>
      <c r="G157" s="2"/>
      <c r="H157" s="2"/>
    </row>
    <row r="158" spans="2:8" x14ac:dyDescent="0.25">
      <c r="B158" s="5"/>
      <c r="C158" s="2"/>
      <c r="D158" s="2"/>
      <c r="E158" s="2"/>
      <c r="F158" s="2"/>
      <c r="G158" s="2"/>
      <c r="H158" s="2"/>
    </row>
    <row r="159" spans="2:8" x14ac:dyDescent="0.25">
      <c r="B159" s="5"/>
      <c r="C159" s="2"/>
      <c r="D159" s="2"/>
      <c r="E159" s="2"/>
      <c r="F159" s="2"/>
      <c r="G159" s="2"/>
      <c r="H159" s="2"/>
    </row>
    <row r="160" spans="2:8" x14ac:dyDescent="0.25">
      <c r="B160" s="5"/>
      <c r="C160" s="2"/>
      <c r="D160" s="2"/>
      <c r="E160" s="2"/>
      <c r="F160" s="2"/>
      <c r="G160" s="2"/>
      <c r="H160" s="2"/>
    </row>
    <row r="161" spans="2:8" x14ac:dyDescent="0.25">
      <c r="B161" s="5"/>
      <c r="C161" s="2"/>
      <c r="D161" s="2"/>
      <c r="E161" s="2"/>
      <c r="F161" s="2"/>
      <c r="G161" s="2"/>
      <c r="H161" s="2"/>
    </row>
    <row r="162" spans="2:8" x14ac:dyDescent="0.25">
      <c r="B162" s="5"/>
      <c r="C162" s="2"/>
      <c r="D162" s="2"/>
      <c r="E162" s="2"/>
      <c r="F162" s="2"/>
      <c r="G162" s="2"/>
      <c r="H162" s="2"/>
    </row>
    <row r="163" spans="2:8" x14ac:dyDescent="0.25">
      <c r="B163" s="5"/>
      <c r="C163" s="2"/>
      <c r="D163" s="2"/>
      <c r="E163" s="2"/>
      <c r="F163" s="2"/>
      <c r="G163" s="2"/>
      <c r="H163" s="2"/>
    </row>
    <row r="164" spans="2:8" x14ac:dyDescent="0.25">
      <c r="B164" s="5"/>
      <c r="C164" s="2"/>
      <c r="D164" s="2"/>
      <c r="E164" s="2"/>
      <c r="F164" s="2"/>
      <c r="G164" s="2"/>
      <c r="H164" s="2"/>
    </row>
    <row r="165" spans="2:8" x14ac:dyDescent="0.25">
      <c r="B165" s="5"/>
      <c r="C165" s="2"/>
      <c r="D165" s="2"/>
      <c r="E165" s="2"/>
      <c r="F165" s="2"/>
      <c r="G165" s="2"/>
      <c r="H165" s="2"/>
    </row>
    <row r="166" spans="2:8" x14ac:dyDescent="0.25">
      <c r="B166" s="5"/>
      <c r="C166" s="2"/>
      <c r="D166" s="2"/>
      <c r="E166" s="2"/>
      <c r="F166" s="2"/>
      <c r="G166" s="2"/>
      <c r="H166" s="2"/>
    </row>
    <row r="167" spans="2:8" x14ac:dyDescent="0.25">
      <c r="B167" s="5"/>
      <c r="C167" s="2"/>
      <c r="D167" s="2"/>
      <c r="E167" s="2"/>
      <c r="F167" s="2"/>
      <c r="G167" s="2"/>
      <c r="H167" s="2"/>
    </row>
    <row r="168" spans="2:8" x14ac:dyDescent="0.25">
      <c r="B168" s="5"/>
      <c r="C168" s="2"/>
      <c r="D168" s="2"/>
      <c r="E168" s="2"/>
      <c r="F168" s="2"/>
      <c r="G168" s="2"/>
      <c r="H168" s="2"/>
    </row>
    <row r="169" spans="2:8" x14ac:dyDescent="0.25">
      <c r="B169" s="5"/>
      <c r="C169" s="2"/>
      <c r="D169" s="2"/>
      <c r="E169" s="2"/>
      <c r="F169" s="2"/>
      <c r="G169" s="2"/>
      <c r="H169" s="2"/>
    </row>
    <row r="170" spans="2:8" x14ac:dyDescent="0.25">
      <c r="B170" s="5"/>
      <c r="C170" s="2"/>
      <c r="D170" s="2"/>
      <c r="E170" s="2"/>
      <c r="F170" s="2"/>
      <c r="G170" s="2"/>
      <c r="H170" s="2"/>
    </row>
    <row r="171" spans="2:8" x14ac:dyDescent="0.25">
      <c r="B171" s="5"/>
      <c r="C171" s="2"/>
      <c r="D171" s="2"/>
      <c r="E171" s="2"/>
      <c r="F171" s="2"/>
      <c r="G171" s="2"/>
      <c r="H171" s="2"/>
    </row>
    <row r="172" spans="2:8" x14ac:dyDescent="0.25">
      <c r="B172" s="5"/>
      <c r="C172" s="2"/>
      <c r="D172" s="2"/>
      <c r="E172" s="2"/>
      <c r="F172" s="2"/>
      <c r="G172" s="2"/>
      <c r="H172" s="2"/>
    </row>
    <row r="173" spans="2:8" x14ac:dyDescent="0.25">
      <c r="B173" s="5"/>
      <c r="C173" s="2"/>
      <c r="D173" s="2"/>
      <c r="E173" s="2"/>
      <c r="F173" s="2"/>
      <c r="G173" s="2"/>
      <c r="H173" s="2"/>
    </row>
    <row r="174" spans="2:8" x14ac:dyDescent="0.25">
      <c r="B174" s="5"/>
      <c r="C174" s="2"/>
      <c r="D174" s="2"/>
      <c r="E174" s="2"/>
      <c r="F174" s="2"/>
      <c r="G174" s="2"/>
      <c r="H174" s="2"/>
    </row>
    <row r="175" spans="2:8" x14ac:dyDescent="0.25">
      <c r="B175" s="5"/>
      <c r="C175" s="2"/>
      <c r="D175" s="2"/>
      <c r="E175" s="2"/>
      <c r="F175" s="2"/>
      <c r="G175" s="2"/>
      <c r="H175" s="2"/>
    </row>
    <row r="176" spans="2:8" x14ac:dyDescent="0.25">
      <c r="B176" s="5"/>
      <c r="C176" s="2"/>
      <c r="D176" s="2"/>
      <c r="E176" s="2"/>
      <c r="F176" s="2"/>
      <c r="G176" s="2"/>
      <c r="H176" s="2"/>
    </row>
    <row r="177" spans="2:8" x14ac:dyDescent="0.25">
      <c r="B177" s="5"/>
      <c r="C177" s="2"/>
      <c r="D177" s="2"/>
      <c r="E177" s="2"/>
      <c r="F177" s="2"/>
      <c r="G177" s="2"/>
      <c r="H177" s="2"/>
    </row>
    <row r="178" spans="2:8" x14ac:dyDescent="0.25">
      <c r="B178" s="5"/>
      <c r="C178" s="2"/>
      <c r="D178" s="2"/>
      <c r="E178" s="2"/>
      <c r="F178" s="2"/>
      <c r="G178" s="2"/>
      <c r="H178" s="2"/>
    </row>
    <row r="179" spans="2:8" x14ac:dyDescent="0.25">
      <c r="B179" s="5"/>
      <c r="C179" s="2"/>
      <c r="D179" s="2"/>
      <c r="E179" s="2"/>
      <c r="F179" s="2"/>
      <c r="G179" s="2"/>
      <c r="H179" s="2"/>
    </row>
    <row r="180" spans="2:8" x14ac:dyDescent="0.25">
      <c r="B180" s="5"/>
      <c r="C180" s="2"/>
      <c r="D180" s="2"/>
      <c r="E180" s="2"/>
      <c r="F180" s="2"/>
      <c r="G180" s="2"/>
      <c r="H180" s="2"/>
    </row>
    <row r="181" spans="2:8" x14ac:dyDescent="0.25">
      <c r="B181" s="5"/>
      <c r="C181" s="2"/>
      <c r="D181" s="2"/>
      <c r="E181" s="2"/>
      <c r="F181" s="2"/>
      <c r="G181" s="2"/>
      <c r="H181" s="2"/>
    </row>
    <row r="182" spans="2:8" x14ac:dyDescent="0.25">
      <c r="B182" s="5"/>
      <c r="C182" s="2"/>
      <c r="D182" s="2"/>
      <c r="E182" s="2"/>
      <c r="F182" s="2"/>
      <c r="G182" s="2"/>
      <c r="H182" s="2"/>
    </row>
    <row r="183" spans="2:8" x14ac:dyDescent="0.25">
      <c r="B183" s="5"/>
      <c r="C183" s="2"/>
      <c r="D183" s="2"/>
      <c r="E183" s="2"/>
      <c r="F183" s="2"/>
      <c r="G183" s="2"/>
      <c r="H183" s="2"/>
    </row>
    <row r="184" spans="2:8" x14ac:dyDescent="0.25">
      <c r="B184" s="5"/>
      <c r="C184" s="2"/>
      <c r="D184" s="2"/>
      <c r="E184" s="2"/>
      <c r="F184" s="2"/>
      <c r="G184" s="2"/>
      <c r="H184" s="2"/>
    </row>
    <row r="185" spans="2:8" x14ac:dyDescent="0.25">
      <c r="B185" s="5"/>
      <c r="C185" s="2"/>
      <c r="D185" s="2"/>
      <c r="E185" s="2"/>
      <c r="F185" s="2"/>
      <c r="G185" s="2"/>
      <c r="H185" s="2"/>
    </row>
    <row r="186" spans="2:8" x14ac:dyDescent="0.25">
      <c r="B186" s="5"/>
      <c r="C186" s="2"/>
      <c r="D186" s="2"/>
      <c r="E186" s="2"/>
      <c r="F186" s="2"/>
      <c r="G186" s="2"/>
      <c r="H186" s="2"/>
    </row>
    <row r="187" spans="2:8" x14ac:dyDescent="0.25">
      <c r="B187" s="5"/>
      <c r="C187" s="2"/>
      <c r="D187" s="2"/>
      <c r="E187" s="2"/>
      <c r="F187" s="2"/>
      <c r="G187" s="2"/>
      <c r="H187" s="2"/>
    </row>
    <row r="188" spans="2:8" x14ac:dyDescent="0.25">
      <c r="B188" s="5"/>
      <c r="C188" s="2"/>
      <c r="D188" s="2"/>
      <c r="E188" s="2"/>
      <c r="F188" s="2"/>
      <c r="G188" s="2"/>
      <c r="H188" s="2"/>
    </row>
    <row r="189" spans="2:8" x14ac:dyDescent="0.25">
      <c r="B189" s="5"/>
      <c r="C189" s="2"/>
      <c r="D189" s="2"/>
      <c r="E189" s="2"/>
      <c r="F189" s="2"/>
      <c r="G189" s="2"/>
      <c r="H189" s="2"/>
    </row>
    <row r="190" spans="2:8" x14ac:dyDescent="0.25">
      <c r="B190" s="5"/>
      <c r="C190" s="2"/>
      <c r="D190" s="2"/>
      <c r="E190" s="2"/>
      <c r="F190" s="2"/>
      <c r="G190" s="2"/>
      <c r="H190" s="2"/>
    </row>
    <row r="191" spans="2:8" x14ac:dyDescent="0.25">
      <c r="B191" s="5"/>
      <c r="C191" s="2"/>
      <c r="D191" s="2"/>
      <c r="E191" s="2"/>
      <c r="F191" s="2"/>
      <c r="G191" s="2"/>
      <c r="H191" s="2"/>
    </row>
    <row r="192" spans="2:8" x14ac:dyDescent="0.25">
      <c r="B192" s="5"/>
      <c r="C192" s="2"/>
      <c r="D192" s="2"/>
      <c r="E192" s="2"/>
      <c r="F192" s="2"/>
      <c r="G192" s="2"/>
      <c r="H192" s="2"/>
    </row>
    <row r="193" spans="2:8" x14ac:dyDescent="0.25">
      <c r="B193" s="5"/>
      <c r="C193" s="2"/>
      <c r="D193" s="2"/>
      <c r="E193" s="2"/>
      <c r="F193" s="2"/>
      <c r="G193" s="2"/>
      <c r="H193" s="2"/>
    </row>
    <row r="194" spans="2:8" x14ac:dyDescent="0.25">
      <c r="B194" s="5"/>
      <c r="C194" s="2"/>
      <c r="D194" s="2"/>
      <c r="E194" s="2"/>
      <c r="F194" s="2"/>
      <c r="G194" s="2"/>
      <c r="H194" s="2"/>
    </row>
    <row r="195" spans="2:8" x14ac:dyDescent="0.25">
      <c r="B195" s="5"/>
      <c r="C195" s="2"/>
      <c r="D195" s="2"/>
      <c r="E195" s="2"/>
      <c r="F195" s="2"/>
      <c r="G195" s="2"/>
      <c r="H195" s="2"/>
    </row>
    <row r="196" spans="2:8" x14ac:dyDescent="0.25">
      <c r="B196" s="5"/>
      <c r="C196" s="2"/>
      <c r="D196" s="2"/>
      <c r="E196" s="2"/>
      <c r="F196" s="2"/>
      <c r="G196" s="2"/>
      <c r="H196" s="2"/>
    </row>
    <row r="197" spans="2:8" x14ac:dyDescent="0.25">
      <c r="B197" s="5"/>
      <c r="C197" s="2"/>
      <c r="D197" s="2"/>
      <c r="E197" s="2"/>
      <c r="F197" s="2"/>
      <c r="G197" s="2"/>
      <c r="H197" s="2"/>
    </row>
    <row r="198" spans="2:8" x14ac:dyDescent="0.25">
      <c r="B198" s="5"/>
      <c r="C198" s="2"/>
      <c r="D198" s="2"/>
      <c r="E198" s="2"/>
      <c r="F198" s="2"/>
      <c r="G198" s="2"/>
      <c r="H198" s="2"/>
    </row>
    <row r="199" spans="2:8" x14ac:dyDescent="0.25">
      <c r="B199" s="5"/>
      <c r="C199" s="2"/>
      <c r="D199" s="2"/>
      <c r="E199" s="2"/>
      <c r="F199" s="2"/>
      <c r="G199" s="2"/>
      <c r="H199" s="2"/>
    </row>
    <row r="200" spans="2:8" x14ac:dyDescent="0.25">
      <c r="B200" s="5"/>
      <c r="C200" s="2"/>
      <c r="D200" s="2"/>
      <c r="E200" s="2"/>
      <c r="F200" s="2"/>
      <c r="G200" s="2"/>
      <c r="H200" s="2"/>
    </row>
    <row r="201" spans="2:8" x14ac:dyDescent="0.25">
      <c r="B201" s="5"/>
      <c r="C201" s="2"/>
      <c r="D201" s="2"/>
      <c r="E201" s="2"/>
      <c r="F201" s="2"/>
      <c r="G201" s="2"/>
      <c r="H201" s="2"/>
    </row>
    <row r="202" spans="2:8" x14ac:dyDescent="0.25">
      <c r="B202" s="5"/>
      <c r="C202" s="2"/>
      <c r="D202" s="2"/>
      <c r="E202" s="2"/>
      <c r="F202" s="2"/>
      <c r="G202" s="2"/>
      <c r="H202" s="2"/>
    </row>
    <row r="203" spans="2:8" x14ac:dyDescent="0.25">
      <c r="B203" s="5"/>
      <c r="C203" s="2"/>
      <c r="D203" s="2"/>
      <c r="E203" s="2"/>
      <c r="F203" s="2"/>
      <c r="G203" s="2"/>
      <c r="H203" s="2"/>
    </row>
    <row r="204" spans="2:8" x14ac:dyDescent="0.25">
      <c r="B204" s="5"/>
      <c r="C204" s="2"/>
      <c r="D204" s="2"/>
      <c r="E204" s="2"/>
      <c r="F204" s="2"/>
      <c r="G204" s="2"/>
      <c r="H204" s="2"/>
    </row>
    <row r="205" spans="2:8" x14ac:dyDescent="0.25">
      <c r="B205" s="5"/>
      <c r="C205" s="2"/>
      <c r="D205" s="2"/>
      <c r="E205" s="2"/>
      <c r="F205" s="2"/>
      <c r="G205" s="2"/>
      <c r="H205" s="2"/>
    </row>
    <row r="206" spans="2:8" x14ac:dyDescent="0.25">
      <c r="B206" s="5"/>
      <c r="C206" s="2"/>
      <c r="D206" s="2"/>
      <c r="E206" s="2"/>
      <c r="F206" s="2"/>
      <c r="G206" s="2"/>
      <c r="H206" s="2"/>
    </row>
    <row r="207" spans="2:8" x14ac:dyDescent="0.25">
      <c r="B207" s="5"/>
      <c r="C207" s="2"/>
      <c r="D207" s="2"/>
      <c r="E207" s="2"/>
      <c r="F207" s="2"/>
      <c r="G207" s="2"/>
      <c r="H207" s="2"/>
    </row>
    <row r="208" spans="2:8" x14ac:dyDescent="0.25">
      <c r="B208" s="5"/>
      <c r="C208" s="2"/>
      <c r="D208" s="2"/>
      <c r="E208" s="2"/>
      <c r="F208" s="2"/>
      <c r="G208" s="2"/>
      <c r="H208" s="2"/>
    </row>
    <row r="209" spans="2:8" x14ac:dyDescent="0.25">
      <c r="B209" s="5"/>
      <c r="C209" s="2"/>
      <c r="D209" s="2"/>
      <c r="E209" s="2"/>
      <c r="F209" s="2"/>
      <c r="G209" s="2"/>
      <c r="H209" s="2"/>
    </row>
    <row r="210" spans="2:8" x14ac:dyDescent="0.25">
      <c r="B210" s="5"/>
      <c r="C210" s="2"/>
      <c r="D210" s="2"/>
      <c r="E210" s="2"/>
      <c r="F210" s="2"/>
      <c r="G210" s="2"/>
      <c r="H210" s="2"/>
    </row>
    <row r="211" spans="2:8" x14ac:dyDescent="0.25">
      <c r="B211" s="5"/>
      <c r="C211" s="2"/>
      <c r="D211" s="2"/>
      <c r="E211" s="2"/>
      <c r="F211" s="2"/>
      <c r="G211" s="2"/>
      <c r="H211" s="2"/>
    </row>
    <row r="212" spans="2:8" x14ac:dyDescent="0.25">
      <c r="B212" s="5"/>
      <c r="C212" s="2"/>
      <c r="D212" s="2"/>
      <c r="E212" s="2"/>
      <c r="F212" s="2"/>
      <c r="G212" s="2"/>
      <c r="H212" s="2"/>
    </row>
    <row r="213" spans="2:8" x14ac:dyDescent="0.25">
      <c r="B213" s="5"/>
      <c r="C213" s="2"/>
      <c r="D213" s="2"/>
      <c r="E213" s="2"/>
      <c r="F213" s="2"/>
      <c r="G213" s="2"/>
      <c r="H213" s="2"/>
    </row>
    <row r="214" spans="2:8" x14ac:dyDescent="0.25">
      <c r="B214" s="5"/>
      <c r="C214" s="2"/>
      <c r="D214" s="2"/>
      <c r="E214" s="2"/>
      <c r="F214" s="2"/>
      <c r="G214" s="2"/>
      <c r="H214" s="2"/>
    </row>
    <row r="215" spans="2:8" x14ac:dyDescent="0.25">
      <c r="B215" s="5"/>
      <c r="C215" s="2"/>
      <c r="D215" s="2"/>
      <c r="E215" s="2"/>
      <c r="F215" s="2"/>
      <c r="G215" s="2"/>
      <c r="H215" s="2"/>
    </row>
    <row r="216" spans="2:8" x14ac:dyDescent="0.25">
      <c r="B216" s="5"/>
      <c r="C216" s="2"/>
      <c r="D216" s="2"/>
      <c r="E216" s="2"/>
      <c r="F216" s="2"/>
      <c r="G216" s="2"/>
      <c r="H216" s="2"/>
    </row>
    <row r="217" spans="2:8" x14ac:dyDescent="0.25">
      <c r="B217" s="5"/>
      <c r="C217" s="2"/>
      <c r="D217" s="2"/>
      <c r="E217" s="2"/>
      <c r="F217" s="2"/>
      <c r="G217" s="2"/>
      <c r="H217" s="2"/>
    </row>
    <row r="218" spans="2:8" x14ac:dyDescent="0.25">
      <c r="B218" s="5"/>
      <c r="C218" s="2"/>
      <c r="D218" s="2"/>
      <c r="E218" s="2"/>
      <c r="F218" s="2"/>
      <c r="G218" s="2"/>
      <c r="H218" s="2"/>
    </row>
    <row r="219" spans="2:8" x14ac:dyDescent="0.25">
      <c r="B219" s="5"/>
      <c r="C219" s="2"/>
      <c r="D219" s="2"/>
      <c r="E219" s="2"/>
      <c r="F219" s="2"/>
      <c r="G219" s="2"/>
      <c r="H219" s="2"/>
    </row>
    <row r="220" spans="2:8" x14ac:dyDescent="0.25">
      <c r="B220" s="5"/>
      <c r="C220" s="2"/>
      <c r="D220" s="2"/>
      <c r="E220" s="2"/>
      <c r="F220" s="2"/>
      <c r="G220" s="2"/>
      <c r="H220" s="2"/>
    </row>
    <row r="221" spans="2:8" x14ac:dyDescent="0.25">
      <c r="B221" s="5"/>
      <c r="C221" s="2"/>
      <c r="D221" s="2"/>
      <c r="E221" s="2"/>
      <c r="F221" s="2"/>
      <c r="G221" s="2"/>
      <c r="H221" s="2"/>
    </row>
    <row r="222" spans="2:8" x14ac:dyDescent="0.25">
      <c r="B222" s="5"/>
      <c r="C222" s="2"/>
      <c r="D222" s="2"/>
      <c r="E222" s="2"/>
      <c r="F222" s="2"/>
      <c r="G222" s="2"/>
      <c r="H222" s="2"/>
    </row>
    <row r="223" spans="2:8" x14ac:dyDescent="0.25">
      <c r="B223" s="5"/>
      <c r="C223" s="2"/>
      <c r="D223" s="2"/>
      <c r="E223" s="2"/>
      <c r="F223" s="2"/>
      <c r="G223" s="2"/>
      <c r="H223" s="2"/>
    </row>
    <row r="224" spans="2:8" x14ac:dyDescent="0.25">
      <c r="B224" s="5"/>
      <c r="C224" s="2"/>
      <c r="D224" s="2"/>
      <c r="E224" s="2"/>
      <c r="F224" s="2"/>
      <c r="G224" s="2"/>
      <c r="H224" s="2"/>
    </row>
    <row r="225" spans="2:8" x14ac:dyDescent="0.25">
      <c r="B225" s="5"/>
      <c r="C225" s="2"/>
      <c r="D225" s="2"/>
      <c r="E225" s="2"/>
      <c r="F225" s="2"/>
      <c r="G225" s="2"/>
      <c r="H225" s="2"/>
    </row>
    <row r="226" spans="2:8" x14ac:dyDescent="0.25">
      <c r="B226" s="5"/>
      <c r="C226" s="2"/>
      <c r="D226" s="2"/>
      <c r="E226" s="2"/>
      <c r="F226" s="2"/>
      <c r="G226" s="2"/>
      <c r="H226" s="2"/>
    </row>
    <row r="227" spans="2:8" x14ac:dyDescent="0.25">
      <c r="B227" s="5"/>
      <c r="C227" s="2"/>
      <c r="D227" s="2"/>
      <c r="E227" s="2"/>
      <c r="F227" s="2"/>
      <c r="G227" s="2"/>
      <c r="H227" s="2"/>
    </row>
    <row r="228" spans="2:8" x14ac:dyDescent="0.25">
      <c r="B228" s="5"/>
      <c r="C228" s="2"/>
      <c r="D228" s="2"/>
      <c r="E228" s="2"/>
      <c r="F228" s="2"/>
      <c r="G228" s="2"/>
      <c r="H228" s="2"/>
    </row>
    <row r="229" spans="2:8" x14ac:dyDescent="0.25">
      <c r="B229" s="5"/>
      <c r="C229" s="2"/>
      <c r="D229" s="2"/>
      <c r="E229" s="2"/>
      <c r="F229" s="2"/>
      <c r="G229" s="2"/>
      <c r="H229" s="2"/>
    </row>
    <row r="230" spans="2:8" x14ac:dyDescent="0.25">
      <c r="B230" s="5"/>
      <c r="C230" s="2"/>
      <c r="D230" s="2"/>
      <c r="E230" s="2"/>
      <c r="F230" s="2"/>
      <c r="G230" s="2"/>
      <c r="H230" s="2"/>
    </row>
    <row r="231" spans="2:8" x14ac:dyDescent="0.25">
      <c r="B231" s="5"/>
      <c r="C231" s="2"/>
      <c r="D231" s="2"/>
      <c r="E231" s="2"/>
      <c r="F231" s="2"/>
      <c r="G231" s="2"/>
      <c r="H231" s="2"/>
    </row>
    <row r="232" spans="2:8" x14ac:dyDescent="0.25">
      <c r="B232" s="5"/>
      <c r="C232" s="2"/>
      <c r="D232" s="2"/>
      <c r="E232" s="2"/>
      <c r="F232" s="2"/>
      <c r="G232" s="2"/>
      <c r="H232" s="2"/>
    </row>
    <row r="233" spans="2:8" x14ac:dyDescent="0.25">
      <c r="B233" s="5"/>
      <c r="C233" s="2"/>
      <c r="D233" s="2"/>
      <c r="E233" s="2"/>
      <c r="F233" s="2"/>
      <c r="G233" s="2"/>
      <c r="H233" s="2"/>
    </row>
    <row r="234" spans="2:8" x14ac:dyDescent="0.25">
      <c r="B234" s="5"/>
      <c r="C234" s="2"/>
      <c r="D234" s="2"/>
      <c r="E234" s="2"/>
      <c r="F234" s="2"/>
      <c r="G234" s="2"/>
      <c r="H234" s="2"/>
    </row>
    <row r="235" spans="2:8" x14ac:dyDescent="0.25">
      <c r="B235" s="5"/>
      <c r="C235" s="2"/>
      <c r="D235" s="2"/>
      <c r="E235" s="2"/>
      <c r="F235" s="2"/>
      <c r="G235" s="2"/>
      <c r="H235" s="2"/>
    </row>
    <row r="236" spans="2:8" x14ac:dyDescent="0.25">
      <c r="B236" s="5"/>
      <c r="C236" s="2"/>
      <c r="D236" s="2"/>
      <c r="E236" s="2"/>
      <c r="F236" s="2"/>
      <c r="G236" s="2"/>
      <c r="H236" s="2"/>
    </row>
    <row r="237" spans="2:8" x14ac:dyDescent="0.25">
      <c r="B237" s="5"/>
      <c r="C237" s="2"/>
      <c r="D237" s="2"/>
      <c r="E237" s="2"/>
      <c r="F237" s="2"/>
      <c r="G237" s="2"/>
      <c r="H237" s="2"/>
    </row>
    <row r="238" spans="2:8" x14ac:dyDescent="0.25">
      <c r="B238" s="5"/>
      <c r="C238" s="2"/>
      <c r="D238" s="2"/>
      <c r="E238" s="2"/>
      <c r="F238" s="2"/>
      <c r="G238" s="2"/>
      <c r="H238" s="2"/>
    </row>
    <row r="239" spans="2:8" x14ac:dyDescent="0.25">
      <c r="B239" s="5"/>
      <c r="C239" s="2"/>
      <c r="D239" s="2"/>
      <c r="E239" s="2"/>
      <c r="F239" s="2"/>
      <c r="G239" s="2"/>
      <c r="H239" s="2"/>
    </row>
    <row r="240" spans="2:8" x14ac:dyDescent="0.25">
      <c r="B240" s="5"/>
      <c r="C240" s="2"/>
      <c r="D240" s="2"/>
      <c r="E240" s="2"/>
      <c r="F240" s="2"/>
      <c r="G240" s="2"/>
      <c r="H240" s="2"/>
    </row>
    <row r="241" spans="2:8" x14ac:dyDescent="0.25">
      <c r="B241" s="5"/>
      <c r="C241" s="2"/>
      <c r="D241" s="2"/>
      <c r="E241" s="2"/>
      <c r="F241" s="2"/>
      <c r="G241" s="2"/>
      <c r="H241" s="2"/>
    </row>
    <row r="242" spans="2:8" x14ac:dyDescent="0.25">
      <c r="B242" s="5"/>
      <c r="C242" s="2"/>
      <c r="D242" s="2"/>
      <c r="E242" s="2"/>
      <c r="F242" s="2"/>
      <c r="G242" s="2"/>
      <c r="H242" s="2"/>
    </row>
    <row r="243" spans="2:8" x14ac:dyDescent="0.25">
      <c r="B243" s="5"/>
      <c r="C243" s="2"/>
      <c r="D243" s="2"/>
      <c r="E243" s="2"/>
      <c r="F243" s="2"/>
      <c r="G243" s="2"/>
      <c r="H243" s="2"/>
    </row>
    <row r="244" spans="2:8" x14ac:dyDescent="0.25">
      <c r="B244" s="5"/>
      <c r="C244" s="2"/>
      <c r="D244" s="2"/>
      <c r="E244" s="2"/>
      <c r="F244" s="2"/>
      <c r="G244" s="2"/>
      <c r="H244" s="2"/>
    </row>
    <row r="245" spans="2:8" x14ac:dyDescent="0.25">
      <c r="B245" s="5"/>
      <c r="C245" s="2"/>
      <c r="D245" s="2"/>
      <c r="E245" s="2"/>
      <c r="F245" s="2"/>
      <c r="G245" s="2"/>
      <c r="H245" s="2"/>
    </row>
    <row r="246" spans="2:8" x14ac:dyDescent="0.25">
      <c r="B246" s="5"/>
      <c r="C246" s="2"/>
      <c r="D246" s="2"/>
      <c r="E246" s="2"/>
      <c r="F246" s="2"/>
      <c r="G246" s="2"/>
      <c r="H246" s="2"/>
    </row>
    <row r="247" spans="2:8" x14ac:dyDescent="0.25">
      <c r="B247" s="5"/>
      <c r="C247" s="2"/>
      <c r="D247" s="2"/>
      <c r="E247" s="2"/>
      <c r="F247" s="2"/>
      <c r="G247" s="2"/>
      <c r="H247" s="2"/>
    </row>
    <row r="248" spans="2:8" x14ac:dyDescent="0.25">
      <c r="B248" s="5"/>
      <c r="C248" s="2"/>
      <c r="D248" s="2"/>
      <c r="E248" s="2"/>
      <c r="F248" s="2"/>
      <c r="G248" s="2"/>
      <c r="H248" s="2"/>
    </row>
    <row r="249" spans="2:8" x14ac:dyDescent="0.25">
      <c r="B249" s="5"/>
      <c r="C249" s="2"/>
      <c r="D249" s="2"/>
      <c r="E249" s="2"/>
      <c r="F249" s="2"/>
      <c r="G249" s="2"/>
      <c r="H249" s="2"/>
    </row>
    <row r="250" spans="2:8" x14ac:dyDescent="0.25">
      <c r="B250" s="5"/>
      <c r="C250" s="2"/>
      <c r="D250" s="2"/>
      <c r="E250" s="2"/>
      <c r="F250" s="2"/>
      <c r="G250" s="2"/>
      <c r="H250" s="2"/>
    </row>
    <row r="251" spans="2:8" x14ac:dyDescent="0.25">
      <c r="B251" s="5"/>
      <c r="C251" s="2"/>
      <c r="D251" s="2"/>
      <c r="E251" s="2"/>
      <c r="F251" s="2"/>
      <c r="G251" s="2"/>
      <c r="H251" s="2"/>
    </row>
    <row r="252" spans="2:8" x14ac:dyDescent="0.25">
      <c r="B252" s="5"/>
      <c r="C252" s="2"/>
      <c r="D252" s="2"/>
      <c r="E252" s="2"/>
      <c r="F252" s="2"/>
      <c r="G252" s="2"/>
      <c r="H252" s="2"/>
    </row>
    <row r="253" spans="2:8" x14ac:dyDescent="0.25">
      <c r="B253" s="5"/>
      <c r="C253" s="2"/>
      <c r="D253" s="2"/>
      <c r="E253" s="2"/>
      <c r="F253" s="2"/>
      <c r="G253" s="2"/>
      <c r="H253" s="2"/>
    </row>
    <row r="254" spans="2:8" x14ac:dyDescent="0.25">
      <c r="B254" s="5"/>
      <c r="C254" s="2"/>
      <c r="D254" s="2"/>
      <c r="E254" s="2"/>
      <c r="F254" s="2"/>
      <c r="G254" s="2"/>
      <c r="H254" s="2"/>
    </row>
    <row r="255" spans="2:8" x14ac:dyDescent="0.25">
      <c r="B255" s="5"/>
      <c r="C255" s="2"/>
      <c r="D255" s="2"/>
      <c r="E255" s="2"/>
      <c r="F255" s="2"/>
      <c r="G255" s="2"/>
      <c r="H255" s="2"/>
    </row>
    <row r="256" spans="2:8" x14ac:dyDescent="0.25">
      <c r="B256" s="5"/>
      <c r="C256" s="2"/>
      <c r="D256" s="2"/>
      <c r="E256" s="2"/>
      <c r="F256" s="2"/>
      <c r="G256" s="2"/>
      <c r="H256" s="2"/>
    </row>
    <row r="257" spans="2:8" x14ac:dyDescent="0.25">
      <c r="B257" s="5"/>
      <c r="C257" s="2"/>
      <c r="D257" s="2"/>
      <c r="E257" s="2"/>
      <c r="F257" s="2"/>
      <c r="G257" s="2"/>
      <c r="H257" s="2"/>
    </row>
    <row r="258" spans="2:8" x14ac:dyDescent="0.25">
      <c r="B258" s="5"/>
      <c r="C258" s="2"/>
      <c r="D258" s="2"/>
      <c r="E258" s="2"/>
      <c r="F258" s="2"/>
      <c r="G258" s="2"/>
      <c r="H258" s="2"/>
    </row>
    <row r="259" spans="2:8" x14ac:dyDescent="0.25">
      <c r="B259" s="5"/>
      <c r="C259" s="2"/>
      <c r="D259" s="2"/>
      <c r="E259" s="2"/>
      <c r="F259" s="2"/>
      <c r="G259" s="2"/>
      <c r="H259" s="2"/>
    </row>
    <row r="260" spans="2:8" x14ac:dyDescent="0.25">
      <c r="B260" s="5"/>
      <c r="C260" s="2"/>
      <c r="D260" s="2"/>
      <c r="E260" s="2"/>
      <c r="F260" s="2"/>
      <c r="G260" s="2"/>
      <c r="H260" s="2"/>
    </row>
    <row r="261" spans="2:8" x14ac:dyDescent="0.25">
      <c r="B261" s="5"/>
      <c r="C261" s="2"/>
      <c r="D261" s="2"/>
      <c r="E261" s="2"/>
      <c r="F261" s="2"/>
      <c r="G261" s="2"/>
      <c r="H261" s="2"/>
    </row>
    <row r="262" spans="2:8" x14ac:dyDescent="0.25">
      <c r="B262" s="5"/>
      <c r="C262" s="2"/>
      <c r="D262" s="2"/>
      <c r="E262" s="2"/>
      <c r="F262" s="2"/>
      <c r="G262" s="2"/>
      <c r="H262" s="2"/>
    </row>
    <row r="263" spans="2:8" x14ac:dyDescent="0.25">
      <c r="B263" s="5"/>
      <c r="C263" s="2"/>
      <c r="D263" s="2"/>
      <c r="E263" s="2"/>
      <c r="F263" s="2"/>
      <c r="G263" s="2"/>
      <c r="H263" s="2"/>
    </row>
    <row r="264" spans="2:8" x14ac:dyDescent="0.25">
      <c r="B264" s="5"/>
      <c r="C264" s="2"/>
      <c r="D264" s="2"/>
      <c r="E264" s="2"/>
      <c r="F264" s="2"/>
      <c r="G264" s="2"/>
      <c r="H264" s="2"/>
    </row>
    <row r="265" spans="2:8" x14ac:dyDescent="0.25">
      <c r="B265" s="5"/>
      <c r="C265" s="2"/>
      <c r="D265" s="2"/>
      <c r="E265" s="2"/>
      <c r="F265" s="2"/>
      <c r="G265" s="2"/>
      <c r="H265" s="2"/>
    </row>
    <row r="266" spans="2:8" x14ac:dyDescent="0.25">
      <c r="B266" s="5"/>
      <c r="C266" s="2"/>
      <c r="D266" s="2"/>
      <c r="E266" s="2"/>
      <c r="F266" s="2"/>
      <c r="G266" s="2"/>
      <c r="H266" s="2"/>
    </row>
    <row r="267" spans="2:8" x14ac:dyDescent="0.25">
      <c r="B267" s="5"/>
      <c r="C267" s="2"/>
      <c r="D267" s="2"/>
      <c r="E267" s="2"/>
      <c r="F267" s="2"/>
      <c r="G267" s="2"/>
      <c r="H267" s="2"/>
    </row>
    <row r="268" spans="2:8" x14ac:dyDescent="0.25">
      <c r="B268" s="5"/>
      <c r="C268" s="2"/>
      <c r="D268" s="2"/>
      <c r="E268" s="2"/>
      <c r="F268" s="2"/>
      <c r="G268" s="2"/>
      <c r="H268" s="2"/>
    </row>
    <row r="269" spans="2:8" x14ac:dyDescent="0.25">
      <c r="B269" s="5"/>
      <c r="C269" s="2"/>
      <c r="D269" s="2"/>
      <c r="E269" s="2"/>
      <c r="F269" s="2"/>
      <c r="G269" s="2"/>
      <c r="H269" s="2"/>
    </row>
    <row r="270" spans="2:8" x14ac:dyDescent="0.25">
      <c r="B270" s="5"/>
      <c r="C270" s="2"/>
      <c r="D270" s="2"/>
      <c r="E270" s="2"/>
      <c r="F270" s="2"/>
      <c r="G270" s="2"/>
      <c r="H270" s="2"/>
    </row>
    <row r="271" spans="2:8" x14ac:dyDescent="0.25">
      <c r="B271" s="5"/>
      <c r="C271" s="2"/>
      <c r="D271" s="2"/>
      <c r="E271" s="2"/>
      <c r="F271" s="2"/>
      <c r="G271" s="2"/>
      <c r="H271" s="2"/>
    </row>
    <row r="272" spans="2:8" x14ac:dyDescent="0.25">
      <c r="B272" s="5"/>
      <c r="C272" s="2"/>
      <c r="D272" s="2"/>
      <c r="E272" s="2"/>
      <c r="F272" s="2"/>
      <c r="G272" s="2"/>
      <c r="H272" s="2"/>
    </row>
    <row r="273" spans="2:8" x14ac:dyDescent="0.25">
      <c r="B273" s="5"/>
      <c r="C273" s="2"/>
      <c r="D273" s="2"/>
      <c r="E273" s="2"/>
      <c r="F273" s="2"/>
      <c r="G273" s="2"/>
      <c r="H273" s="2"/>
    </row>
    <row r="274" spans="2:8" x14ac:dyDescent="0.25">
      <c r="B274" s="5"/>
      <c r="C274" s="2"/>
      <c r="D274" s="2"/>
      <c r="E274" s="2"/>
      <c r="F274" s="2"/>
      <c r="G274" s="2"/>
      <c r="H274" s="2"/>
    </row>
    <row r="275" spans="2:8" x14ac:dyDescent="0.25">
      <c r="B275" s="5"/>
      <c r="C275" s="2"/>
      <c r="D275" s="2"/>
      <c r="E275" s="2"/>
      <c r="F275" s="2"/>
      <c r="G275" s="2"/>
      <c r="H275" s="2"/>
    </row>
    <row r="276" spans="2:8" x14ac:dyDescent="0.25">
      <c r="B276" s="5"/>
      <c r="C276" s="2"/>
      <c r="D276" s="2"/>
      <c r="E276" s="2"/>
      <c r="F276" s="2"/>
      <c r="G276" s="2"/>
      <c r="H276" s="2"/>
    </row>
    <row r="277" spans="2:8" x14ac:dyDescent="0.25">
      <c r="B277" s="5"/>
      <c r="C277" s="2"/>
      <c r="D277" s="2"/>
      <c r="E277" s="2"/>
      <c r="F277" s="2"/>
      <c r="G277" s="2"/>
      <c r="H277" s="2"/>
    </row>
    <row r="278" spans="2:8" x14ac:dyDescent="0.25">
      <c r="B278" s="5"/>
      <c r="C278" s="2"/>
      <c r="D278" s="2"/>
      <c r="E278" s="2"/>
      <c r="F278" s="2"/>
      <c r="G278" s="2"/>
      <c r="H278" s="2"/>
    </row>
    <row r="279" spans="2:8" x14ac:dyDescent="0.25">
      <c r="B279" s="5"/>
      <c r="C279" s="2"/>
      <c r="D279" s="2"/>
      <c r="E279" s="2"/>
      <c r="F279" s="2"/>
      <c r="G279" s="2"/>
      <c r="H279" s="2"/>
    </row>
    <row r="280" spans="2:8" x14ac:dyDescent="0.25">
      <c r="B280" s="5"/>
      <c r="C280" s="2"/>
      <c r="D280" s="2"/>
      <c r="E280" s="2"/>
      <c r="F280" s="2"/>
      <c r="G280" s="2"/>
      <c r="H280" s="2"/>
    </row>
    <row r="281" spans="2:8" x14ac:dyDescent="0.25">
      <c r="B281" s="5"/>
      <c r="C281" s="2"/>
      <c r="D281" s="2"/>
      <c r="E281" s="2"/>
      <c r="F281" s="2"/>
      <c r="G281" s="2"/>
      <c r="H281" s="2"/>
    </row>
    <row r="282" spans="2:8" x14ac:dyDescent="0.25">
      <c r="B282" s="5"/>
      <c r="C282" s="2"/>
      <c r="D282" s="2"/>
      <c r="E282" s="2"/>
      <c r="F282" s="2"/>
      <c r="G282" s="2"/>
      <c r="H282" s="2"/>
    </row>
    <row r="283" spans="2:8" x14ac:dyDescent="0.25">
      <c r="B283" s="5"/>
      <c r="C283" s="2"/>
      <c r="D283" s="2"/>
      <c r="E283" s="2"/>
      <c r="F283" s="2"/>
      <c r="G283" s="2"/>
      <c r="H283" s="2"/>
    </row>
    <row r="284" spans="2:8" x14ac:dyDescent="0.25">
      <c r="B284" s="5"/>
      <c r="C284" s="2"/>
      <c r="D284" s="2"/>
      <c r="E284" s="2"/>
      <c r="F284" s="2"/>
      <c r="G284" s="2"/>
      <c r="H284" s="2"/>
    </row>
    <row r="285" spans="2:8" x14ac:dyDescent="0.25">
      <c r="B285" s="5"/>
      <c r="C285" s="2"/>
      <c r="D285" s="2"/>
      <c r="E285" s="2"/>
      <c r="F285" s="2"/>
      <c r="G285" s="2"/>
      <c r="H285" s="2"/>
    </row>
    <row r="286" spans="2:8" x14ac:dyDescent="0.25">
      <c r="B286" s="5"/>
      <c r="C286" s="2"/>
      <c r="D286" s="2"/>
      <c r="E286" s="2"/>
      <c r="F286" s="2"/>
      <c r="G286" s="2"/>
      <c r="H286" s="2"/>
    </row>
    <row r="287" spans="2:8" x14ac:dyDescent="0.25">
      <c r="B287" s="5"/>
      <c r="C287" s="2"/>
      <c r="D287" s="2"/>
      <c r="E287" s="2"/>
      <c r="F287" s="2"/>
      <c r="G287" s="2"/>
      <c r="H287" s="2"/>
    </row>
    <row r="288" spans="2:8" x14ac:dyDescent="0.25">
      <c r="B288" s="5"/>
      <c r="C288" s="2"/>
      <c r="D288" s="2"/>
      <c r="E288" s="2"/>
      <c r="F288" s="2"/>
      <c r="G288" s="2"/>
      <c r="H288" s="2"/>
    </row>
    <row r="289" spans="2:8" x14ac:dyDescent="0.25">
      <c r="B289" s="5"/>
      <c r="C289" s="2"/>
      <c r="D289" s="2"/>
      <c r="E289" s="2"/>
      <c r="F289" s="2"/>
      <c r="G289" s="2"/>
      <c r="H289" s="2"/>
    </row>
    <row r="290" spans="2:8" x14ac:dyDescent="0.25">
      <c r="B290" s="5"/>
      <c r="C290" s="2"/>
      <c r="D290" s="2"/>
      <c r="E290" s="2"/>
      <c r="F290" s="2"/>
      <c r="G290" s="2"/>
      <c r="H290" s="2"/>
    </row>
    <row r="291" spans="2:8" x14ac:dyDescent="0.25">
      <c r="B291" s="5"/>
      <c r="C291" s="2"/>
      <c r="D291" s="2"/>
      <c r="E291" s="2"/>
      <c r="F291" s="2"/>
      <c r="G291" s="2"/>
      <c r="H291" s="2"/>
    </row>
    <row r="292" spans="2:8" x14ac:dyDescent="0.25">
      <c r="B292" s="5"/>
      <c r="C292" s="2"/>
      <c r="D292" s="2"/>
      <c r="E292" s="2"/>
      <c r="F292" s="2"/>
      <c r="G292" s="2"/>
      <c r="H292" s="2"/>
    </row>
    <row r="293" spans="2:8" x14ac:dyDescent="0.25">
      <c r="B293" s="5"/>
      <c r="C293" s="2"/>
      <c r="D293" s="2"/>
      <c r="E293" s="2"/>
      <c r="F293" s="2"/>
      <c r="G293" s="2"/>
      <c r="H293" s="2"/>
    </row>
    <row r="294" spans="2:8" x14ac:dyDescent="0.25">
      <c r="B294" s="5"/>
      <c r="C294" s="2"/>
      <c r="D294" s="2"/>
      <c r="E294" s="2"/>
      <c r="F294" s="2"/>
      <c r="G294" s="2"/>
      <c r="H294" s="2"/>
    </row>
    <row r="295" spans="2:8" x14ac:dyDescent="0.25">
      <c r="B295" s="5"/>
      <c r="C295" s="2"/>
      <c r="D295" s="2"/>
      <c r="E295" s="2"/>
      <c r="F295" s="2"/>
      <c r="G295" s="2"/>
      <c r="H295" s="2"/>
    </row>
    <row r="296" spans="2:8" x14ac:dyDescent="0.25">
      <c r="B296" s="5"/>
      <c r="C296" s="2"/>
      <c r="D296" s="2"/>
      <c r="E296" s="2"/>
      <c r="F296" s="2"/>
      <c r="G296" s="2"/>
      <c r="H296" s="2"/>
    </row>
    <row r="297" spans="2:8" x14ac:dyDescent="0.25">
      <c r="B297" s="5"/>
      <c r="C297" s="2"/>
      <c r="D297" s="2"/>
      <c r="E297" s="2"/>
      <c r="F297" s="2"/>
      <c r="G297" s="2"/>
      <c r="H297" s="2"/>
    </row>
    <row r="298" spans="2:8" x14ac:dyDescent="0.25">
      <c r="B298" s="5"/>
      <c r="C298" s="2"/>
      <c r="D298" s="2"/>
      <c r="E298" s="2"/>
      <c r="F298" s="2"/>
      <c r="G298" s="2"/>
      <c r="H298" s="2"/>
    </row>
    <row r="299" spans="2:8" x14ac:dyDescent="0.25">
      <c r="B299" s="5"/>
      <c r="C299" s="2"/>
      <c r="D299" s="2"/>
      <c r="E299" s="2"/>
      <c r="F299" s="2"/>
      <c r="G299" s="2"/>
      <c r="H299" s="2"/>
    </row>
    <row r="300" spans="2:8" x14ac:dyDescent="0.25">
      <c r="B300" s="5"/>
      <c r="C300" s="2"/>
      <c r="D300" s="2"/>
      <c r="E300" s="2"/>
      <c r="F300" s="2"/>
      <c r="G300" s="2"/>
      <c r="H300" s="2"/>
    </row>
    <row r="301" spans="2:8" x14ac:dyDescent="0.25">
      <c r="B301" s="5"/>
      <c r="C301" s="2"/>
      <c r="D301" s="2"/>
      <c r="E301" s="2"/>
      <c r="F301" s="2"/>
      <c r="G301" s="2"/>
      <c r="H301" s="2"/>
    </row>
    <row r="302" spans="2:8" x14ac:dyDescent="0.25">
      <c r="B302" s="5"/>
      <c r="C302" s="2"/>
      <c r="D302" s="2"/>
      <c r="E302" s="2"/>
      <c r="F302" s="2"/>
      <c r="G302" s="2"/>
      <c r="H302" s="2"/>
    </row>
    <row r="303" spans="2:8" x14ac:dyDescent="0.25">
      <c r="B303" s="5"/>
      <c r="C303" s="2"/>
      <c r="D303" s="2"/>
      <c r="E303" s="2"/>
      <c r="F303" s="2"/>
      <c r="G303" s="2"/>
      <c r="H303" s="2"/>
    </row>
    <row r="304" spans="2:8" x14ac:dyDescent="0.25">
      <c r="B304" s="5"/>
      <c r="C304" s="2"/>
      <c r="D304" s="2"/>
      <c r="E304" s="2"/>
      <c r="F304" s="2"/>
      <c r="G304" s="2"/>
      <c r="H304" s="2"/>
    </row>
    <row r="305" spans="2:8" x14ac:dyDescent="0.25">
      <c r="B305" s="5"/>
      <c r="C305" s="2"/>
      <c r="D305" s="2"/>
      <c r="E305" s="2"/>
      <c r="F305" s="2"/>
      <c r="G305" s="2"/>
      <c r="H305" s="2"/>
    </row>
    <row r="306" spans="2:8" x14ac:dyDescent="0.25">
      <c r="B306" s="5"/>
      <c r="C306" s="2"/>
      <c r="D306" s="2"/>
      <c r="E306" s="2"/>
      <c r="F306" s="2"/>
      <c r="G306" s="2"/>
      <c r="H306" s="2"/>
    </row>
    <row r="307" spans="2:8" x14ac:dyDescent="0.25">
      <c r="B307" s="5"/>
      <c r="C307" s="2"/>
      <c r="D307" s="2"/>
      <c r="E307" s="2"/>
      <c r="F307" s="2"/>
      <c r="G307" s="2"/>
      <c r="H307" s="2"/>
    </row>
    <row r="308" spans="2:8" x14ac:dyDescent="0.25">
      <c r="B308" s="5"/>
      <c r="C308" s="2"/>
      <c r="D308" s="2"/>
      <c r="E308" s="2"/>
      <c r="F308" s="2"/>
      <c r="G308" s="2"/>
      <c r="H308" s="2"/>
    </row>
    <row r="309" spans="2:8" x14ac:dyDescent="0.25">
      <c r="B309" s="5"/>
      <c r="C309" s="2"/>
      <c r="D309" s="2"/>
      <c r="E309" s="2"/>
      <c r="F309" s="2"/>
      <c r="G309" s="2"/>
      <c r="H309" s="2"/>
    </row>
    <row r="310" spans="2:8" x14ac:dyDescent="0.25">
      <c r="B310" s="5"/>
      <c r="C310" s="2"/>
      <c r="D310" s="2"/>
      <c r="E310" s="2"/>
      <c r="F310" s="2"/>
      <c r="G310" s="2"/>
      <c r="H310" s="2"/>
    </row>
    <row r="311" spans="2:8" x14ac:dyDescent="0.25">
      <c r="B311" s="5"/>
      <c r="C311" s="2"/>
      <c r="D311" s="2"/>
      <c r="E311" s="2"/>
      <c r="F311" s="2"/>
      <c r="G311" s="2"/>
      <c r="H311" s="2"/>
    </row>
    <row r="312" spans="2:8" x14ac:dyDescent="0.25">
      <c r="B312" s="5"/>
      <c r="C312" s="2"/>
      <c r="D312" s="2"/>
      <c r="E312" s="2"/>
      <c r="F312" s="2"/>
      <c r="G312" s="2"/>
      <c r="H312" s="2"/>
    </row>
    <row r="313" spans="2:8" x14ac:dyDescent="0.25">
      <c r="B313" s="5"/>
      <c r="C313" s="2"/>
      <c r="D313" s="2"/>
      <c r="E313" s="2"/>
      <c r="F313" s="2"/>
      <c r="G313" s="2"/>
      <c r="H313" s="2"/>
    </row>
    <row r="314" spans="2:8" x14ac:dyDescent="0.25">
      <c r="B314" s="5"/>
      <c r="C314" s="2"/>
      <c r="D314" s="2"/>
      <c r="E314" s="2"/>
      <c r="F314" s="2"/>
      <c r="G314" s="2"/>
      <c r="H314" s="2"/>
    </row>
    <row r="315" spans="2:8" x14ac:dyDescent="0.25">
      <c r="B315" s="5"/>
      <c r="C315" s="2"/>
      <c r="D315" s="2"/>
      <c r="E315" s="2"/>
      <c r="F315" s="2"/>
      <c r="G315" s="2"/>
      <c r="H315" s="2"/>
    </row>
    <row r="316" spans="2:8" x14ac:dyDescent="0.25">
      <c r="B316" s="5"/>
      <c r="C316" s="2"/>
      <c r="D316" s="2"/>
      <c r="E316" s="2"/>
      <c r="F316" s="2"/>
      <c r="G316" s="2"/>
      <c r="H316" s="2"/>
    </row>
    <row r="317" spans="2:8" x14ac:dyDescent="0.25">
      <c r="B317" s="5"/>
      <c r="C317" s="2"/>
      <c r="D317" s="2"/>
      <c r="E317" s="2"/>
      <c r="F317" s="2"/>
      <c r="G317" s="2"/>
      <c r="H317" s="2"/>
    </row>
    <row r="318" spans="2:8" x14ac:dyDescent="0.25">
      <c r="B318" s="5"/>
      <c r="C318" s="2"/>
      <c r="D318" s="2"/>
      <c r="E318" s="2"/>
      <c r="F318" s="2"/>
      <c r="G318" s="2"/>
      <c r="H318" s="2"/>
    </row>
    <row r="319" spans="2:8" x14ac:dyDescent="0.25">
      <c r="B319" s="5"/>
      <c r="C319" s="2"/>
      <c r="D319" s="2"/>
      <c r="E319" s="2"/>
      <c r="F319" s="2"/>
      <c r="G319" s="2"/>
      <c r="H319" s="2"/>
    </row>
    <row r="320" spans="2:8" x14ac:dyDescent="0.25">
      <c r="B320" s="5"/>
      <c r="C320" s="2"/>
      <c r="D320" s="2"/>
      <c r="E320" s="2"/>
      <c r="F320" s="2"/>
      <c r="G320" s="2"/>
      <c r="H320" s="2"/>
    </row>
    <row r="321" spans="2:8" x14ac:dyDescent="0.25">
      <c r="B321" s="5"/>
      <c r="C321" s="2"/>
      <c r="D321" s="2"/>
      <c r="E321" s="2"/>
      <c r="F321" s="2"/>
      <c r="G321" s="2"/>
      <c r="H321" s="2"/>
    </row>
    <row r="322" spans="2:8" x14ac:dyDescent="0.25">
      <c r="B322" s="5"/>
      <c r="C322" s="2"/>
      <c r="D322" s="2"/>
      <c r="E322" s="2"/>
      <c r="F322" s="2"/>
      <c r="G322" s="2"/>
      <c r="H322" s="2"/>
    </row>
    <row r="323" spans="2:8" x14ac:dyDescent="0.25">
      <c r="B323" s="5"/>
      <c r="C323" s="2"/>
      <c r="D323" s="2"/>
      <c r="E323" s="2"/>
      <c r="F323" s="2"/>
      <c r="G323" s="2"/>
      <c r="H323" s="2"/>
    </row>
    <row r="324" spans="2:8" x14ac:dyDescent="0.25">
      <c r="B324" s="5"/>
      <c r="C324" s="2"/>
      <c r="D324" s="2"/>
      <c r="E324" s="2"/>
      <c r="F324" s="2"/>
      <c r="G324" s="2"/>
      <c r="H324" s="2"/>
    </row>
    <row r="325" spans="2:8" x14ac:dyDescent="0.25">
      <c r="B325" s="5"/>
      <c r="C325" s="2"/>
      <c r="D325" s="2"/>
      <c r="E325" s="2"/>
      <c r="F325" s="2"/>
      <c r="G325" s="2"/>
      <c r="H325" s="2"/>
    </row>
    <row r="326" spans="2:8" x14ac:dyDescent="0.25">
      <c r="B326" s="5"/>
      <c r="C326" s="2"/>
      <c r="D326" s="2"/>
      <c r="E326" s="2"/>
      <c r="F326" s="2"/>
      <c r="G326" s="2"/>
      <c r="H326" s="2"/>
    </row>
    <row r="327" spans="2:8" x14ac:dyDescent="0.25">
      <c r="B327" s="5"/>
      <c r="C327" s="2"/>
      <c r="D327" s="2"/>
      <c r="E327" s="2"/>
      <c r="F327" s="2"/>
      <c r="G327" s="2"/>
      <c r="H327" s="2"/>
    </row>
    <row r="328" spans="2:8" x14ac:dyDescent="0.25">
      <c r="B328" s="5"/>
      <c r="C328" s="2"/>
      <c r="D328" s="2"/>
      <c r="E328" s="2"/>
      <c r="F328" s="2"/>
      <c r="G328" s="2"/>
      <c r="H328" s="2"/>
    </row>
    <row r="329" spans="2:8" x14ac:dyDescent="0.25">
      <c r="B329" s="5"/>
      <c r="C329" s="2"/>
      <c r="D329" s="2"/>
      <c r="E329" s="2"/>
      <c r="F329" s="2"/>
      <c r="G329" s="2"/>
      <c r="H329" s="2"/>
    </row>
    <row r="330" spans="2:8" x14ac:dyDescent="0.25">
      <c r="B330" s="5"/>
      <c r="C330" s="2"/>
      <c r="D330" s="2"/>
      <c r="E330" s="2"/>
      <c r="F330" s="2"/>
      <c r="G330" s="2"/>
      <c r="H330" s="2"/>
    </row>
    <row r="331" spans="2:8" x14ac:dyDescent="0.25">
      <c r="B331" s="5"/>
      <c r="C331" s="2"/>
      <c r="D331" s="2"/>
      <c r="E331" s="2"/>
      <c r="F331" s="2"/>
      <c r="G331" s="2"/>
      <c r="H331" s="2"/>
    </row>
    <row r="332" spans="2:8" x14ac:dyDescent="0.25">
      <c r="B332" s="5"/>
      <c r="C332" s="2"/>
      <c r="D332" s="2"/>
      <c r="E332" s="2"/>
      <c r="F332" s="2"/>
      <c r="G332" s="2"/>
      <c r="H332" s="2"/>
    </row>
    <row r="333" spans="2:8" x14ac:dyDescent="0.25">
      <c r="B333" s="5"/>
      <c r="C333" s="2"/>
      <c r="D333" s="2"/>
      <c r="E333" s="2"/>
      <c r="F333" s="2"/>
      <c r="G333" s="2"/>
      <c r="H333" s="2"/>
    </row>
    <row r="334" spans="2:8" x14ac:dyDescent="0.25">
      <c r="B334" s="5"/>
      <c r="C334" s="2"/>
      <c r="D334" s="2"/>
      <c r="E334" s="2"/>
      <c r="F334" s="2"/>
      <c r="G334" s="2"/>
      <c r="H334" s="2"/>
    </row>
    <row r="335" spans="2:8" x14ac:dyDescent="0.25">
      <c r="B335" s="5"/>
      <c r="C335" s="2"/>
      <c r="D335" s="2"/>
      <c r="E335" s="2"/>
      <c r="F335" s="2"/>
      <c r="G335" s="2"/>
      <c r="H335" s="2"/>
    </row>
    <row r="336" spans="2:8" x14ac:dyDescent="0.25">
      <c r="B336" s="5"/>
      <c r="C336" s="2"/>
      <c r="D336" s="2"/>
      <c r="E336" s="2"/>
      <c r="F336" s="2"/>
      <c r="G336" s="2"/>
      <c r="H336" s="2"/>
    </row>
    <row r="337" spans="2:8" x14ac:dyDescent="0.25">
      <c r="B337" s="5"/>
      <c r="C337" s="2"/>
      <c r="D337" s="2"/>
      <c r="E337" s="2"/>
      <c r="F337" s="2"/>
      <c r="G337" s="2"/>
      <c r="H337" s="2"/>
    </row>
    <row r="338" spans="2:8" x14ac:dyDescent="0.25">
      <c r="B338" s="5"/>
      <c r="C338" s="2"/>
      <c r="D338" s="2"/>
      <c r="E338" s="2"/>
      <c r="F338" s="2"/>
      <c r="G338" s="2"/>
      <c r="H338" s="2"/>
    </row>
    <row r="339" spans="2:8" x14ac:dyDescent="0.25">
      <c r="B339" s="5"/>
      <c r="C339" s="2"/>
      <c r="D339" s="2"/>
      <c r="E339" s="2"/>
      <c r="F339" s="2"/>
      <c r="G339" s="2"/>
      <c r="H339" s="2"/>
    </row>
    <row r="340" spans="2:8" x14ac:dyDescent="0.25">
      <c r="B340" s="5"/>
      <c r="C340" s="2"/>
      <c r="D340" s="2"/>
      <c r="E340" s="2"/>
      <c r="F340" s="2"/>
      <c r="G340" s="2"/>
      <c r="H340" s="2"/>
    </row>
    <row r="341" spans="2:8" x14ac:dyDescent="0.25">
      <c r="B341" s="5"/>
      <c r="C341" s="2"/>
      <c r="D341" s="2"/>
      <c r="E341" s="2"/>
      <c r="F341" s="2"/>
      <c r="G341" s="2"/>
      <c r="H341" s="2"/>
    </row>
    <row r="342" spans="2:8" x14ac:dyDescent="0.25">
      <c r="B342" s="5"/>
      <c r="C342" s="2"/>
      <c r="D342" s="2"/>
      <c r="E342" s="2"/>
      <c r="F342" s="2"/>
      <c r="G342" s="2"/>
      <c r="H342" s="2"/>
    </row>
    <row r="343" spans="2:8" x14ac:dyDescent="0.25">
      <c r="B343" s="5"/>
      <c r="C343" s="2"/>
      <c r="D343" s="2"/>
      <c r="E343" s="2"/>
      <c r="F343" s="2"/>
      <c r="G343" s="2"/>
      <c r="H343" s="2"/>
    </row>
    <row r="344" spans="2:8" x14ac:dyDescent="0.25">
      <c r="B344" s="5"/>
      <c r="C344" s="2"/>
      <c r="D344" s="2"/>
      <c r="E344" s="2"/>
      <c r="F344" s="2"/>
      <c r="G344" s="2"/>
      <c r="H344" s="2"/>
    </row>
    <row r="345" spans="2:8" x14ac:dyDescent="0.25">
      <c r="B345" s="5"/>
      <c r="C345" s="2"/>
      <c r="D345" s="2"/>
      <c r="E345" s="2"/>
      <c r="F345" s="2"/>
      <c r="G345" s="2"/>
      <c r="H345" s="2"/>
    </row>
    <row r="346" spans="2:8" x14ac:dyDescent="0.25">
      <c r="B346" s="5"/>
      <c r="C346" s="2"/>
      <c r="D346" s="2"/>
      <c r="E346" s="2"/>
      <c r="F346" s="2"/>
      <c r="G346" s="2"/>
      <c r="H346" s="2"/>
    </row>
    <row r="347" spans="2:8" x14ac:dyDescent="0.25">
      <c r="B347" s="5"/>
      <c r="C347" s="2"/>
      <c r="D347" s="2"/>
      <c r="E347" s="2"/>
      <c r="F347" s="2"/>
      <c r="G347" s="2"/>
      <c r="H347" s="2"/>
    </row>
    <row r="348" spans="2:8" x14ac:dyDescent="0.25">
      <c r="B348" s="5"/>
      <c r="C348" s="2"/>
      <c r="D348" s="2"/>
      <c r="E348" s="2"/>
      <c r="F348" s="2"/>
      <c r="G348" s="2"/>
      <c r="H348" s="2"/>
    </row>
    <row r="349" spans="2:8" x14ac:dyDescent="0.25">
      <c r="B349" s="5"/>
      <c r="C349" s="2"/>
      <c r="D349" s="2"/>
      <c r="E349" s="2"/>
      <c r="F349" s="2"/>
      <c r="G349" s="2"/>
      <c r="H349" s="2"/>
    </row>
    <row r="350" spans="2:8" x14ac:dyDescent="0.25">
      <c r="B350" s="5"/>
      <c r="C350" s="2"/>
      <c r="D350" s="2"/>
      <c r="E350" s="2"/>
      <c r="F350" s="2"/>
      <c r="G350" s="2"/>
      <c r="H350" s="2"/>
    </row>
    <row r="351" spans="2:8" x14ac:dyDescent="0.25">
      <c r="B351" s="5"/>
      <c r="C351" s="2"/>
      <c r="D351" s="2"/>
      <c r="E351" s="2"/>
      <c r="F351" s="2"/>
      <c r="G351" s="2"/>
      <c r="H351" s="2"/>
    </row>
    <row r="352" spans="2:8" x14ac:dyDescent="0.25">
      <c r="B352" s="5"/>
      <c r="C352" s="2"/>
      <c r="D352" s="2"/>
      <c r="E352" s="2"/>
      <c r="F352" s="2"/>
      <c r="G352" s="2"/>
      <c r="H352" s="2"/>
    </row>
    <row r="353" spans="2:8" x14ac:dyDescent="0.25">
      <c r="B353" s="5"/>
      <c r="C353" s="2"/>
      <c r="D353" s="2"/>
      <c r="E353" s="2"/>
      <c r="F353" s="2"/>
      <c r="G353" s="2"/>
      <c r="H353" s="2"/>
    </row>
    <row r="354" spans="2:8" x14ac:dyDescent="0.25">
      <c r="B354" s="5"/>
      <c r="C354" s="2"/>
      <c r="D354" s="2"/>
      <c r="E354" s="2"/>
      <c r="F354" s="2"/>
      <c r="G354" s="2"/>
      <c r="H354" s="2"/>
    </row>
    <row r="355" spans="2:8" x14ac:dyDescent="0.25">
      <c r="B355" s="5"/>
      <c r="C355" s="2"/>
      <c r="D355" s="2"/>
      <c r="E355" s="2"/>
      <c r="F355" s="2"/>
      <c r="G355" s="2"/>
      <c r="H355" s="2"/>
    </row>
    <row r="356" spans="2:8" x14ac:dyDescent="0.25">
      <c r="B356" s="5"/>
      <c r="C356" s="2"/>
      <c r="D356" s="2"/>
      <c r="E356" s="2"/>
      <c r="F356" s="2"/>
      <c r="G356" s="2"/>
      <c r="H356" s="2"/>
    </row>
    <row r="357" spans="2:8" x14ac:dyDescent="0.25">
      <c r="B357" s="5"/>
      <c r="C357" s="2"/>
      <c r="D357" s="2"/>
      <c r="E357" s="2"/>
      <c r="F357" s="2"/>
      <c r="G357" s="2"/>
      <c r="H357" s="2"/>
    </row>
    <row r="358" spans="2:8" x14ac:dyDescent="0.25">
      <c r="B358" s="5"/>
      <c r="C358" s="2"/>
      <c r="D358" s="2"/>
      <c r="E358" s="2"/>
      <c r="F358" s="2"/>
      <c r="G358" s="2"/>
      <c r="H358" s="2"/>
    </row>
    <row r="359" spans="2:8" x14ac:dyDescent="0.25">
      <c r="B359" s="5"/>
      <c r="C359" s="2"/>
      <c r="D359" s="2"/>
      <c r="E359" s="2"/>
      <c r="F359" s="2"/>
      <c r="G359" s="2"/>
      <c r="H359" s="2"/>
    </row>
    <row r="360" spans="2:8" x14ac:dyDescent="0.25">
      <c r="B360" s="5"/>
      <c r="C360" s="2"/>
      <c r="D360" s="2"/>
      <c r="E360" s="2"/>
      <c r="F360" s="2"/>
      <c r="G360" s="2"/>
      <c r="H360" s="2"/>
    </row>
    <row r="361" spans="2:8" x14ac:dyDescent="0.25">
      <c r="B361" s="5"/>
      <c r="C361" s="2"/>
      <c r="D361" s="2"/>
      <c r="E361" s="2"/>
      <c r="F361" s="2"/>
      <c r="G361" s="2"/>
      <c r="H361" s="2"/>
    </row>
    <row r="362" spans="2:8" x14ac:dyDescent="0.25">
      <c r="B362" s="5"/>
      <c r="C362" s="2"/>
      <c r="D362" s="2"/>
      <c r="E362" s="2"/>
      <c r="F362" s="2"/>
      <c r="G362" s="2"/>
      <c r="H362" s="2"/>
    </row>
    <row r="363" spans="2:8" x14ac:dyDescent="0.25">
      <c r="B363" s="5"/>
      <c r="C363" s="2"/>
      <c r="D363" s="2"/>
      <c r="E363" s="2"/>
      <c r="F363" s="2"/>
      <c r="G363" s="2"/>
      <c r="H363" s="2"/>
    </row>
    <row r="364" spans="2:8" x14ac:dyDescent="0.25">
      <c r="B364" s="5"/>
      <c r="C364" s="2"/>
      <c r="D364" s="2"/>
      <c r="E364" s="2"/>
      <c r="F364" s="2"/>
      <c r="G364" s="2"/>
      <c r="H364" s="2"/>
    </row>
    <row r="365" spans="2:8" x14ac:dyDescent="0.25">
      <c r="B365" s="5"/>
      <c r="C365" s="2"/>
      <c r="D365" s="2"/>
      <c r="E365" s="2"/>
      <c r="F365" s="2"/>
      <c r="G365" s="2"/>
      <c r="H365" s="2"/>
    </row>
    <row r="366" spans="2:8" x14ac:dyDescent="0.25">
      <c r="B366" s="5"/>
      <c r="C366" s="2"/>
      <c r="D366" s="2"/>
      <c r="E366" s="2"/>
      <c r="F366" s="2"/>
      <c r="G366" s="2"/>
      <c r="H366" s="2"/>
    </row>
    <row r="367" spans="2:8" x14ac:dyDescent="0.25">
      <c r="B367" s="5"/>
      <c r="C367" s="2"/>
      <c r="D367" s="2"/>
      <c r="E367" s="2"/>
      <c r="F367" s="2"/>
      <c r="G367" s="2"/>
      <c r="H367" s="2"/>
    </row>
    <row r="368" spans="2:8" x14ac:dyDescent="0.25">
      <c r="B368" s="5"/>
      <c r="C368" s="2"/>
      <c r="D368" s="2"/>
      <c r="E368" s="2"/>
      <c r="F368" s="2"/>
      <c r="G368" s="2"/>
      <c r="H368" s="2"/>
    </row>
    <row r="369" spans="2:8" x14ac:dyDescent="0.25">
      <c r="B369" s="5"/>
      <c r="C369" s="2"/>
      <c r="D369" s="2"/>
      <c r="E369" s="2"/>
      <c r="F369" s="2"/>
      <c r="G369" s="2"/>
      <c r="H369" s="2"/>
    </row>
    <row r="370" spans="2:8" x14ac:dyDescent="0.25">
      <c r="B370" s="5"/>
      <c r="C370" s="2"/>
      <c r="D370" s="2"/>
      <c r="E370" s="2"/>
      <c r="F370" s="2"/>
      <c r="G370" s="2"/>
      <c r="H370" s="2"/>
    </row>
    <row r="371" spans="2:8" x14ac:dyDescent="0.25">
      <c r="B371" s="5"/>
      <c r="C371" s="2"/>
      <c r="D371" s="2"/>
      <c r="E371" s="2"/>
      <c r="F371" s="2"/>
      <c r="G371" s="2"/>
      <c r="H371" s="2"/>
    </row>
    <row r="372" spans="2:8" x14ac:dyDescent="0.25">
      <c r="B372" s="5"/>
      <c r="C372" s="2"/>
      <c r="D372" s="2"/>
      <c r="E372" s="2"/>
      <c r="F372" s="2"/>
      <c r="G372" s="2"/>
      <c r="H372" s="2"/>
    </row>
    <row r="373" spans="2:8" x14ac:dyDescent="0.25">
      <c r="B373" s="5"/>
      <c r="C373" s="2"/>
      <c r="D373" s="2"/>
      <c r="E373" s="2"/>
      <c r="F373" s="2"/>
      <c r="G373" s="2"/>
      <c r="H373" s="2"/>
    </row>
    <row r="374" spans="2:8" x14ac:dyDescent="0.25">
      <c r="B374" s="5"/>
      <c r="C374" s="2"/>
      <c r="D374" s="2"/>
      <c r="E374" s="2"/>
      <c r="F374" s="2"/>
      <c r="G374" s="2"/>
      <c r="H374" s="2"/>
    </row>
    <row r="375" spans="2:8" x14ac:dyDescent="0.25">
      <c r="B375" s="5"/>
      <c r="C375" s="2"/>
      <c r="D375" s="2"/>
      <c r="E375" s="2"/>
      <c r="F375" s="2"/>
      <c r="G375" s="2"/>
      <c r="H375" s="2"/>
    </row>
    <row r="376" spans="2:8" x14ac:dyDescent="0.25">
      <c r="B376" s="5"/>
      <c r="C376" s="2"/>
      <c r="D376" s="2"/>
      <c r="E376" s="2"/>
      <c r="F376" s="2"/>
      <c r="G376" s="2"/>
      <c r="H376" s="2"/>
    </row>
    <row r="377" spans="2:8" x14ac:dyDescent="0.25">
      <c r="B377" s="5"/>
      <c r="C377" s="2"/>
      <c r="D377" s="2"/>
      <c r="E377" s="2"/>
      <c r="F377" s="2"/>
      <c r="G377" s="2"/>
      <c r="H377" s="2"/>
    </row>
    <row r="378" spans="2:8" x14ac:dyDescent="0.25">
      <c r="B378" s="5"/>
      <c r="C378" s="2"/>
      <c r="D378" s="2"/>
      <c r="E378" s="2"/>
      <c r="F378" s="2"/>
      <c r="G378" s="2"/>
      <c r="H378" s="2"/>
    </row>
    <row r="379" spans="2:8" x14ac:dyDescent="0.25">
      <c r="B379" s="5"/>
      <c r="C379" s="2"/>
      <c r="D379" s="2"/>
      <c r="E379" s="2"/>
      <c r="F379" s="2"/>
      <c r="G379" s="2"/>
      <c r="H379" s="2"/>
    </row>
    <row r="380" spans="2:8" x14ac:dyDescent="0.25">
      <c r="B380" s="5"/>
      <c r="C380" s="2"/>
      <c r="D380" s="2"/>
      <c r="E380" s="2"/>
      <c r="F380" s="2"/>
      <c r="G380" s="2"/>
      <c r="H380" s="2"/>
    </row>
    <row r="381" spans="2:8" x14ac:dyDescent="0.25">
      <c r="B381" s="5"/>
      <c r="C381" s="2"/>
      <c r="D381" s="2"/>
      <c r="E381" s="2"/>
      <c r="F381" s="2"/>
      <c r="G381" s="2"/>
      <c r="H381" s="2"/>
    </row>
    <row r="382" spans="2:8" x14ac:dyDescent="0.25">
      <c r="B382" s="5"/>
      <c r="C382" s="2"/>
      <c r="D382" s="2"/>
      <c r="E382" s="2"/>
      <c r="F382" s="2"/>
      <c r="G382" s="2"/>
      <c r="H382" s="2"/>
    </row>
    <row r="383" spans="2:8" x14ac:dyDescent="0.25">
      <c r="B383" s="5"/>
      <c r="C383" s="2"/>
      <c r="D383" s="2"/>
      <c r="E383" s="2"/>
      <c r="F383" s="2"/>
      <c r="G383" s="2"/>
      <c r="H383" s="2"/>
    </row>
    <row r="384" spans="2:8" x14ac:dyDescent="0.25">
      <c r="B384" s="5"/>
      <c r="C384" s="2"/>
      <c r="D384" s="2"/>
      <c r="E384" s="2"/>
      <c r="F384" s="2"/>
      <c r="G384" s="2"/>
      <c r="H384" s="2"/>
    </row>
    <row r="385" spans="2:8" x14ac:dyDescent="0.25">
      <c r="B385" s="5"/>
      <c r="C385" s="2"/>
      <c r="D385" s="2"/>
      <c r="E385" s="2"/>
      <c r="F385" s="2"/>
      <c r="G385" s="2"/>
      <c r="H385" s="2"/>
    </row>
    <row r="386" spans="2:8" x14ac:dyDescent="0.25">
      <c r="B386" s="5"/>
      <c r="C386" s="2"/>
      <c r="D386" s="2"/>
      <c r="E386" s="2"/>
      <c r="F386" s="2"/>
      <c r="G386" s="2"/>
      <c r="H386" s="2"/>
    </row>
    <row r="387" spans="2:8" x14ac:dyDescent="0.25">
      <c r="B387" s="5"/>
      <c r="C387" s="2"/>
      <c r="D387" s="2"/>
      <c r="E387" s="2"/>
      <c r="F387" s="2"/>
      <c r="G387" s="2"/>
      <c r="H387" s="2"/>
    </row>
    <row r="388" spans="2:8" x14ac:dyDescent="0.25">
      <c r="B388" s="5"/>
      <c r="C388" s="2"/>
      <c r="D388" s="2"/>
      <c r="E388" s="2"/>
      <c r="F388" s="2"/>
      <c r="G388" s="2"/>
      <c r="H388" s="2"/>
    </row>
    <row r="389" spans="2:8" x14ac:dyDescent="0.25">
      <c r="B389" s="5"/>
      <c r="C389" s="2"/>
      <c r="D389" s="2"/>
      <c r="E389" s="2"/>
      <c r="F389" s="2"/>
      <c r="G389" s="2"/>
      <c r="H389" s="2"/>
    </row>
    <row r="390" spans="2:8" x14ac:dyDescent="0.25">
      <c r="B390" s="5"/>
      <c r="C390" s="2"/>
      <c r="D390" s="2"/>
      <c r="E390" s="2"/>
      <c r="F390" s="2"/>
      <c r="G390" s="2"/>
      <c r="H390" s="2"/>
    </row>
    <row r="391" spans="2:8" x14ac:dyDescent="0.25">
      <c r="B391" s="5"/>
      <c r="C391" s="2"/>
      <c r="D391" s="2"/>
      <c r="E391" s="2"/>
      <c r="F391" s="2"/>
      <c r="G391" s="2"/>
      <c r="H391" s="2"/>
    </row>
    <row r="392" spans="2:8" x14ac:dyDescent="0.25">
      <c r="B392" s="5"/>
      <c r="C392" s="2"/>
      <c r="D392" s="2"/>
      <c r="E392" s="2"/>
      <c r="F392" s="2"/>
      <c r="G392" s="2"/>
      <c r="H392" s="2"/>
    </row>
    <row r="393" spans="2:8" x14ac:dyDescent="0.25">
      <c r="B393" s="5"/>
      <c r="C393" s="2"/>
      <c r="D393" s="2"/>
      <c r="E393" s="2"/>
      <c r="F393" s="2"/>
      <c r="G393" s="2"/>
      <c r="H393" s="2"/>
    </row>
    <row r="394" spans="2:8" x14ac:dyDescent="0.25">
      <c r="B394" s="5"/>
      <c r="C394" s="2"/>
      <c r="D394" s="2"/>
      <c r="E394" s="2"/>
      <c r="F394" s="2"/>
      <c r="G394" s="2"/>
      <c r="H394" s="2"/>
    </row>
    <row r="395" spans="2:8" x14ac:dyDescent="0.25">
      <c r="B395" s="5"/>
      <c r="C395" s="2"/>
      <c r="D395" s="2"/>
      <c r="E395" s="2"/>
      <c r="F395" s="2"/>
      <c r="G395" s="2"/>
      <c r="H395" s="2"/>
    </row>
    <row r="396" spans="2:8" x14ac:dyDescent="0.25">
      <c r="B396" s="5"/>
      <c r="C396" s="2"/>
      <c r="D396" s="2"/>
      <c r="E396" s="2"/>
      <c r="F396" s="2"/>
      <c r="G396" s="2"/>
      <c r="H396" s="2"/>
    </row>
    <row r="397" spans="2:8" x14ac:dyDescent="0.25">
      <c r="B397" s="5"/>
      <c r="C397" s="2"/>
      <c r="D397" s="2"/>
      <c r="E397" s="2"/>
      <c r="F397" s="2"/>
      <c r="G397" s="2"/>
      <c r="H397" s="2"/>
    </row>
    <row r="398" spans="2:8" x14ac:dyDescent="0.25">
      <c r="B398" s="5"/>
      <c r="C398" s="2"/>
      <c r="D398" s="2"/>
      <c r="E398" s="2"/>
      <c r="F398" s="2"/>
      <c r="G398" s="2"/>
      <c r="H398" s="2"/>
    </row>
    <row r="399" spans="2:8" x14ac:dyDescent="0.25">
      <c r="B399" s="5"/>
      <c r="C399" s="2"/>
      <c r="D399" s="2"/>
      <c r="E399" s="2"/>
      <c r="F399" s="2"/>
      <c r="G399" s="2"/>
      <c r="H399" s="2"/>
    </row>
    <row r="400" spans="2:8" x14ac:dyDescent="0.25">
      <c r="B400" s="5"/>
      <c r="C400" s="2"/>
      <c r="D400" s="2"/>
      <c r="E400" s="2"/>
      <c r="F400" s="2"/>
      <c r="G400" s="2"/>
      <c r="H400" s="2"/>
    </row>
    <row r="401" spans="2:8" x14ac:dyDescent="0.25">
      <c r="B401" s="5"/>
      <c r="C401" s="2"/>
      <c r="D401" s="2"/>
      <c r="E401" s="2"/>
      <c r="F401" s="2"/>
      <c r="G401" s="2"/>
      <c r="H401" s="2"/>
    </row>
    <row r="402" spans="2:8" x14ac:dyDescent="0.25">
      <c r="B402" s="5"/>
      <c r="C402" s="2"/>
      <c r="D402" s="2"/>
      <c r="E402" s="2"/>
      <c r="F402" s="2"/>
      <c r="G402" s="2"/>
      <c r="H402" s="2"/>
    </row>
    <row r="403" spans="2:8" x14ac:dyDescent="0.25">
      <c r="B403" s="5"/>
      <c r="C403" s="2"/>
      <c r="D403" s="2"/>
      <c r="E403" s="2"/>
      <c r="F403" s="2"/>
      <c r="G403" s="2"/>
      <c r="H403" s="2"/>
    </row>
    <row r="404" spans="2:8" x14ac:dyDescent="0.25">
      <c r="B404" s="5"/>
      <c r="C404" s="2"/>
      <c r="D404" s="2"/>
      <c r="E404" s="2"/>
      <c r="F404" s="2"/>
      <c r="G404" s="2"/>
      <c r="H404" s="2"/>
    </row>
    <row r="405" spans="2:8" x14ac:dyDescent="0.25">
      <c r="B405" s="5"/>
      <c r="C405" s="2"/>
      <c r="D405" s="2"/>
      <c r="E405" s="2"/>
      <c r="F405" s="2"/>
      <c r="G405" s="2"/>
      <c r="H405" s="2"/>
    </row>
    <row r="406" spans="2:8" x14ac:dyDescent="0.25">
      <c r="B406" s="5"/>
      <c r="C406" s="2"/>
      <c r="D406" s="2"/>
      <c r="E406" s="2"/>
      <c r="F406" s="2"/>
      <c r="G406" s="2"/>
      <c r="H406" s="2"/>
    </row>
    <row r="407" spans="2:8" x14ac:dyDescent="0.25">
      <c r="B407" s="5"/>
      <c r="C407" s="2"/>
      <c r="D407" s="2"/>
      <c r="E407" s="2"/>
      <c r="F407" s="2"/>
      <c r="G407" s="2"/>
      <c r="H407" s="2"/>
    </row>
    <row r="408" spans="2:8" x14ac:dyDescent="0.25">
      <c r="B408" s="5"/>
      <c r="C408" s="2"/>
      <c r="D408" s="2"/>
      <c r="E408" s="2"/>
      <c r="F408" s="2"/>
      <c r="G408" s="2"/>
      <c r="H408" s="2"/>
    </row>
    <row r="409" spans="2:8" x14ac:dyDescent="0.25">
      <c r="B409" s="5"/>
      <c r="C409" s="2"/>
      <c r="D409" s="2"/>
      <c r="E409" s="2"/>
      <c r="F409" s="2"/>
      <c r="G409" s="2"/>
      <c r="H409" s="2"/>
    </row>
    <row r="410" spans="2:8" x14ac:dyDescent="0.25">
      <c r="B410" s="5"/>
      <c r="C410" s="2"/>
      <c r="D410" s="2"/>
      <c r="E410" s="2"/>
      <c r="F410" s="2"/>
      <c r="G410" s="2"/>
      <c r="H410" s="2"/>
    </row>
    <row r="411" spans="2:8" x14ac:dyDescent="0.25">
      <c r="B411" s="5"/>
      <c r="C411" s="2"/>
      <c r="D411" s="2"/>
      <c r="E411" s="2"/>
      <c r="F411" s="2"/>
      <c r="G411" s="2"/>
      <c r="H411" s="2"/>
    </row>
    <row r="412" spans="2:8" x14ac:dyDescent="0.25">
      <c r="B412" s="5"/>
      <c r="C412" s="2"/>
      <c r="D412" s="2"/>
      <c r="E412" s="2"/>
      <c r="F412" s="2"/>
      <c r="G412" s="2"/>
      <c r="H412" s="2"/>
    </row>
    <row r="413" spans="2:8" x14ac:dyDescent="0.25">
      <c r="B413" s="5"/>
      <c r="C413" s="2"/>
      <c r="D413" s="2"/>
      <c r="E413" s="2"/>
      <c r="F413" s="2"/>
      <c r="G413" s="2"/>
      <c r="H413" s="2"/>
    </row>
    <row r="414" spans="2:8" x14ac:dyDescent="0.25">
      <c r="B414" s="5"/>
      <c r="C414" s="2"/>
      <c r="D414" s="2"/>
      <c r="E414" s="2"/>
      <c r="F414" s="2"/>
      <c r="G414" s="2"/>
      <c r="H414" s="2"/>
    </row>
    <row r="415" spans="2:8" x14ac:dyDescent="0.25">
      <c r="B415" s="5"/>
      <c r="C415" s="2"/>
      <c r="D415" s="2"/>
      <c r="E415" s="2"/>
      <c r="F415" s="2"/>
      <c r="G415" s="2"/>
      <c r="H415" s="2"/>
    </row>
    <row r="416" spans="2:8" x14ac:dyDescent="0.25">
      <c r="B416" s="5"/>
      <c r="C416" s="2"/>
      <c r="D416" s="2"/>
      <c r="E416" s="2"/>
      <c r="F416" s="2"/>
      <c r="G416" s="2"/>
      <c r="H416" s="2"/>
    </row>
    <row r="417" spans="2:8" x14ac:dyDescent="0.25">
      <c r="B417" s="5"/>
      <c r="C417" s="2"/>
      <c r="D417" s="2"/>
      <c r="E417" s="2"/>
      <c r="F417" s="2"/>
      <c r="G417" s="2"/>
      <c r="H417" s="2"/>
    </row>
    <row r="418" spans="2:8" x14ac:dyDescent="0.25">
      <c r="B418" s="5"/>
      <c r="C418" s="2"/>
      <c r="D418" s="2"/>
      <c r="E418" s="2"/>
      <c r="F418" s="2"/>
      <c r="G418" s="2"/>
      <c r="H418" s="2"/>
    </row>
    <row r="419" spans="2:8" x14ac:dyDescent="0.25">
      <c r="B419" s="5"/>
      <c r="C419" s="2"/>
      <c r="D419" s="2"/>
      <c r="E419" s="2"/>
      <c r="F419" s="2"/>
      <c r="G419" s="2"/>
      <c r="H419" s="2"/>
    </row>
    <row r="420" spans="2:8" x14ac:dyDescent="0.25">
      <c r="B420" s="5"/>
      <c r="C420" s="2"/>
      <c r="D420" s="2"/>
      <c r="E420" s="2"/>
      <c r="F420" s="2"/>
      <c r="G420" s="2"/>
      <c r="H420" s="2"/>
    </row>
    <row r="421" spans="2:8" x14ac:dyDescent="0.25">
      <c r="B421" s="5"/>
      <c r="C421" s="2"/>
      <c r="D421" s="2"/>
      <c r="E421" s="2"/>
      <c r="F421" s="2"/>
      <c r="G421" s="2"/>
      <c r="H421" s="2"/>
    </row>
    <row r="422" spans="2:8" x14ac:dyDescent="0.25">
      <c r="B422" s="5"/>
      <c r="C422" s="2"/>
      <c r="D422" s="2"/>
      <c r="E422" s="2"/>
      <c r="F422" s="2"/>
      <c r="G422" s="2"/>
      <c r="H422" s="2"/>
    </row>
    <row r="423" spans="2:8" x14ac:dyDescent="0.25">
      <c r="B423" s="5"/>
      <c r="C423" s="2"/>
      <c r="D423" s="2"/>
      <c r="E423" s="2"/>
      <c r="F423" s="2"/>
      <c r="G423" s="2"/>
      <c r="H423" s="2"/>
    </row>
    <row r="424" spans="2:8" x14ac:dyDescent="0.25">
      <c r="B424" s="5"/>
      <c r="C424" s="2"/>
      <c r="D424" s="2"/>
      <c r="E424" s="2"/>
      <c r="F424" s="2"/>
      <c r="G424" s="2"/>
      <c r="H424" s="2"/>
    </row>
    <row r="425" spans="2:8" x14ac:dyDescent="0.25">
      <c r="B425" s="5"/>
      <c r="C425" s="2"/>
      <c r="D425" s="2"/>
      <c r="E425" s="2"/>
      <c r="F425" s="2"/>
      <c r="G425" s="2"/>
      <c r="H425" s="2"/>
    </row>
    <row r="426" spans="2:8" x14ac:dyDescent="0.25">
      <c r="B426" s="5"/>
      <c r="C426" s="2"/>
      <c r="D426" s="2"/>
      <c r="E426" s="2"/>
      <c r="F426" s="2"/>
      <c r="G426" s="2"/>
      <c r="H426" s="2"/>
    </row>
    <row r="427" spans="2:8" x14ac:dyDescent="0.25">
      <c r="B427" s="5"/>
      <c r="C427" s="2"/>
      <c r="D427" s="2"/>
      <c r="E427" s="2"/>
      <c r="F427" s="2"/>
      <c r="G427" s="2"/>
      <c r="H427" s="2"/>
    </row>
    <row r="428" spans="2:8" x14ac:dyDescent="0.25">
      <c r="B428" s="5"/>
      <c r="C428" s="2"/>
      <c r="D428" s="2"/>
      <c r="E428" s="2"/>
      <c r="F428" s="2"/>
      <c r="G428" s="2"/>
      <c r="H428" s="2"/>
    </row>
    <row r="429" spans="2:8" x14ac:dyDescent="0.25">
      <c r="B429" s="5"/>
      <c r="C429" s="2"/>
      <c r="D429" s="2"/>
      <c r="E429" s="2"/>
      <c r="F429" s="2"/>
      <c r="G429" s="2"/>
      <c r="H429" s="2"/>
    </row>
    <row r="430" spans="2:8" x14ac:dyDescent="0.25">
      <c r="B430" s="5"/>
      <c r="C430" s="2"/>
      <c r="D430" s="2"/>
      <c r="E430" s="2"/>
      <c r="F430" s="2"/>
      <c r="G430" s="2"/>
      <c r="H430" s="2"/>
    </row>
    <row r="431" spans="2:8" x14ac:dyDescent="0.25">
      <c r="B431" s="5"/>
      <c r="C431" s="2"/>
      <c r="D431" s="2"/>
      <c r="E431" s="2"/>
      <c r="F431" s="2"/>
      <c r="G431" s="2"/>
      <c r="H431" s="2"/>
    </row>
    <row r="432" spans="2:8" x14ac:dyDescent="0.25">
      <c r="B432" s="5"/>
      <c r="C432" s="2"/>
      <c r="D432" s="2"/>
      <c r="E432" s="2"/>
      <c r="F432" s="2"/>
      <c r="G432" s="2"/>
      <c r="H432" s="2"/>
    </row>
    <row r="433" spans="2:8" x14ac:dyDescent="0.25">
      <c r="B433" s="5"/>
      <c r="C433" s="2"/>
      <c r="D433" s="2"/>
      <c r="E433" s="2"/>
      <c r="F433" s="2"/>
      <c r="G433" s="2"/>
      <c r="H433" s="2"/>
    </row>
    <row r="434" spans="2:8" x14ac:dyDescent="0.25">
      <c r="B434" s="5"/>
      <c r="C434" s="2"/>
      <c r="D434" s="2"/>
      <c r="E434" s="2"/>
      <c r="F434" s="2"/>
      <c r="G434" s="2"/>
      <c r="H434" s="2"/>
    </row>
    <row r="435" spans="2:8" x14ac:dyDescent="0.25">
      <c r="B435" s="5"/>
      <c r="C435" s="2"/>
      <c r="D435" s="2"/>
      <c r="E435" s="2"/>
      <c r="F435" s="2"/>
      <c r="G435" s="2"/>
      <c r="H435" s="2"/>
    </row>
    <row r="436" spans="2:8" x14ac:dyDescent="0.25">
      <c r="B436" s="5"/>
      <c r="C436" s="2"/>
      <c r="D436" s="2"/>
      <c r="E436" s="2"/>
      <c r="F436" s="2"/>
      <c r="G436" s="2"/>
      <c r="H436" s="2"/>
    </row>
    <row r="437" spans="2:8" x14ac:dyDescent="0.25">
      <c r="B437" s="5"/>
      <c r="C437" s="2"/>
      <c r="D437" s="2"/>
      <c r="E437" s="2"/>
      <c r="F437" s="2"/>
      <c r="G437" s="2"/>
      <c r="H437" s="2"/>
    </row>
    <row r="438" spans="2:8" x14ac:dyDescent="0.25">
      <c r="B438" s="5"/>
      <c r="C438" s="2"/>
      <c r="D438" s="2"/>
      <c r="E438" s="2"/>
      <c r="F438" s="2"/>
      <c r="G438" s="2"/>
      <c r="H438" s="2"/>
    </row>
    <row r="439" spans="2:8" x14ac:dyDescent="0.25">
      <c r="B439" s="5"/>
      <c r="C439" s="2"/>
      <c r="D439" s="2"/>
      <c r="E439" s="2"/>
      <c r="F439" s="2"/>
      <c r="G439" s="2"/>
      <c r="H439" s="2"/>
    </row>
    <row r="440" spans="2:8" x14ac:dyDescent="0.25">
      <c r="B440" s="5"/>
      <c r="C440" s="2"/>
      <c r="D440" s="2"/>
      <c r="E440" s="2"/>
      <c r="F440" s="2"/>
      <c r="G440" s="2"/>
      <c r="H440" s="2"/>
    </row>
    <row r="441" spans="2:8" x14ac:dyDescent="0.25">
      <c r="B441" s="5"/>
      <c r="C441" s="2"/>
      <c r="D441" s="2"/>
      <c r="E441" s="2"/>
      <c r="F441" s="2"/>
      <c r="G441" s="2"/>
      <c r="H441" s="2"/>
    </row>
    <row r="442" spans="2:8" x14ac:dyDescent="0.25">
      <c r="B442" s="5"/>
      <c r="C442" s="2"/>
      <c r="D442" s="2"/>
      <c r="E442" s="2"/>
      <c r="F442" s="2"/>
      <c r="G442" s="2"/>
      <c r="H442" s="2"/>
    </row>
    <row r="443" spans="2:8" x14ac:dyDescent="0.25">
      <c r="B443" s="5"/>
      <c r="C443" s="2"/>
      <c r="D443" s="2"/>
      <c r="E443" s="2"/>
      <c r="F443" s="2"/>
      <c r="G443" s="2"/>
      <c r="H443" s="2"/>
    </row>
    <row r="444" spans="2:8" x14ac:dyDescent="0.25">
      <c r="B444" s="5"/>
      <c r="C444" s="2"/>
      <c r="D444" s="2"/>
      <c r="E444" s="2"/>
      <c r="F444" s="2"/>
      <c r="G444" s="2"/>
      <c r="H444" s="2"/>
    </row>
    <row r="445" spans="2:8" x14ac:dyDescent="0.25">
      <c r="B445" s="5"/>
      <c r="C445" s="2"/>
      <c r="D445" s="2"/>
      <c r="E445" s="2"/>
      <c r="F445" s="2"/>
      <c r="G445" s="2"/>
      <c r="H445" s="2"/>
    </row>
    <row r="446" spans="2:8" x14ac:dyDescent="0.25">
      <c r="B446" s="5"/>
      <c r="C446" s="2"/>
      <c r="D446" s="2"/>
      <c r="E446" s="2"/>
      <c r="F446" s="2"/>
      <c r="G446" s="2"/>
      <c r="H446" s="2"/>
    </row>
    <row r="447" spans="2:8" x14ac:dyDescent="0.25">
      <c r="B447" s="5"/>
      <c r="C447" s="2"/>
      <c r="D447" s="2"/>
      <c r="E447" s="2"/>
      <c r="F447" s="2"/>
      <c r="G447" s="2"/>
      <c r="H447" s="2"/>
    </row>
    <row r="448" spans="2:8" x14ac:dyDescent="0.25">
      <c r="B448" s="5"/>
      <c r="C448" s="2"/>
      <c r="D448" s="2"/>
      <c r="E448" s="2"/>
      <c r="F448" s="2"/>
      <c r="G448" s="2"/>
      <c r="H448" s="2"/>
    </row>
    <row r="449" spans="2:8" x14ac:dyDescent="0.25">
      <c r="B449" s="5"/>
      <c r="C449" s="2"/>
      <c r="D449" s="2"/>
      <c r="E449" s="2"/>
      <c r="F449" s="2"/>
      <c r="G449" s="2"/>
      <c r="H449" s="2"/>
    </row>
    <row r="450" spans="2:8" x14ac:dyDescent="0.25">
      <c r="B450" s="5"/>
      <c r="C450" s="2"/>
      <c r="D450" s="2"/>
      <c r="E450" s="2"/>
      <c r="F450" s="2"/>
      <c r="G450" s="2"/>
      <c r="H450" s="2"/>
    </row>
    <row r="451" spans="2:8" x14ac:dyDescent="0.25">
      <c r="B451" s="5"/>
      <c r="C451" s="2"/>
      <c r="D451" s="2"/>
      <c r="E451" s="2"/>
      <c r="F451" s="2"/>
      <c r="G451" s="2"/>
      <c r="H451" s="2"/>
    </row>
    <row r="452" spans="2:8" x14ac:dyDescent="0.25">
      <c r="B452" s="5"/>
      <c r="C452" s="2"/>
      <c r="D452" s="2"/>
      <c r="E452" s="2"/>
      <c r="F452" s="2"/>
      <c r="G452" s="2"/>
      <c r="H452" s="2"/>
    </row>
    <row r="453" spans="2:8" x14ac:dyDescent="0.25">
      <c r="B453" s="5"/>
      <c r="C453" s="2"/>
      <c r="D453" s="2"/>
      <c r="E453" s="2"/>
      <c r="F453" s="2"/>
      <c r="G453" s="2"/>
      <c r="H453" s="2"/>
    </row>
    <row r="454" spans="2:8" x14ac:dyDescent="0.25">
      <c r="B454" s="5"/>
      <c r="C454" s="2"/>
      <c r="D454" s="2"/>
      <c r="E454" s="2"/>
      <c r="F454" s="2"/>
      <c r="G454" s="2"/>
      <c r="H454" s="2"/>
    </row>
    <row r="455" spans="2:8" x14ac:dyDescent="0.25">
      <c r="B455" s="5"/>
      <c r="C455" s="2"/>
      <c r="D455" s="2"/>
      <c r="E455" s="2"/>
      <c r="F455" s="2"/>
      <c r="G455" s="2"/>
      <c r="H455" s="2"/>
    </row>
    <row r="456" spans="2:8" x14ac:dyDescent="0.25">
      <c r="B456" s="5"/>
      <c r="C456" s="2"/>
      <c r="D456" s="2"/>
      <c r="E456" s="2"/>
      <c r="F456" s="2"/>
      <c r="G456" s="2"/>
      <c r="H456" s="2"/>
    </row>
    <row r="457" spans="2:8" x14ac:dyDescent="0.25">
      <c r="B457" s="5"/>
      <c r="C457" s="2"/>
      <c r="D457" s="2"/>
      <c r="E457" s="2"/>
      <c r="F457" s="2"/>
      <c r="G457" s="2"/>
      <c r="H457" s="2"/>
    </row>
    <row r="458" spans="2:8" x14ac:dyDescent="0.25">
      <c r="B458" s="5"/>
      <c r="C458" s="2"/>
      <c r="D458" s="2"/>
      <c r="E458" s="2"/>
      <c r="F458" s="2"/>
      <c r="G458" s="2"/>
      <c r="H458" s="2"/>
    </row>
    <row r="459" spans="2:8" x14ac:dyDescent="0.25">
      <c r="B459" s="5"/>
      <c r="C459" s="2"/>
      <c r="D459" s="2"/>
      <c r="E459" s="2"/>
      <c r="F459" s="2"/>
      <c r="G459" s="2"/>
      <c r="H459" s="2"/>
    </row>
    <row r="460" spans="2:8" x14ac:dyDescent="0.25">
      <c r="B460" s="5"/>
      <c r="C460" s="2"/>
      <c r="D460" s="2"/>
      <c r="E460" s="2"/>
      <c r="F460" s="2"/>
      <c r="G460" s="2"/>
      <c r="H460" s="2"/>
    </row>
    <row r="461" spans="2:8" x14ac:dyDescent="0.25">
      <c r="B461" s="5"/>
      <c r="C461" s="2"/>
      <c r="D461" s="2"/>
      <c r="E461" s="2"/>
      <c r="F461" s="2"/>
      <c r="G461" s="2"/>
      <c r="H461" s="2"/>
    </row>
    <row r="462" spans="2:8" x14ac:dyDescent="0.25">
      <c r="B462" s="5"/>
      <c r="C462" s="2"/>
      <c r="D462" s="2"/>
      <c r="E462" s="2"/>
      <c r="F462" s="2"/>
      <c r="G462" s="2"/>
      <c r="H462" s="2"/>
    </row>
    <row r="463" spans="2:8" x14ac:dyDescent="0.25">
      <c r="B463" s="5"/>
      <c r="C463" s="2"/>
      <c r="D463" s="2"/>
      <c r="E463" s="2"/>
      <c r="F463" s="2"/>
      <c r="G463" s="2"/>
      <c r="H463" s="2"/>
    </row>
    <row r="464" spans="2:8" x14ac:dyDescent="0.25">
      <c r="B464" s="5"/>
      <c r="C464" s="2"/>
      <c r="D464" s="2"/>
      <c r="E464" s="2"/>
      <c r="F464" s="2"/>
      <c r="G464" s="2"/>
      <c r="H464" s="2"/>
    </row>
    <row r="465" spans="2:8" x14ac:dyDescent="0.25">
      <c r="B465" s="5"/>
      <c r="C465" s="2"/>
      <c r="D465" s="2"/>
      <c r="E465" s="2"/>
      <c r="F465" s="2"/>
      <c r="G465" s="2"/>
      <c r="H465" s="2"/>
    </row>
    <row r="466" spans="2:8" x14ac:dyDescent="0.25">
      <c r="B466" s="5"/>
      <c r="C466" s="2"/>
      <c r="D466" s="2"/>
      <c r="E466" s="2"/>
      <c r="F466" s="2"/>
      <c r="G466" s="2"/>
      <c r="H466" s="2"/>
    </row>
    <row r="467" spans="2:8" x14ac:dyDescent="0.25">
      <c r="B467" s="5"/>
      <c r="C467" s="2"/>
      <c r="D467" s="2"/>
      <c r="E467" s="2"/>
      <c r="F467" s="2"/>
      <c r="G467" s="2"/>
      <c r="H467" s="2"/>
    </row>
    <row r="468" spans="2:8" x14ac:dyDescent="0.25">
      <c r="B468" s="5"/>
      <c r="C468" s="2"/>
      <c r="D468" s="2"/>
      <c r="E468" s="2"/>
      <c r="F468" s="2"/>
      <c r="G468" s="2"/>
      <c r="H468" s="2"/>
    </row>
    <row r="469" spans="2:8" x14ac:dyDescent="0.25">
      <c r="B469" s="5"/>
      <c r="C469" s="2"/>
      <c r="D469" s="2"/>
      <c r="E469" s="2"/>
      <c r="F469" s="2"/>
      <c r="G469" s="2"/>
      <c r="H469" s="2"/>
    </row>
    <row r="470" spans="2:8" x14ac:dyDescent="0.25">
      <c r="B470" s="5"/>
      <c r="C470" s="2"/>
      <c r="D470" s="2"/>
      <c r="E470" s="2"/>
      <c r="F470" s="2"/>
      <c r="G470" s="2"/>
      <c r="H470" s="2"/>
    </row>
    <row r="471" spans="2:8" x14ac:dyDescent="0.25">
      <c r="B471" s="5"/>
      <c r="C471" s="2"/>
      <c r="D471" s="2"/>
      <c r="E471" s="2"/>
      <c r="F471" s="2"/>
      <c r="G471" s="2"/>
      <c r="H471" s="2"/>
    </row>
    <row r="472" spans="2:8" x14ac:dyDescent="0.25">
      <c r="B472" s="5"/>
      <c r="C472" s="2"/>
      <c r="D472" s="2"/>
      <c r="E472" s="2"/>
      <c r="F472" s="2"/>
      <c r="G472" s="2"/>
      <c r="H472" s="2"/>
    </row>
    <row r="473" spans="2:8" x14ac:dyDescent="0.25">
      <c r="B473" s="5"/>
      <c r="C473" s="2"/>
      <c r="D473" s="2"/>
      <c r="E473" s="2"/>
      <c r="F473" s="2"/>
      <c r="G473" s="2"/>
      <c r="H473" s="2"/>
    </row>
    <row r="474" spans="2:8" x14ac:dyDescent="0.25">
      <c r="B474" s="5"/>
      <c r="C474" s="2"/>
      <c r="D474" s="2"/>
      <c r="E474" s="2"/>
      <c r="F474" s="2"/>
      <c r="G474" s="2"/>
      <c r="H474" s="2"/>
    </row>
    <row r="475" spans="2:8" x14ac:dyDescent="0.25">
      <c r="B475" s="5"/>
      <c r="C475" s="2"/>
      <c r="D475" s="2"/>
      <c r="E475" s="2"/>
      <c r="F475" s="2"/>
      <c r="G475" s="2"/>
      <c r="H475" s="2"/>
    </row>
    <row r="476" spans="2:8" x14ac:dyDescent="0.25">
      <c r="B476" s="5"/>
      <c r="C476" s="2"/>
      <c r="D476" s="2"/>
      <c r="E476" s="2"/>
      <c r="F476" s="2"/>
      <c r="G476" s="2"/>
      <c r="H476" s="2"/>
    </row>
    <row r="477" spans="2:8" x14ac:dyDescent="0.25">
      <c r="B477" s="5"/>
      <c r="C477" s="2"/>
      <c r="D477" s="2"/>
      <c r="E477" s="2"/>
      <c r="F477" s="2"/>
      <c r="G477" s="2"/>
      <c r="H477" s="2"/>
    </row>
    <row r="478" spans="2:8" x14ac:dyDescent="0.25">
      <c r="B478" s="5"/>
      <c r="C478" s="2"/>
      <c r="D478" s="2"/>
      <c r="E478" s="2"/>
      <c r="F478" s="2"/>
      <c r="G478" s="2"/>
      <c r="H478" s="2"/>
    </row>
    <row r="479" spans="2:8" x14ac:dyDescent="0.25">
      <c r="B479" s="5"/>
      <c r="C479" s="2"/>
      <c r="D479" s="2"/>
      <c r="E479" s="2"/>
      <c r="F479" s="2"/>
      <c r="G479" s="2"/>
      <c r="H479" s="2"/>
    </row>
    <row r="480" spans="2:8" x14ac:dyDescent="0.25">
      <c r="B480" s="5"/>
      <c r="C480" s="2"/>
      <c r="D480" s="2"/>
      <c r="E480" s="2"/>
      <c r="F480" s="2"/>
      <c r="G480" s="2"/>
      <c r="H480" s="2"/>
    </row>
    <row r="481" spans="2:8" x14ac:dyDescent="0.25">
      <c r="B481" s="5"/>
      <c r="C481" s="2"/>
      <c r="D481" s="2"/>
      <c r="E481" s="2"/>
      <c r="F481" s="2"/>
      <c r="G481" s="2"/>
      <c r="H481" s="2"/>
    </row>
    <row r="482" spans="2:8" x14ac:dyDescent="0.25">
      <c r="B482" s="5"/>
      <c r="C482" s="2"/>
      <c r="D482" s="2"/>
      <c r="E482" s="2"/>
      <c r="F482" s="2"/>
      <c r="G482" s="2"/>
      <c r="H482" s="2"/>
    </row>
    <row r="483" spans="2:8" x14ac:dyDescent="0.25">
      <c r="B483" s="5"/>
      <c r="C483" s="2"/>
      <c r="D483" s="2"/>
      <c r="E483" s="2"/>
      <c r="F483" s="2"/>
      <c r="G483" s="2"/>
      <c r="H483" s="2"/>
    </row>
    <row r="484" spans="2:8" x14ac:dyDescent="0.25">
      <c r="B484" s="5"/>
      <c r="C484" s="2"/>
      <c r="D484" s="2"/>
      <c r="E484" s="2"/>
      <c r="F484" s="2"/>
      <c r="G484" s="2"/>
      <c r="H484" s="2"/>
    </row>
    <row r="485" spans="2:8" x14ac:dyDescent="0.25">
      <c r="B485" s="5"/>
      <c r="C485" s="2"/>
      <c r="D485" s="2"/>
      <c r="E485" s="2"/>
      <c r="F485" s="2"/>
      <c r="G485" s="2"/>
      <c r="H485" s="2"/>
    </row>
    <row r="486" spans="2:8" x14ac:dyDescent="0.25">
      <c r="B486" s="5"/>
      <c r="C486" s="2"/>
      <c r="D486" s="2"/>
      <c r="E486" s="2"/>
      <c r="F486" s="2"/>
      <c r="G486" s="2"/>
      <c r="H486" s="2"/>
    </row>
    <row r="487" spans="2:8" x14ac:dyDescent="0.25">
      <c r="B487" s="5"/>
      <c r="C487" s="2"/>
      <c r="D487" s="2"/>
      <c r="E487" s="2"/>
      <c r="F487" s="2"/>
      <c r="G487" s="2"/>
      <c r="H487" s="2"/>
    </row>
    <row r="488" spans="2:8" x14ac:dyDescent="0.25">
      <c r="B488" s="5"/>
      <c r="C488" s="2"/>
      <c r="D488" s="2"/>
      <c r="E488" s="2"/>
      <c r="F488" s="2"/>
      <c r="G488" s="2"/>
      <c r="H488" s="2"/>
    </row>
    <row r="489" spans="2:8" x14ac:dyDescent="0.25">
      <c r="B489" s="5"/>
      <c r="C489" s="2"/>
      <c r="D489" s="2"/>
      <c r="E489" s="2"/>
      <c r="F489" s="2"/>
      <c r="G489" s="2"/>
      <c r="H489" s="2"/>
    </row>
    <row r="490" spans="2:8" x14ac:dyDescent="0.25">
      <c r="B490" s="5"/>
      <c r="C490" s="2"/>
      <c r="D490" s="2"/>
      <c r="E490" s="2"/>
      <c r="F490" s="2"/>
      <c r="G490" s="2"/>
      <c r="H490" s="2"/>
    </row>
    <row r="491" spans="2:8" x14ac:dyDescent="0.25">
      <c r="B491" s="5"/>
      <c r="C491" s="2"/>
      <c r="D491" s="2"/>
      <c r="E491" s="2"/>
      <c r="F491" s="2"/>
      <c r="G491" s="2"/>
      <c r="H491" s="2"/>
    </row>
    <row r="492" spans="2:8" x14ac:dyDescent="0.25">
      <c r="B492" s="5"/>
      <c r="C492" s="2"/>
      <c r="D492" s="2"/>
      <c r="E492" s="2"/>
      <c r="F492" s="2"/>
      <c r="G492" s="2"/>
      <c r="H492" s="2"/>
    </row>
    <row r="493" spans="2:8" x14ac:dyDescent="0.25">
      <c r="B493" s="5"/>
      <c r="C493" s="2"/>
      <c r="D493" s="2"/>
      <c r="E493" s="2"/>
      <c r="F493" s="2"/>
      <c r="G493" s="2"/>
      <c r="H493" s="2"/>
    </row>
    <row r="494" spans="2:8" x14ac:dyDescent="0.25">
      <c r="B494" s="5"/>
      <c r="C494" s="2"/>
      <c r="D494" s="2"/>
      <c r="E494" s="2"/>
      <c r="F494" s="2"/>
      <c r="G494" s="2"/>
      <c r="H494" s="2"/>
    </row>
    <row r="495" spans="2:8" x14ac:dyDescent="0.25">
      <c r="B495" s="5"/>
      <c r="C495" s="2"/>
      <c r="D495" s="2"/>
      <c r="E495" s="2"/>
      <c r="F495" s="2"/>
      <c r="G495" s="2"/>
      <c r="H495" s="2"/>
    </row>
    <row r="496" spans="2:8" x14ac:dyDescent="0.25">
      <c r="B496" s="5"/>
      <c r="C496" s="2"/>
      <c r="D496" s="2"/>
      <c r="E496" s="2"/>
      <c r="F496" s="2"/>
      <c r="G496" s="2"/>
      <c r="H496" s="2"/>
    </row>
    <row r="497" spans="2:8" x14ac:dyDescent="0.25">
      <c r="B497" s="5"/>
      <c r="C497" s="2"/>
      <c r="D497" s="2"/>
      <c r="E497" s="2"/>
      <c r="F497" s="2"/>
      <c r="G497" s="2"/>
      <c r="H497" s="2"/>
    </row>
    <row r="498" spans="2:8" x14ac:dyDescent="0.25">
      <c r="B498" s="5"/>
      <c r="C498" s="2"/>
      <c r="D498" s="2"/>
      <c r="E498" s="2"/>
      <c r="F498" s="2"/>
      <c r="G498" s="2"/>
      <c r="H498" s="2"/>
    </row>
    <row r="499" spans="2:8" x14ac:dyDescent="0.25">
      <c r="B499" s="5"/>
      <c r="C499" s="2"/>
      <c r="D499" s="2"/>
      <c r="E499" s="2"/>
      <c r="F499" s="2"/>
      <c r="G499" s="2"/>
      <c r="H499" s="2"/>
    </row>
    <row r="500" spans="2:8" x14ac:dyDescent="0.25">
      <c r="B500" s="5"/>
      <c r="C500" s="2"/>
      <c r="D500" s="2"/>
      <c r="E500" s="2"/>
      <c r="F500" s="2"/>
      <c r="G500" s="2"/>
      <c r="H500" s="2"/>
    </row>
    <row r="501" spans="2:8" x14ac:dyDescent="0.25">
      <c r="B501" s="5"/>
      <c r="C501" s="2"/>
      <c r="D501" s="2"/>
      <c r="E501" s="2"/>
      <c r="F501" s="2"/>
      <c r="G501" s="2"/>
      <c r="H501" s="2"/>
    </row>
    <row r="502" spans="2:8" x14ac:dyDescent="0.25">
      <c r="B502" s="5"/>
      <c r="C502" s="2"/>
      <c r="D502" s="2"/>
      <c r="E502" s="2"/>
      <c r="F502" s="2"/>
      <c r="G502" s="2"/>
      <c r="H502" s="2"/>
    </row>
    <row r="503" spans="2:8" x14ac:dyDescent="0.25">
      <c r="B503" s="5"/>
      <c r="C503" s="2"/>
      <c r="D503" s="2"/>
      <c r="E503" s="2"/>
      <c r="F503" s="2"/>
      <c r="G503" s="2"/>
      <c r="H503" s="2"/>
    </row>
    <row r="504" spans="2:8" x14ac:dyDescent="0.25">
      <c r="B504" s="5"/>
      <c r="C504" s="2"/>
      <c r="D504" s="2"/>
      <c r="E504" s="2"/>
      <c r="F504" s="2"/>
      <c r="G504" s="2"/>
      <c r="H504" s="2"/>
    </row>
    <row r="505" spans="2:8" x14ac:dyDescent="0.25">
      <c r="B505" s="5"/>
      <c r="C505" s="2"/>
      <c r="D505" s="2"/>
      <c r="E505" s="2"/>
      <c r="F505" s="2"/>
      <c r="G505" s="2"/>
      <c r="H505" s="2"/>
    </row>
    <row r="506" spans="2:8" x14ac:dyDescent="0.25">
      <c r="B506" s="5"/>
      <c r="C506" s="2"/>
      <c r="D506" s="2"/>
      <c r="E506" s="2"/>
      <c r="F506" s="2"/>
      <c r="G506" s="2"/>
      <c r="H506" s="2"/>
    </row>
    <row r="507" spans="2:8" x14ac:dyDescent="0.25">
      <c r="B507" s="5"/>
      <c r="C507" s="2"/>
      <c r="D507" s="2"/>
      <c r="E507" s="2"/>
      <c r="F507" s="2"/>
      <c r="G507" s="2"/>
      <c r="H507" s="2"/>
    </row>
    <row r="508" spans="2:8" x14ac:dyDescent="0.25">
      <c r="B508" s="5"/>
      <c r="C508" s="2"/>
      <c r="D508" s="2"/>
      <c r="E508" s="2"/>
      <c r="F508" s="2"/>
      <c r="G508" s="2"/>
      <c r="H508" s="2"/>
    </row>
    <row r="509" spans="2:8" x14ac:dyDescent="0.25">
      <c r="B509" s="5"/>
      <c r="C509" s="2"/>
      <c r="D509" s="2"/>
      <c r="E509" s="2"/>
      <c r="F509" s="2"/>
      <c r="G509" s="2"/>
      <c r="H509" s="2"/>
    </row>
    <row r="510" spans="2:8" x14ac:dyDescent="0.25">
      <c r="B510" s="5"/>
      <c r="C510" s="2"/>
      <c r="D510" s="2"/>
      <c r="E510" s="2"/>
      <c r="F510" s="2"/>
      <c r="G510" s="2"/>
      <c r="H510" s="2"/>
    </row>
    <row r="511" spans="2:8" x14ac:dyDescent="0.25">
      <c r="B511" s="5"/>
      <c r="C511" s="2"/>
      <c r="D511" s="2"/>
      <c r="E511" s="2"/>
      <c r="F511" s="2"/>
      <c r="G511" s="2"/>
      <c r="H511" s="2"/>
    </row>
    <row r="512" spans="2:8" x14ac:dyDescent="0.25">
      <c r="B512" s="5"/>
      <c r="C512" s="2"/>
      <c r="D512" s="2"/>
      <c r="E512" s="2"/>
      <c r="F512" s="2"/>
      <c r="G512" s="2"/>
      <c r="H512" s="2"/>
    </row>
    <row r="513" spans="2:8" x14ac:dyDescent="0.25">
      <c r="B513" s="5"/>
      <c r="C513" s="2"/>
      <c r="D513" s="2"/>
      <c r="E513" s="2"/>
      <c r="F513" s="2"/>
      <c r="G513" s="2"/>
      <c r="H513" s="2"/>
    </row>
    <row r="514" spans="2:8" x14ac:dyDescent="0.25">
      <c r="B514" s="5"/>
      <c r="C514" s="2"/>
      <c r="D514" s="2"/>
      <c r="E514" s="2"/>
      <c r="F514" s="2"/>
      <c r="G514" s="2"/>
      <c r="H514" s="2"/>
    </row>
    <row r="515" spans="2:8" x14ac:dyDescent="0.25">
      <c r="B515" s="5"/>
      <c r="C515" s="2"/>
      <c r="D515" s="2"/>
      <c r="E515" s="2"/>
      <c r="F515" s="2"/>
      <c r="G515" s="2"/>
      <c r="H515" s="2"/>
    </row>
    <row r="516" spans="2:8" x14ac:dyDescent="0.25">
      <c r="B516" s="5"/>
      <c r="C516" s="2"/>
      <c r="D516" s="2"/>
      <c r="E516" s="2"/>
      <c r="F516" s="2"/>
      <c r="G516" s="2"/>
      <c r="H516" s="2"/>
    </row>
    <row r="517" spans="2:8" x14ac:dyDescent="0.25">
      <c r="B517" s="5"/>
      <c r="C517" s="2"/>
      <c r="D517" s="2"/>
      <c r="E517" s="2"/>
      <c r="F517" s="2"/>
      <c r="G517" s="2"/>
      <c r="H517" s="2"/>
    </row>
    <row r="518" spans="2:8" x14ac:dyDescent="0.25">
      <c r="B518" s="5"/>
      <c r="C518" s="2"/>
      <c r="D518" s="2"/>
      <c r="E518" s="2"/>
      <c r="F518" s="2"/>
      <c r="G518" s="2"/>
      <c r="H518" s="2"/>
    </row>
    <row r="519" spans="2:8" x14ac:dyDescent="0.25">
      <c r="B519" s="5"/>
      <c r="C519" s="2"/>
      <c r="D519" s="2"/>
      <c r="E519" s="2"/>
      <c r="F519" s="2"/>
      <c r="G519" s="2"/>
      <c r="H519" s="2"/>
    </row>
    <row r="520" spans="2:8" x14ac:dyDescent="0.25">
      <c r="B520" s="5"/>
      <c r="C520" s="2"/>
      <c r="D520" s="2"/>
      <c r="E520" s="2"/>
      <c r="F520" s="2"/>
      <c r="G520" s="2"/>
      <c r="H520" s="2"/>
    </row>
    <row r="521" spans="2:8" x14ac:dyDescent="0.25">
      <c r="B521" s="5"/>
      <c r="C521" s="2"/>
      <c r="D521" s="2"/>
      <c r="E521" s="2"/>
      <c r="F521" s="2"/>
      <c r="G521" s="2"/>
      <c r="H521" s="2"/>
    </row>
    <row r="522" spans="2:8" x14ac:dyDescent="0.25">
      <c r="B522" s="5"/>
      <c r="C522" s="2"/>
      <c r="D522" s="2"/>
      <c r="E522" s="2"/>
      <c r="F522" s="2"/>
      <c r="G522" s="2"/>
      <c r="H522" s="2"/>
    </row>
    <row r="523" spans="2:8" x14ac:dyDescent="0.25">
      <c r="B523" s="5"/>
      <c r="C523" s="2"/>
      <c r="D523" s="2"/>
      <c r="E523" s="2"/>
      <c r="F523" s="2"/>
      <c r="G523" s="2"/>
      <c r="H523" s="2"/>
    </row>
    <row r="524" spans="2:8" x14ac:dyDescent="0.25">
      <c r="B524" s="5"/>
      <c r="C524" s="2"/>
      <c r="D524" s="2"/>
      <c r="E524" s="2"/>
      <c r="F524" s="2"/>
      <c r="G524" s="2"/>
      <c r="H524" s="2"/>
    </row>
    <row r="525" spans="2:8" x14ac:dyDescent="0.25">
      <c r="B525" s="5"/>
      <c r="C525" s="2"/>
      <c r="D525" s="2"/>
      <c r="E525" s="2"/>
      <c r="F525" s="2"/>
      <c r="G525" s="2"/>
      <c r="H525" s="2"/>
    </row>
    <row r="526" spans="2:8" x14ac:dyDescent="0.25">
      <c r="B526" s="5"/>
      <c r="C526" s="2"/>
      <c r="D526" s="2"/>
      <c r="E526" s="2"/>
      <c r="F526" s="2"/>
      <c r="G526" s="2"/>
      <c r="H526" s="2"/>
    </row>
    <row r="527" spans="2:8" x14ac:dyDescent="0.25">
      <c r="B527" s="5"/>
      <c r="C527" s="2"/>
      <c r="D527" s="2"/>
      <c r="E527" s="2"/>
      <c r="F527" s="2"/>
      <c r="G527" s="2"/>
      <c r="H527" s="2"/>
    </row>
    <row r="528" spans="2:8" x14ac:dyDescent="0.25">
      <c r="B528" s="5"/>
      <c r="C528" s="2"/>
      <c r="D528" s="2"/>
      <c r="E528" s="2"/>
      <c r="F528" s="2"/>
      <c r="G528" s="2"/>
      <c r="H528" s="2"/>
    </row>
    <row r="529" spans="2:8" x14ac:dyDescent="0.25">
      <c r="B529" s="5"/>
      <c r="C529" s="2"/>
      <c r="D529" s="2"/>
      <c r="E529" s="2"/>
      <c r="F529" s="2"/>
      <c r="G529" s="2"/>
      <c r="H529" s="2"/>
    </row>
    <row r="530" spans="2:8" x14ac:dyDescent="0.25">
      <c r="B530" s="5"/>
      <c r="C530" s="2"/>
      <c r="D530" s="2"/>
      <c r="E530" s="2"/>
      <c r="F530" s="2"/>
      <c r="G530" s="2"/>
      <c r="H530" s="2"/>
    </row>
    <row r="531" spans="2:8" x14ac:dyDescent="0.25">
      <c r="B531" s="5"/>
      <c r="C531" s="2"/>
      <c r="D531" s="2"/>
      <c r="E531" s="2"/>
      <c r="F531" s="2"/>
      <c r="G531" s="2"/>
      <c r="H531" s="2"/>
    </row>
    <row r="532" spans="2:8" x14ac:dyDescent="0.25">
      <c r="B532" s="5"/>
      <c r="C532" s="2"/>
      <c r="D532" s="2"/>
      <c r="E532" s="2"/>
      <c r="F532" s="2"/>
      <c r="G532" s="2"/>
      <c r="H532" s="2"/>
    </row>
    <row r="533" spans="2:8" x14ac:dyDescent="0.25">
      <c r="B533" s="5"/>
      <c r="C533" s="2"/>
      <c r="D533" s="2"/>
      <c r="E533" s="2"/>
      <c r="F533" s="2"/>
      <c r="G533" s="2"/>
      <c r="H533" s="2"/>
    </row>
    <row r="534" spans="2:8" x14ac:dyDescent="0.25">
      <c r="B534" s="5"/>
      <c r="C534" s="2"/>
      <c r="D534" s="2"/>
      <c r="E534" s="2"/>
      <c r="F534" s="2"/>
      <c r="G534" s="2"/>
      <c r="H534" s="2"/>
    </row>
    <row r="535" spans="2:8" x14ac:dyDescent="0.25">
      <c r="B535" s="5"/>
      <c r="C535" s="2"/>
      <c r="D535" s="2"/>
      <c r="E535" s="2"/>
      <c r="F535" s="2"/>
      <c r="G535" s="2"/>
      <c r="H535" s="2"/>
    </row>
    <row r="536" spans="2:8" x14ac:dyDescent="0.25">
      <c r="B536" s="5"/>
      <c r="C536" s="2"/>
      <c r="D536" s="2"/>
      <c r="E536" s="2"/>
      <c r="F536" s="2"/>
      <c r="G536" s="2"/>
      <c r="H536" s="2"/>
    </row>
    <row r="537" spans="2:8" x14ac:dyDescent="0.25">
      <c r="B537" s="5"/>
      <c r="C537" s="2"/>
      <c r="D537" s="2"/>
      <c r="E537" s="2"/>
      <c r="F537" s="2"/>
      <c r="G537" s="2"/>
      <c r="H537" s="2"/>
    </row>
    <row r="538" spans="2:8" x14ac:dyDescent="0.25">
      <c r="B538" s="5"/>
      <c r="C538" s="2"/>
      <c r="D538" s="2"/>
      <c r="E538" s="2"/>
      <c r="F538" s="2"/>
      <c r="G538" s="2"/>
      <c r="H538" s="2"/>
    </row>
    <row r="539" spans="2:8" x14ac:dyDescent="0.25">
      <c r="B539" s="5"/>
      <c r="C539" s="2"/>
      <c r="D539" s="2"/>
      <c r="E539" s="2"/>
      <c r="F539" s="2"/>
      <c r="G539" s="2"/>
      <c r="H539" s="2"/>
    </row>
    <row r="540" spans="2:8" x14ac:dyDescent="0.25">
      <c r="B540" s="5"/>
      <c r="C540" s="2"/>
      <c r="D540" s="2"/>
      <c r="E540" s="2"/>
      <c r="F540" s="2"/>
      <c r="G540" s="2"/>
      <c r="H540" s="2"/>
    </row>
    <row r="541" spans="2:8" x14ac:dyDescent="0.25">
      <c r="B541" s="5"/>
      <c r="C541" s="2"/>
      <c r="D541" s="2"/>
      <c r="E541" s="2"/>
      <c r="F541" s="2"/>
      <c r="G541" s="2"/>
      <c r="H541" s="2"/>
    </row>
    <row r="542" spans="2:8" x14ac:dyDescent="0.25">
      <c r="B542" s="5"/>
      <c r="C542" s="2"/>
      <c r="D542" s="2"/>
      <c r="E542" s="2"/>
      <c r="F542" s="2"/>
      <c r="G542" s="2"/>
      <c r="H542" s="2"/>
    </row>
    <row r="543" spans="2:8" x14ac:dyDescent="0.25">
      <c r="B543" s="5"/>
      <c r="C543" s="2"/>
      <c r="D543" s="2"/>
      <c r="E543" s="2"/>
      <c r="F543" s="2"/>
      <c r="G543" s="2"/>
      <c r="H543" s="2"/>
    </row>
    <row r="544" spans="2:8" x14ac:dyDescent="0.25">
      <c r="B544" s="5"/>
      <c r="C544" s="2"/>
      <c r="D544" s="2"/>
      <c r="E544" s="2"/>
      <c r="F544" s="2"/>
      <c r="G544" s="2"/>
      <c r="H544" s="2"/>
    </row>
    <row r="545" spans="2:8" x14ac:dyDescent="0.25">
      <c r="B545" s="5"/>
      <c r="C545" s="2"/>
      <c r="D545" s="2"/>
      <c r="E545" s="2"/>
      <c r="F545" s="2"/>
      <c r="G545" s="2"/>
      <c r="H545" s="2"/>
    </row>
    <row r="546" spans="2:8" x14ac:dyDescent="0.25">
      <c r="B546" s="5"/>
      <c r="C546" s="2"/>
      <c r="D546" s="2"/>
      <c r="E546" s="2"/>
      <c r="F546" s="2"/>
      <c r="G546" s="2"/>
      <c r="H546" s="2"/>
    </row>
    <row r="547" spans="2:8" x14ac:dyDescent="0.25">
      <c r="B547" s="5"/>
      <c r="C547" s="2"/>
      <c r="D547" s="2"/>
      <c r="E547" s="2"/>
      <c r="F547" s="2"/>
      <c r="G547" s="2"/>
      <c r="H547" s="2"/>
    </row>
    <row r="548" spans="2:8" x14ac:dyDescent="0.25">
      <c r="B548" s="5"/>
      <c r="C548" s="2"/>
      <c r="D548" s="2"/>
      <c r="E548" s="2"/>
      <c r="F548" s="2"/>
      <c r="G548" s="2"/>
      <c r="H548" s="2"/>
    </row>
    <row r="549" spans="2:8" x14ac:dyDescent="0.25">
      <c r="B549" s="5"/>
      <c r="C549" s="2"/>
      <c r="D549" s="2"/>
      <c r="E549" s="2"/>
      <c r="F549" s="2"/>
      <c r="G549" s="2"/>
      <c r="H549" s="2"/>
    </row>
    <row r="550" spans="2:8" x14ac:dyDescent="0.25">
      <c r="B550" s="5"/>
      <c r="C550" s="2"/>
      <c r="D550" s="2"/>
      <c r="E550" s="2"/>
      <c r="F550" s="2"/>
      <c r="G550" s="2"/>
      <c r="H550" s="2"/>
    </row>
    <row r="551" spans="2:8" x14ac:dyDescent="0.25">
      <c r="B551" s="5"/>
      <c r="C551" s="2"/>
      <c r="D551" s="2"/>
      <c r="E551" s="2"/>
      <c r="F551" s="2"/>
      <c r="G551" s="2"/>
      <c r="H551" s="2"/>
    </row>
    <row r="552" spans="2:8" x14ac:dyDescent="0.25">
      <c r="B552" s="5"/>
      <c r="C552" s="2"/>
      <c r="D552" s="2"/>
      <c r="E552" s="2"/>
      <c r="F552" s="2"/>
      <c r="G552" s="2"/>
      <c r="H552" s="2"/>
    </row>
    <row r="553" spans="2:8" x14ac:dyDescent="0.25">
      <c r="B553" s="5"/>
      <c r="C553" s="2"/>
      <c r="D553" s="2"/>
      <c r="E553" s="2"/>
      <c r="F553" s="2"/>
      <c r="G553" s="2"/>
      <c r="H553" s="2"/>
    </row>
    <row r="554" spans="2:8" x14ac:dyDescent="0.25">
      <c r="B554" s="5"/>
      <c r="C554" s="2"/>
      <c r="D554" s="2"/>
      <c r="E554" s="2"/>
      <c r="F554" s="2"/>
      <c r="G554" s="2"/>
      <c r="H554" s="2"/>
    </row>
    <row r="555" spans="2:8" x14ac:dyDescent="0.25">
      <c r="B555" s="5"/>
      <c r="C555" s="2"/>
      <c r="D555" s="2"/>
      <c r="E555" s="2"/>
      <c r="F555" s="2"/>
      <c r="G555" s="2"/>
      <c r="H555" s="2"/>
    </row>
    <row r="556" spans="2:8" x14ac:dyDescent="0.25">
      <c r="B556" s="5"/>
      <c r="C556" s="2"/>
      <c r="D556" s="2"/>
      <c r="E556" s="2"/>
      <c r="F556" s="2"/>
      <c r="G556" s="2"/>
      <c r="H556" s="2"/>
    </row>
    <row r="557" spans="2:8" x14ac:dyDescent="0.25">
      <c r="B557" s="5"/>
      <c r="C557" s="2"/>
      <c r="D557" s="2"/>
      <c r="E557" s="2"/>
      <c r="F557" s="2"/>
      <c r="G557" s="2"/>
      <c r="H557" s="2"/>
    </row>
    <row r="558" spans="2:8" x14ac:dyDescent="0.25">
      <c r="B558" s="5"/>
      <c r="C558" s="2"/>
      <c r="D558" s="2"/>
      <c r="E558" s="2"/>
      <c r="F558" s="2"/>
      <c r="G558" s="2"/>
      <c r="H558" s="2"/>
    </row>
    <row r="559" spans="2:8" x14ac:dyDescent="0.25">
      <c r="B559" s="5"/>
      <c r="C559" s="2"/>
      <c r="D559" s="2"/>
      <c r="E559" s="2"/>
      <c r="F559" s="2"/>
      <c r="G559" s="2"/>
      <c r="H559" s="2"/>
    </row>
    <row r="560" spans="2:8" x14ac:dyDescent="0.25">
      <c r="B560" s="5"/>
      <c r="C560" s="2"/>
      <c r="D560" s="2"/>
      <c r="E560" s="2"/>
      <c r="F560" s="2"/>
      <c r="G560" s="2"/>
      <c r="H560" s="2"/>
    </row>
    <row r="561" spans="2:8" x14ac:dyDescent="0.25">
      <c r="B561" s="5"/>
      <c r="C561" s="2"/>
      <c r="D561" s="2"/>
      <c r="E561" s="2"/>
      <c r="F561" s="2"/>
      <c r="G561" s="2"/>
      <c r="H561" s="2"/>
    </row>
    <row r="562" spans="2:8" x14ac:dyDescent="0.25">
      <c r="B562" s="5"/>
      <c r="C562" s="2"/>
      <c r="D562" s="2"/>
      <c r="E562" s="2"/>
      <c r="F562" s="2"/>
      <c r="G562" s="2"/>
      <c r="H562" s="2"/>
    </row>
    <row r="563" spans="2:8" x14ac:dyDescent="0.25">
      <c r="B563" s="5"/>
      <c r="C563" s="2"/>
      <c r="D563" s="2"/>
      <c r="E563" s="2"/>
      <c r="F563" s="2"/>
      <c r="G563" s="2"/>
      <c r="H563" s="2"/>
    </row>
    <row r="564" spans="2:8" x14ac:dyDescent="0.25">
      <c r="B564" s="5"/>
      <c r="C564" s="2"/>
      <c r="D564" s="2"/>
      <c r="E564" s="2"/>
      <c r="F564" s="2"/>
      <c r="G564" s="2"/>
      <c r="H564" s="2"/>
    </row>
  </sheetData>
  <sheetProtection algorithmName="SHA-512" hashValue="zUp30fY4qNjeHOn2LtO3lYJf59npbHlaXGnnOK/38h5mN7fAUzybWwYDhlhbRqlcLM1aAyCFLTe/h2XuXAC+NA==" saltValue="e4nWJBc5ABEF5ZHEELWcCw==" spinCount="100000" sheet="1" objects="1" scenarios="1"/>
  <autoFilter ref="A1:B564"/>
  <pageMargins left="0.7" right="0.7" top="0.75" bottom="0.75" header="0.3" footer="0.3"/>
  <pageSetup paperSize="9" scale="30" orientation="landscape" r:id="rId1"/>
  <headerFooter>
    <oddHeader>&amp;R&amp;"Calibri"&amp;10&amp;K000000VIDAUS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F7AACD7077AAD443BB93E94AB816D027" ma:contentTypeVersion="10" ma:contentTypeDescription="Kurkite naują dokumentą." ma:contentTypeScope="" ma:versionID="a1a9e3a1959c57e62d3ef37b344a8556">
  <xsd:schema xmlns:xsd="http://www.w3.org/2001/XMLSchema" xmlns:xs="http://www.w3.org/2001/XMLSchema" xmlns:p="http://schemas.microsoft.com/office/2006/metadata/properties" xmlns:ns3="acb4f36d-4efa-4c98-b56b-986e108adfb8" targetNamespace="http://schemas.microsoft.com/office/2006/metadata/properties" ma:root="true" ma:fieldsID="22524cf74e12436c22dad076f944e77e" ns3:_="">
    <xsd:import namespace="acb4f36d-4efa-4c98-b56b-986e108adfb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b4f36d-4efa-4c98-b56b-986e108a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E128EA-82DC-46F8-A347-3EE597489EF2}">
  <ds:schemaRefs>
    <ds:schemaRef ds:uri="http://schemas.microsoft.com/office/2006/documentManagement/types"/>
    <ds:schemaRef ds:uri="http://purl.org/dc/elements/1.1/"/>
    <ds:schemaRef ds:uri="http://schemas.microsoft.com/office/2006/metadata/properties"/>
    <ds:schemaRef ds:uri="http://purl.org/dc/dcmitype/"/>
    <ds:schemaRef ds:uri="http://www.w3.org/XML/1998/namespace"/>
    <ds:schemaRef ds:uri="acb4f36d-4efa-4c98-b56b-986e108adfb8"/>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77D591B8-4BA9-48B4-87C4-088F80148A6E}">
  <ds:schemaRefs>
    <ds:schemaRef ds:uri="http://schemas.microsoft.com/sharepoint/v3/contenttype/forms"/>
  </ds:schemaRefs>
</ds:datastoreItem>
</file>

<file path=customXml/itemProps3.xml><?xml version="1.0" encoding="utf-8"?>
<ds:datastoreItem xmlns:ds="http://schemas.openxmlformats.org/officeDocument/2006/customXml" ds:itemID="{9706D877-8E74-4425-866A-3BBC7DF305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b4f36d-4efa-4c98-b56b-986e108adf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Mykolas Valmantas</dc:creator>
  <cp:lastModifiedBy>Vartotojas</cp:lastModifiedBy>
  <cp:lastPrinted>2019-03-12T14:38:30Z</cp:lastPrinted>
  <dcterms:created xsi:type="dcterms:W3CDTF">2013-11-21T12:32:21Z</dcterms:created>
  <dcterms:modified xsi:type="dcterms:W3CDTF">2021-10-08T08:10:17Z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0x010100F7AACD7077AAD443BB93E94AB816D027</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Vita.Rastauskiene@ignitis.lt</vt:lpwstr>
  </property>
  <property fmtid="{D5CDD505-2E9C-101B-9397-08002B2CF9AE}" pid="6" name="MSIP_Label_320c693d-44b7-4e16-b3dd-4fcd87401cf5_SetDate">
    <vt:lpwstr>2021-09-01T10:47:51.9407167Z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022f628c-3a86-4842-ab1d-cc61d3bd39cb</vt:lpwstr>
  </property>
  <property fmtid="{D5CDD505-2E9C-101B-9397-08002B2CF9AE}" pid="10" name="MSIP_Label_320c693d-44b7-4e16-b3dd-4fcd87401cf5_Extended_MSFT_Method">
    <vt:lpwstr>Manual</vt:lpwstr>
  </property>
  <property fmtid="{D5CDD505-2E9C-101B-9397-08002B2CF9AE}" pid="11" name="MSIP_Label_190751af-2442-49a7-b7b9-9f0bcce858c9_Enabled">
    <vt:lpwstr>True</vt:lpwstr>
  </property>
  <property fmtid="{D5CDD505-2E9C-101B-9397-08002B2CF9AE}" pid="12" name="MSIP_Label_190751af-2442-49a7-b7b9-9f0bcce858c9_SiteId">
    <vt:lpwstr>ea88e983-d65a-47b3-adb4-3e1c6d2110d2</vt:lpwstr>
  </property>
  <property fmtid="{D5CDD505-2E9C-101B-9397-08002B2CF9AE}" pid="13" name="MSIP_Label_190751af-2442-49a7-b7b9-9f0bcce858c9_Owner">
    <vt:lpwstr>Vita.Rastauskiene@ignitis.lt</vt:lpwstr>
  </property>
  <property fmtid="{D5CDD505-2E9C-101B-9397-08002B2CF9AE}" pid="14" name="MSIP_Label_190751af-2442-49a7-b7b9-9f0bcce858c9_SetDate">
    <vt:lpwstr>2021-09-01T10:47:51.9407167Z</vt:lpwstr>
  </property>
  <property fmtid="{D5CDD505-2E9C-101B-9397-08002B2CF9AE}" pid="15" name="MSIP_Label_190751af-2442-49a7-b7b9-9f0bcce858c9_Name">
    <vt:lpwstr>Be žymos</vt:lpwstr>
  </property>
  <property fmtid="{D5CDD505-2E9C-101B-9397-08002B2CF9AE}" pid="16" name="MSIP_Label_190751af-2442-49a7-b7b9-9f0bcce858c9_Application">
    <vt:lpwstr>Microsoft Azure Information Protection</vt:lpwstr>
  </property>
  <property fmtid="{D5CDD505-2E9C-101B-9397-08002B2CF9AE}" pid="17" name="MSIP_Label_190751af-2442-49a7-b7b9-9f0bcce858c9_ActionId">
    <vt:lpwstr>022f628c-3a86-4842-ab1d-cc61d3bd39cb</vt:lpwstr>
  </property>
  <property fmtid="{D5CDD505-2E9C-101B-9397-08002B2CF9AE}" pid="18" name="MSIP_Label_190751af-2442-49a7-b7b9-9f0bcce858c9_Parent">
    <vt:lpwstr>320c693d-44b7-4e16-b3dd-4fcd87401cf5</vt:lpwstr>
  </property>
  <property fmtid="{D5CDD505-2E9C-101B-9397-08002B2CF9AE}" pid="19" name="MSIP_Label_190751af-2442-49a7-b7b9-9f0bcce858c9_Extended_MSFT_Method">
    <vt:lpwstr>Manual</vt:lpwstr>
  </property>
  <property fmtid="{D5CDD505-2E9C-101B-9397-08002B2CF9AE}" pid="20" name="Sensitivity">
    <vt:lpwstr>Viešo naudojimo Be žymos</vt:lpwstr>
  </property>
</Properties>
</file>