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edre-PC\Desktop\SIŪLAI Klinikinė VLN 11 16\"/>
    </mc:Choice>
  </mc:AlternateContent>
  <bookViews>
    <workbookView xWindow="0" yWindow="0" windowWidth="28800" windowHeight="12435" tabRatio="990"/>
  </bookViews>
  <sheets>
    <sheet name="117-187 pirkimo dalys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M22" i="1" l="1"/>
  <c r="M11" i="1"/>
  <c r="M12" i="1"/>
  <c r="M13" i="1"/>
  <c r="M14" i="1"/>
  <c r="M15" i="1"/>
  <c r="M16" i="1"/>
  <c r="M17" i="1"/>
  <c r="M18" i="1"/>
  <c r="M19" i="1"/>
  <c r="M20" i="1"/>
  <c r="M21" i="1"/>
  <c r="M10" i="1"/>
  <c r="L22" i="1"/>
  <c r="L11" i="1"/>
  <c r="L12" i="1"/>
  <c r="L13" i="1"/>
  <c r="L14" i="1"/>
  <c r="L15" i="1"/>
  <c r="L16" i="1"/>
  <c r="L17" i="1"/>
  <c r="L18" i="1"/>
  <c r="L19" i="1"/>
  <c r="L20" i="1"/>
  <c r="L21" i="1"/>
  <c r="L10" i="1"/>
  <c r="F24" i="1" l="1"/>
  <c r="G24" i="1"/>
</calcChain>
</file>

<file path=xl/sharedStrings.xml><?xml version="1.0" encoding="utf-8"?>
<sst xmlns="http://schemas.openxmlformats.org/spreadsheetml/2006/main" count="120" uniqueCount="74">
  <si>
    <t>Chirurginių siūlų tipas, paskirtis</t>
  </si>
  <si>
    <t xml:space="preserve">Mata-vimo viene-tas </t>
  </si>
  <si>
    <t>Reikalaujamos charakteristikos</t>
  </si>
  <si>
    <t>Orienta-cinis  poreikis</t>
  </si>
  <si>
    <t>Vieneto kaina, EUR be PVM</t>
  </si>
  <si>
    <t>PVM tarifas
%</t>
  </si>
  <si>
    <t>Adatos ilgis mm</t>
  </si>
  <si>
    <t>Adatų skaičius</t>
  </si>
  <si>
    <t>Siūlo storis USP</t>
  </si>
  <si>
    <t>Siūlo ilgis</t>
  </si>
  <si>
    <t>Adatos tipas</t>
  </si>
  <si>
    <t>vnt.</t>
  </si>
  <si>
    <t>3/0</t>
  </si>
  <si>
    <t>75 cm</t>
  </si>
  <si>
    <t>3/8 pjaunanti</t>
  </si>
  <si>
    <t>45 cm</t>
  </si>
  <si>
    <t>2/0</t>
  </si>
  <si>
    <t>4/0</t>
  </si>
  <si>
    <t>5/0</t>
  </si>
  <si>
    <t xml:space="preserve">75 cm </t>
  </si>
  <si>
    <t>1/2 pjaunanti</t>
  </si>
  <si>
    <t>90 cm</t>
  </si>
  <si>
    <t>6/0</t>
  </si>
  <si>
    <t>3/8 apvali</t>
  </si>
  <si>
    <t>117.1</t>
  </si>
  <si>
    <t>117.2</t>
  </si>
  <si>
    <t>117.3</t>
  </si>
  <si>
    <t>117.4</t>
  </si>
  <si>
    <t>117.5</t>
  </si>
  <si>
    <t>117.6</t>
  </si>
  <si>
    <t>117.7</t>
  </si>
  <si>
    <t>117.8</t>
  </si>
  <si>
    <t>117.9</t>
  </si>
  <si>
    <t>117.10</t>
  </si>
  <si>
    <t>117 pirkimo dalis iš viso:</t>
  </si>
  <si>
    <t>Orienta-cinio  poreikio suma ,  EUR be PVM</t>
  </si>
  <si>
    <t>Orienta-cinio  poreikio suma ,  EUR su PVM</t>
  </si>
  <si>
    <t>Firminis pavadi-nimas,  gaminto-jas</t>
  </si>
  <si>
    <t>Pirkimo dalies Nr.</t>
  </si>
  <si>
    <t>Monofilamentiniai siūlai odai (pagaminta iš poliamido) :</t>
  </si>
  <si>
    <t>117.11</t>
  </si>
  <si>
    <t>117.12</t>
  </si>
  <si>
    <t>185.</t>
  </si>
  <si>
    <t>117.</t>
  </si>
  <si>
    <t>117 - 187 pirkimo dalys VšĮ Vilniaus miesto klinikinės ligoninės Antakalnio filialui, Antakalnio g. 124, 10200 Vilnius</t>
  </si>
  <si>
    <t>CHIRURGINIŲ SIUVIMO REIKMENŲ, TVARSLIAVOS IR KITŲ MEDICININIŲ  PRIEMONIŲ  TECHNINĖ  SPECIFIKACIJA</t>
  </si>
  <si>
    <t>Atviro konkurso sąlygų 3 priedas (117-187 p.d.)</t>
  </si>
  <si>
    <t>Monofilamentiniai siūlai odai, pagaminti iš poliamido</t>
  </si>
  <si>
    <t>Pirki- mo dalies Nr.</t>
  </si>
  <si>
    <t>Prekės pavadinimas</t>
  </si>
  <si>
    <t>Mato vienetas</t>
  </si>
  <si>
    <t>Orien-tacinis poreikis</t>
  </si>
  <si>
    <t>Vieneto kaina EUR be PVM</t>
  </si>
  <si>
    <t>Orien-tacinio poreikio suma EUR be PVM</t>
  </si>
  <si>
    <t>Orien-tacinio poreikio suma EUR su PVM</t>
  </si>
  <si>
    <t>Prekių specifikacijos reikalavimai</t>
  </si>
  <si>
    <t>Gamintojas</t>
  </si>
  <si>
    <t>Kataloginis numeris</t>
  </si>
  <si>
    <t>Beaver-Visitec, JAV</t>
  </si>
  <si>
    <t xml:space="preserve">Kaniulės ašarų takams plauti.                       </t>
  </si>
  <si>
    <r>
      <t xml:space="preserve">kodas </t>
    </r>
    <r>
      <rPr>
        <b/>
        <u/>
        <sz val="10"/>
        <rFont val="Times New Roman"/>
        <family val="1"/>
        <charset val="186"/>
      </rPr>
      <t xml:space="preserve">581280, Žr. Bukletas, pdf, 10-11 psl. </t>
    </r>
  </si>
  <si>
    <t>Buka, lenkta adata, skirta ašarų kanalų praplovimui. Vienkartinės, individualiai supakuotos, sterilios</t>
  </si>
  <si>
    <r>
      <rPr>
        <b/>
        <sz val="11"/>
        <color indexed="8"/>
        <rFont val="Calibri"/>
        <family val="2"/>
        <charset val="186"/>
      </rPr>
      <t>Seralon</t>
    </r>
    <r>
      <rPr>
        <sz val="11"/>
        <color indexed="8"/>
        <rFont val="Calibri"/>
        <family val="2"/>
        <charset val="186"/>
      </rPr>
      <t xml:space="preserve">, </t>
    </r>
    <r>
      <rPr>
        <b/>
        <sz val="11"/>
        <color indexed="8"/>
        <rFont val="Calibri"/>
        <family val="2"/>
        <charset val="186"/>
      </rPr>
      <t>kodas VO203415</t>
    </r>
    <r>
      <rPr>
        <sz val="11"/>
        <color indexed="8"/>
        <rFont val="Calibri"/>
        <family val="2"/>
        <charset val="186"/>
      </rPr>
      <t xml:space="preserve">, Serag-Wiessner, Vokietija. </t>
    </r>
    <r>
      <rPr>
        <b/>
        <sz val="11"/>
        <color indexed="8"/>
        <rFont val="Calibri"/>
        <family val="2"/>
        <charset val="186"/>
      </rPr>
      <t>Žr. Bukletas, pdf, 3-5 psl.</t>
    </r>
  </si>
  <si>
    <r>
      <rPr>
        <b/>
        <sz val="11"/>
        <color indexed="8"/>
        <rFont val="Calibri"/>
        <family val="2"/>
        <charset val="186"/>
      </rPr>
      <t>Seralon,</t>
    </r>
    <r>
      <rPr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  <charset val="186"/>
      </rPr>
      <t>kodas VO201715</t>
    </r>
    <r>
      <rPr>
        <sz val="11"/>
        <color indexed="8"/>
        <rFont val="Calibri"/>
        <family val="2"/>
        <charset val="186"/>
      </rPr>
      <t xml:space="preserve">, Serag-Wiessner, Vokietija. </t>
    </r>
    <r>
      <rPr>
        <b/>
        <sz val="11"/>
        <color indexed="8"/>
        <rFont val="Calibri"/>
        <family val="2"/>
        <charset val="186"/>
      </rPr>
      <t>Žr. Bukletas, pdf, 3-5 psl.</t>
    </r>
  </si>
  <si>
    <r>
      <rPr>
        <b/>
        <sz val="11"/>
        <color indexed="8"/>
        <rFont val="Calibri"/>
        <family val="2"/>
        <charset val="186"/>
      </rPr>
      <t xml:space="preserve">Seralon, VO303415, </t>
    </r>
    <r>
      <rPr>
        <sz val="11"/>
        <color indexed="8"/>
        <rFont val="Calibri"/>
        <family val="2"/>
        <charset val="186"/>
      </rPr>
      <t xml:space="preserve">Serag-Wiessner, Vokietija. </t>
    </r>
    <r>
      <rPr>
        <b/>
        <sz val="11"/>
        <color indexed="8"/>
        <rFont val="Calibri"/>
        <family val="2"/>
        <charset val="186"/>
      </rPr>
      <t>Žr. Bukletas, pdf, 3-5 psl.</t>
    </r>
  </si>
  <si>
    <r>
      <rPr>
        <b/>
        <sz val="11"/>
        <color indexed="8"/>
        <rFont val="Calibri"/>
        <family val="2"/>
        <charset val="186"/>
      </rPr>
      <t>Seralon</t>
    </r>
    <r>
      <rPr>
        <sz val="11"/>
        <color indexed="8"/>
        <rFont val="Calibri"/>
        <family val="2"/>
        <charset val="186"/>
      </rPr>
      <t xml:space="preserve">, </t>
    </r>
    <r>
      <rPr>
        <b/>
        <sz val="11"/>
        <color indexed="8"/>
        <rFont val="Calibri"/>
        <family val="2"/>
        <charset val="186"/>
      </rPr>
      <t>VO303416</t>
    </r>
    <r>
      <rPr>
        <sz val="11"/>
        <color indexed="8"/>
        <rFont val="Calibri"/>
        <family val="2"/>
        <charset val="186"/>
      </rPr>
      <t xml:space="preserve">, Serag-Wiessner, Vokietija. </t>
    </r>
    <r>
      <rPr>
        <b/>
        <sz val="11"/>
        <color indexed="8"/>
        <rFont val="Calibri"/>
        <family val="2"/>
        <charset val="186"/>
      </rPr>
      <t>Žr. Bukletas, pdf, 3-5 psl.</t>
    </r>
  </si>
  <si>
    <r>
      <rPr>
        <b/>
        <sz val="11"/>
        <color indexed="8"/>
        <rFont val="Calibri"/>
        <family val="2"/>
        <charset val="186"/>
      </rPr>
      <t>Seralon, kodas VO151714,</t>
    </r>
    <r>
      <rPr>
        <sz val="11"/>
        <color indexed="8"/>
        <rFont val="Calibri"/>
        <family val="2"/>
        <charset val="186"/>
      </rPr>
      <t xml:space="preserve"> Serag-Wiessner, Vokietija. </t>
    </r>
    <r>
      <rPr>
        <b/>
        <sz val="11"/>
        <color indexed="8"/>
        <rFont val="Calibri"/>
        <family val="2"/>
        <charset val="186"/>
      </rPr>
      <t>Žr. Bukletas, pdf, 3-5 psl.</t>
    </r>
  </si>
  <si>
    <r>
      <rPr>
        <b/>
        <sz val="11"/>
        <color indexed="8"/>
        <rFont val="Calibri"/>
        <family val="2"/>
        <charset val="186"/>
      </rPr>
      <t>Seralon,</t>
    </r>
    <r>
      <rPr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  <charset val="186"/>
      </rPr>
      <t>kodas VO153414</t>
    </r>
    <r>
      <rPr>
        <sz val="11"/>
        <color indexed="8"/>
        <rFont val="Calibri"/>
        <family val="2"/>
        <charset val="186"/>
      </rPr>
      <t xml:space="preserve">, Serag-Wiessner, Vokietija. </t>
    </r>
    <r>
      <rPr>
        <b/>
        <sz val="11"/>
        <color indexed="8"/>
        <rFont val="Calibri"/>
        <family val="2"/>
        <charset val="186"/>
      </rPr>
      <t>Žr. Bukletas, pdf, 3-5 psl.</t>
    </r>
  </si>
  <si>
    <r>
      <rPr>
        <b/>
        <sz val="11"/>
        <color indexed="8"/>
        <rFont val="Calibri"/>
        <family val="2"/>
        <charset val="186"/>
      </rPr>
      <t>Seralon, kodas VO103414</t>
    </r>
    <r>
      <rPr>
        <sz val="11"/>
        <color indexed="8"/>
        <rFont val="Calibri"/>
        <family val="2"/>
        <charset val="186"/>
      </rPr>
      <t xml:space="preserve">, Serag-Wiessner, Vokietija. </t>
    </r>
    <r>
      <rPr>
        <b/>
        <sz val="11"/>
        <color indexed="8"/>
        <rFont val="Calibri"/>
        <family val="2"/>
        <charset val="186"/>
      </rPr>
      <t>Žr. Bukletas, pdf, 3-5 psl.</t>
    </r>
  </si>
  <si>
    <r>
      <rPr>
        <b/>
        <sz val="11"/>
        <color indexed="8"/>
        <rFont val="Calibri"/>
        <family val="2"/>
        <charset val="186"/>
      </rPr>
      <t>Seralon</t>
    </r>
    <r>
      <rPr>
        <sz val="11"/>
        <color indexed="8"/>
        <rFont val="Calibri"/>
        <family val="2"/>
        <charset val="186"/>
      </rPr>
      <t xml:space="preserve">, </t>
    </r>
    <r>
      <rPr>
        <b/>
        <sz val="11"/>
        <color indexed="8"/>
        <rFont val="Calibri"/>
        <family val="2"/>
        <charset val="186"/>
      </rPr>
      <t xml:space="preserve">kodas VO101714, </t>
    </r>
    <r>
      <rPr>
        <sz val="11"/>
        <color indexed="8"/>
        <rFont val="Calibri"/>
        <family val="2"/>
        <charset val="186"/>
      </rPr>
      <t xml:space="preserve">Serag-Wiessner, Vokietija. </t>
    </r>
    <r>
      <rPr>
        <b/>
        <sz val="11"/>
        <color indexed="8"/>
        <rFont val="Calibri"/>
        <family val="2"/>
        <charset val="186"/>
      </rPr>
      <t>Žr. Bukletas, pdf, 3-5 psl.</t>
    </r>
  </si>
  <si>
    <r>
      <rPr>
        <b/>
        <sz val="11"/>
        <color indexed="8"/>
        <rFont val="Calibri"/>
        <family val="2"/>
        <charset val="186"/>
      </rPr>
      <t>Seralon,</t>
    </r>
    <r>
      <rPr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  <charset val="186"/>
      </rPr>
      <t>kodas VO354484,</t>
    </r>
    <r>
      <rPr>
        <sz val="11"/>
        <color indexed="8"/>
        <rFont val="Calibri"/>
        <family val="2"/>
        <charset val="186"/>
      </rPr>
      <t xml:space="preserve"> Serag-Wiessner, Vokietija. </t>
    </r>
    <r>
      <rPr>
        <b/>
        <sz val="11"/>
        <color indexed="8"/>
        <rFont val="Calibri"/>
        <family val="2"/>
        <charset val="186"/>
      </rPr>
      <t>Žr. Bukletas, pdf, 3-4 psl.</t>
    </r>
  </si>
  <si>
    <r>
      <rPr>
        <b/>
        <sz val="11"/>
        <color indexed="8"/>
        <rFont val="Calibri"/>
        <family val="2"/>
        <charset val="186"/>
      </rPr>
      <t xml:space="preserve">Seralon, kodas VO40461Y, </t>
    </r>
    <r>
      <rPr>
        <sz val="11"/>
        <color indexed="8"/>
        <rFont val="Calibri"/>
        <family val="2"/>
        <charset val="186"/>
      </rPr>
      <t xml:space="preserve">Serag-Wiessner, Vokietija. </t>
    </r>
    <r>
      <rPr>
        <b/>
        <sz val="11"/>
        <color indexed="8"/>
        <rFont val="Calibri"/>
        <family val="2"/>
        <charset val="186"/>
      </rPr>
      <t>Žr. Bukletas, pdf, 3-6 psl.</t>
    </r>
  </si>
  <si>
    <r>
      <rPr>
        <b/>
        <sz val="11"/>
        <color indexed="8"/>
        <rFont val="Calibri"/>
        <family val="2"/>
        <charset val="186"/>
      </rPr>
      <t>Seralon, kodas VO073477,</t>
    </r>
    <r>
      <rPr>
        <sz val="11"/>
        <color indexed="8"/>
        <rFont val="Calibri"/>
        <family val="2"/>
        <charset val="186"/>
      </rPr>
      <t xml:space="preserve"> Serag-Wiessner, Vokietija. </t>
    </r>
    <r>
      <rPr>
        <b/>
        <sz val="11"/>
        <color indexed="8"/>
        <rFont val="Calibri"/>
        <family val="2"/>
        <charset val="186"/>
      </rPr>
      <t>Žr. Bukletas, pdf, 3-7 psl.</t>
    </r>
  </si>
  <si>
    <r>
      <rPr>
        <b/>
        <sz val="11"/>
        <color indexed="8"/>
        <rFont val="Calibri"/>
        <family val="2"/>
        <charset val="186"/>
      </rPr>
      <t>Seralon,</t>
    </r>
    <r>
      <rPr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  <charset val="186"/>
      </rPr>
      <t xml:space="preserve">kodas VO073412, </t>
    </r>
    <r>
      <rPr>
        <sz val="11"/>
        <color indexed="8"/>
        <rFont val="Calibri"/>
        <family val="2"/>
        <charset val="186"/>
      </rPr>
      <t xml:space="preserve">Serag-Wiessner, Vokietija. </t>
    </r>
    <r>
      <rPr>
        <b/>
        <sz val="11"/>
        <color indexed="8"/>
        <rFont val="Calibri"/>
        <family val="2"/>
        <charset val="186"/>
      </rPr>
      <t>Žr. Bukletas, pdf, 3-7 psl.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</si>
</sst>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27]General"/>
    <numFmt numFmtId="165" formatCode="#,##0.00&quot; &quot;[$Lt-427];[Red]&quot;-&quot;#,##0.00&quot; &quot;[$Lt-427]"/>
    <numFmt numFmtId="166" formatCode="_-* #,##0.00\ _L_t_-;\-* #,##0.00\ _L_t_-;_-* \-??\ _L_t_-;_-@_-"/>
  </numFmts>
  <fonts count="42" x14ac:knownFonts="1">
    <font>
      <sz val="11"/>
      <color indexed="8"/>
      <name val="Calibri"/>
      <family val="2"/>
      <charset val="186"/>
    </font>
    <font>
      <b/>
      <sz val="11"/>
      <name val="Times New Roman"/>
      <family val="1"/>
      <charset val="1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Arial"/>
      <family val="2"/>
      <charset val="186"/>
    </font>
    <font>
      <sz val="11"/>
      <name val="Times New Roman"/>
      <family val="1"/>
      <charset val="1"/>
    </font>
    <font>
      <sz val="11"/>
      <name val="Times New Roman Baltic"/>
      <family val="1"/>
      <charset val="186"/>
    </font>
    <font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i/>
      <sz val="16"/>
      <color rgb="FF000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i/>
      <u/>
      <sz val="11"/>
      <color rgb="FF000000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 Baltic"/>
      <charset val="186"/>
    </font>
    <font>
      <b/>
      <sz val="9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b/>
      <u/>
      <sz val="10"/>
      <name val="Times New Roman"/>
      <family val="1"/>
      <charset val="186"/>
    </font>
  </fonts>
  <fills count="29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indexed="51"/>
        <bgColor indexed="13"/>
      </patternFill>
    </fill>
    <fill>
      <patternFill patternType="solid">
        <fgColor indexed="10"/>
        <bgColor indexed="6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/>
      <top/>
      <bottom/>
      <diagonal/>
    </border>
  </borders>
  <cellStyleXfs count="55">
    <xf numFmtId="0" fontId="0" fillId="0" borderId="0"/>
    <xf numFmtId="0" fontId="15" fillId="0" borderId="0"/>
    <xf numFmtId="0" fontId="31" fillId="0" borderId="0"/>
    <xf numFmtId="0" fontId="23" fillId="0" borderId="5"/>
    <xf numFmtId="0" fontId="24" fillId="0" borderId="6"/>
    <xf numFmtId="0" fontId="25" fillId="0" borderId="7"/>
    <xf numFmtId="0" fontId="25" fillId="0" borderId="0"/>
    <xf numFmtId="0" fontId="21" fillId="4" borderId="0"/>
    <xf numFmtId="0" fontId="17" fillId="3" borderId="0"/>
    <xf numFmtId="0" fontId="28" fillId="22" borderId="0"/>
    <xf numFmtId="0" fontId="26" fillId="7" borderId="3"/>
    <xf numFmtId="0" fontId="29" fillId="20" borderId="10"/>
    <xf numFmtId="0" fontId="18" fillId="20" borderId="3"/>
    <xf numFmtId="0" fontId="27" fillId="0" borderId="8"/>
    <xf numFmtId="0" fontId="19" fillId="21" borderId="4"/>
    <xf numFmtId="0" fontId="33" fillId="0" borderId="0"/>
    <xf numFmtId="0" fontId="15" fillId="23" borderId="9"/>
    <xf numFmtId="0" fontId="20" fillId="0" borderId="0"/>
    <xf numFmtId="0" fontId="32" fillId="0" borderId="11"/>
    <xf numFmtId="0" fontId="16" fillId="16" borderId="0"/>
    <xf numFmtId="0" fontId="15" fillId="2" borderId="0"/>
    <xf numFmtId="0" fontId="15" fillId="8" borderId="0"/>
    <xf numFmtId="0" fontId="16" fillId="12" borderId="0"/>
    <xf numFmtId="0" fontId="16" fillId="17" borderId="0"/>
    <xf numFmtId="0" fontId="15" fillId="3" borderId="0"/>
    <xf numFmtId="0" fontId="15" fillId="9" borderId="0"/>
    <xf numFmtId="0" fontId="16" fillId="9" borderId="0"/>
    <xf numFmtId="0" fontId="16" fillId="18" borderId="0"/>
    <xf numFmtId="0" fontId="15" fillId="4" borderId="0"/>
    <xf numFmtId="0" fontId="15" fillId="10" borderId="0"/>
    <xf numFmtId="0" fontId="16" fillId="10" borderId="0"/>
    <xf numFmtId="0" fontId="16" fillId="13" borderId="0"/>
    <xf numFmtId="0" fontId="15" fillId="5" borderId="0"/>
    <xf numFmtId="0" fontId="15" fillId="5" borderId="0"/>
    <xf numFmtId="0" fontId="16" fillId="13" borderId="0"/>
    <xf numFmtId="0" fontId="16" fillId="14" borderId="0"/>
    <xf numFmtId="0" fontId="15" fillId="6" borderId="0"/>
    <xf numFmtId="0" fontId="15" fillId="8" borderId="0"/>
    <xf numFmtId="0" fontId="16" fillId="14" borderId="0"/>
    <xf numFmtId="0" fontId="16" fillId="19" borderId="0"/>
    <xf numFmtId="0" fontId="15" fillId="7" borderId="0"/>
    <xf numFmtId="0" fontId="15" fillId="11" borderId="0"/>
    <xf numFmtId="0" fontId="16" fillId="15" borderId="0"/>
    <xf numFmtId="164" fontId="15" fillId="0" borderId="0"/>
    <xf numFmtId="0" fontId="22" fillId="0" borderId="0">
      <alignment horizontal="center"/>
    </xf>
    <xf numFmtId="0" fontId="22" fillId="0" borderId="0">
      <alignment horizontal="center" textRotation="90"/>
    </xf>
    <xf numFmtId="0" fontId="30" fillId="0" borderId="0"/>
    <xf numFmtId="165" fontId="30" fillId="0" borderId="0"/>
    <xf numFmtId="0" fontId="14" fillId="0" borderId="0"/>
    <xf numFmtId="0" fontId="35" fillId="0" borderId="0"/>
    <xf numFmtId="0" fontId="34" fillId="24" borderId="0" applyNumberFormat="0" applyBorder="0" applyAlignment="0" applyProtection="0"/>
    <xf numFmtId="0" fontId="36" fillId="25" borderId="0" applyNumberFormat="0" applyBorder="0" applyAlignment="0" applyProtection="0"/>
    <xf numFmtId="166" fontId="35" fillId="0" borderId="0" applyFill="0" applyBorder="0" applyAlignment="0" applyProtection="0"/>
    <xf numFmtId="0" fontId="35" fillId="0" borderId="0"/>
    <xf numFmtId="0" fontId="35" fillId="0" borderId="0"/>
  </cellStyleXfs>
  <cellXfs count="59">
    <xf numFmtId="0" fontId="0" fillId="0" borderId="0" xfId="0"/>
    <xf numFmtId="0" fontId="2" fillId="0" borderId="0" xfId="0" applyFont="1" applyFill="1" applyAlignment="1">
      <alignment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/>
    <xf numFmtId="0" fontId="0" fillId="0" borderId="0" xfId="0" applyFill="1"/>
    <xf numFmtId="0" fontId="5" fillId="0" borderId="0" xfId="0" applyFont="1" applyFill="1"/>
    <xf numFmtId="0" fontId="9" fillId="0" borderId="0" xfId="0" applyFont="1" applyFill="1" applyAlignment="1">
      <alignment vertical="center" wrapText="1"/>
    </xf>
    <xf numFmtId="0" fontId="0" fillId="0" borderId="0" xfId="0" applyAlignment="1">
      <alignment vertical="top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0" fillId="0" borderId="0" xfId="0" applyFont="1" applyAlignment="1">
      <alignment vertical="top"/>
    </xf>
    <xf numFmtId="0" fontId="12" fillId="0" borderId="1" xfId="49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26" borderId="0" xfId="0" applyFont="1" applyFill="1" applyAlignment="1">
      <alignment vertical="top"/>
    </xf>
    <xf numFmtId="0" fontId="0" fillId="0" borderId="12" xfId="0" applyBorder="1" applyAlignment="1">
      <alignment vertical="top"/>
    </xf>
    <xf numFmtId="0" fontId="38" fillId="0" borderId="1" xfId="0" applyFont="1" applyFill="1" applyBorder="1" applyAlignment="1">
      <alignment horizontal="center" vertical="center"/>
    </xf>
    <xf numFmtId="0" fontId="0" fillId="0" borderId="0" xfId="0" applyFont="1" applyFill="1"/>
    <xf numFmtId="49" fontId="6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0" fillId="0" borderId="12" xfId="0" applyFill="1" applyBorder="1"/>
    <xf numFmtId="0" fontId="0" fillId="0" borderId="0" xfId="0" applyFill="1" applyBorder="1"/>
    <xf numFmtId="0" fontId="0" fillId="0" borderId="1" xfId="0" applyFill="1" applyBorder="1" applyAlignment="1">
      <alignment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37" fillId="27" borderId="0" xfId="0" applyFont="1" applyFill="1" applyBorder="1" applyAlignment="1">
      <alignment horizontal="left" vertical="top"/>
    </xf>
    <xf numFmtId="2" fontId="3" fillId="28" borderId="1" xfId="0" applyNumberFormat="1" applyFont="1" applyFill="1" applyBorder="1" applyAlignment="1">
      <alignment horizontal="center" vertical="center" wrapText="1"/>
    </xf>
    <xf numFmtId="0" fontId="3" fillId="28" borderId="1" xfId="0" applyNumberFormat="1" applyFont="1" applyFill="1" applyBorder="1" applyAlignment="1">
      <alignment horizontal="center" vertical="center" wrapText="1"/>
    </xf>
    <xf numFmtId="49" fontId="1" fillId="28" borderId="1" xfId="0" applyNumberFormat="1" applyFont="1" applyFill="1" applyBorder="1" applyAlignment="1">
      <alignment horizontal="center" vertical="center"/>
    </xf>
    <xf numFmtId="0" fontId="11" fillId="28" borderId="1" xfId="0" applyFont="1" applyFill="1" applyBorder="1" applyAlignment="1">
      <alignment horizontal="left" vertical="center" wrapText="1"/>
    </xf>
    <xf numFmtId="0" fontId="0" fillId="28" borderId="1" xfId="0" applyFill="1" applyBorder="1"/>
    <xf numFmtId="49" fontId="13" fillId="28" borderId="1" xfId="0" applyNumberFormat="1" applyFont="1" applyFill="1" applyBorder="1" applyAlignment="1">
      <alignment horizontal="center" vertical="top" wrapText="1"/>
    </xf>
    <xf numFmtId="0" fontId="2" fillId="28" borderId="1" xfId="0" applyNumberFormat="1" applyFont="1" applyFill="1" applyBorder="1" applyAlignment="1">
      <alignment horizontal="left" vertical="center" wrapText="1"/>
    </xf>
    <xf numFmtId="0" fontId="12" fillId="28" borderId="1" xfId="0" applyNumberFormat="1" applyFont="1" applyFill="1" applyBorder="1" applyAlignment="1">
      <alignment horizontal="center" vertical="center" wrapText="1"/>
    </xf>
    <xf numFmtId="1" fontId="2" fillId="28" borderId="1" xfId="0" applyNumberFormat="1" applyFont="1" applyFill="1" applyBorder="1" applyAlignment="1">
      <alignment horizontal="center" vertical="center" wrapText="1"/>
    </xf>
    <xf numFmtId="0" fontId="12" fillId="28" borderId="1" xfId="0" applyNumberFormat="1" applyFont="1" applyFill="1" applyBorder="1" applyAlignment="1">
      <alignment horizontal="left" vertical="center" wrapText="1"/>
    </xf>
    <xf numFmtId="0" fontId="1" fillId="28" borderId="1" xfId="0" applyFont="1" applyFill="1" applyBorder="1" applyAlignment="1">
      <alignment horizontal="right" vertical="center"/>
    </xf>
    <xf numFmtId="0" fontId="0" fillId="28" borderId="1" xfId="0" applyFill="1" applyBorder="1" applyAlignment="1">
      <alignment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40" fillId="28" borderId="1" xfId="0" applyNumberFormat="1" applyFont="1" applyFill="1" applyBorder="1" applyAlignment="1">
      <alignment horizontal="center"/>
    </xf>
  </cellXfs>
  <cellStyles count="55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40% - Accent6 2 2" xfId="50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2 2 2" xfId="51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Comma 2" xfId="52"/>
    <cellStyle name="Excel Built-in Normal" xfId="43"/>
    <cellStyle name="Explanatory Text 2" xfId="17"/>
    <cellStyle name="Good 2" xfId="7"/>
    <cellStyle name="Heading" xfId="44"/>
    <cellStyle name="Heading 1 2" xfId="3"/>
    <cellStyle name="Heading 2 2" xfId="4"/>
    <cellStyle name="Heading 3 2" xfId="5"/>
    <cellStyle name="Heading 4 2" xfId="6"/>
    <cellStyle name="Heading1" xfId="45"/>
    <cellStyle name="Input 2" xfId="10"/>
    <cellStyle name="Įprastas" xfId="0" builtinId="0"/>
    <cellStyle name="Linked Cell 2" xfId="13"/>
    <cellStyle name="Neutral 2" xfId="9"/>
    <cellStyle name="Normal 2" xfId="1"/>
    <cellStyle name="Normal 2 2" xfId="53"/>
    <cellStyle name="Normal 3" xfId="48"/>
    <cellStyle name="Normal 3 2" xfId="54"/>
    <cellStyle name="Normal 4" xfId="49"/>
    <cellStyle name="Note 2" xfId="16"/>
    <cellStyle name="Output 2" xfId="11"/>
    <cellStyle name="Result" xfId="46"/>
    <cellStyle name="Result2" xfId="47"/>
    <cellStyle name="Title 2" xfId="2"/>
    <cellStyle name="Total 2" xfId="18"/>
    <cellStyle name="Warning Tex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2" workbookViewId="0">
      <selection activeCell="R13" sqref="R13"/>
    </sheetView>
  </sheetViews>
  <sheetFormatPr defaultRowHeight="15" x14ac:dyDescent="0.25"/>
  <cols>
    <col min="1" max="1" width="7.7109375" style="22" customWidth="1"/>
    <col min="2" max="2" width="43.5703125" style="1" customWidth="1"/>
    <col min="3" max="3" width="7.5703125" style="2" customWidth="1"/>
    <col min="4" max="4" width="8.42578125" style="3" customWidth="1"/>
    <col min="5" max="5" width="8.140625" style="4" customWidth="1"/>
    <col min="6" max="6" width="9.140625" style="4"/>
    <col min="7" max="7" width="8.85546875" style="4" customWidth="1"/>
    <col min="8" max="8" width="18" style="5" customWidth="1"/>
    <col min="9" max="9" width="10.28515625" style="6" customWidth="1"/>
    <col min="10" max="10" width="10.42578125" style="6" customWidth="1"/>
    <col min="11" max="11" width="6.85546875" style="7" customWidth="1"/>
    <col min="12" max="13" width="8.7109375" style="7" customWidth="1"/>
    <col min="14" max="14" width="38.7109375" style="7" customWidth="1"/>
    <col min="15" max="16384" width="9.140625" style="7"/>
  </cols>
  <sheetData>
    <row r="1" spans="1:14" ht="15" customHeight="1" x14ac:dyDescent="0.25">
      <c r="H1" s="29"/>
      <c r="I1" s="29"/>
      <c r="J1" s="29"/>
      <c r="K1" s="27"/>
      <c r="L1" s="27"/>
      <c r="M1" s="27"/>
      <c r="N1" s="28" t="s">
        <v>46</v>
      </c>
    </row>
    <row r="2" spans="1:14" ht="14.25" customHeight="1" x14ac:dyDescent="0.25">
      <c r="A2" s="41" t="s">
        <v>45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4" s="8" customForma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4" s="20" customFormat="1" ht="15.75" x14ac:dyDescent="0.25">
      <c r="A4" s="42" t="s">
        <v>44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24"/>
      <c r="M4" s="24"/>
      <c r="N4" s="24"/>
    </row>
    <row r="5" spans="1:14" s="8" customForma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4" s="9" customFormat="1" ht="29.85" customHeight="1" x14ac:dyDescent="0.25">
      <c r="A6" s="37" t="s">
        <v>38</v>
      </c>
      <c r="B6" s="38" t="s">
        <v>0</v>
      </c>
      <c r="C6" s="39" t="s">
        <v>1</v>
      </c>
      <c r="D6" s="39" t="s">
        <v>2</v>
      </c>
      <c r="E6" s="39"/>
      <c r="F6" s="39"/>
      <c r="G6" s="39"/>
      <c r="H6" s="39"/>
      <c r="I6" s="39" t="s">
        <v>3</v>
      </c>
      <c r="J6" s="39" t="s">
        <v>4</v>
      </c>
      <c r="K6" s="39" t="s">
        <v>5</v>
      </c>
      <c r="L6" s="40" t="s">
        <v>35</v>
      </c>
      <c r="M6" s="40" t="s">
        <v>36</v>
      </c>
      <c r="N6" s="40" t="s">
        <v>37</v>
      </c>
    </row>
    <row r="7" spans="1:14" s="9" customFormat="1" ht="60.75" customHeight="1" x14ac:dyDescent="0.25">
      <c r="A7" s="37"/>
      <c r="B7" s="38"/>
      <c r="C7" s="39"/>
      <c r="D7" s="12" t="s">
        <v>6</v>
      </c>
      <c r="E7" s="12" t="s">
        <v>7</v>
      </c>
      <c r="F7" s="12" t="s">
        <v>8</v>
      </c>
      <c r="G7" s="12" t="s">
        <v>9</v>
      </c>
      <c r="H7" s="13" t="s">
        <v>10</v>
      </c>
      <c r="I7" s="39"/>
      <c r="J7" s="39"/>
      <c r="K7" s="39"/>
      <c r="L7" s="40"/>
      <c r="M7" s="40"/>
      <c r="N7" s="40"/>
    </row>
    <row r="8" spans="1:14" s="9" customFormat="1" ht="15.75" customHeight="1" x14ac:dyDescent="0.25">
      <c r="A8" s="23">
        <v>1</v>
      </c>
      <c r="B8" s="11">
        <v>2</v>
      </c>
      <c r="C8" s="14">
        <v>3</v>
      </c>
      <c r="D8" s="14">
        <v>4</v>
      </c>
      <c r="E8" s="14">
        <v>5</v>
      </c>
      <c r="F8" s="14">
        <v>6</v>
      </c>
      <c r="G8" s="13">
        <v>7</v>
      </c>
      <c r="H8" s="13">
        <v>8</v>
      </c>
      <c r="I8" s="13">
        <v>9</v>
      </c>
      <c r="J8" s="14">
        <v>10</v>
      </c>
      <c r="K8" s="14">
        <v>11</v>
      </c>
      <c r="L8" s="21">
        <v>12</v>
      </c>
      <c r="M8" s="21">
        <v>13</v>
      </c>
      <c r="N8" s="21">
        <v>14</v>
      </c>
    </row>
    <row r="9" spans="1:14" ht="14.65" customHeight="1" x14ac:dyDescent="0.25">
      <c r="A9" s="45" t="s">
        <v>43</v>
      </c>
      <c r="B9" s="46" t="s">
        <v>39</v>
      </c>
      <c r="C9" s="46"/>
      <c r="D9" s="46"/>
      <c r="E9" s="46"/>
      <c r="F9" s="46"/>
      <c r="G9" s="46"/>
      <c r="H9" s="46"/>
      <c r="I9" s="46"/>
      <c r="J9" s="46"/>
      <c r="K9" s="46"/>
      <c r="L9" s="47"/>
      <c r="M9" s="47"/>
      <c r="N9" s="47"/>
    </row>
    <row r="10" spans="1:14" ht="35.25" customHeight="1" x14ac:dyDescent="0.25">
      <c r="A10" s="18" t="s">
        <v>24</v>
      </c>
      <c r="B10" s="19" t="s">
        <v>47</v>
      </c>
      <c r="C10" s="15" t="s">
        <v>11</v>
      </c>
      <c r="D10" s="16">
        <v>24</v>
      </c>
      <c r="E10" s="16">
        <v>1</v>
      </c>
      <c r="F10" s="17" t="s">
        <v>12</v>
      </c>
      <c r="G10" s="16" t="s">
        <v>13</v>
      </c>
      <c r="H10" s="15" t="s">
        <v>14</v>
      </c>
      <c r="I10" s="26">
        <v>720</v>
      </c>
      <c r="J10" s="55">
        <v>1.4</v>
      </c>
      <c r="K10" s="56">
        <v>5</v>
      </c>
      <c r="L10" s="57">
        <f>I10*J10</f>
        <v>1007.9999999999999</v>
      </c>
      <c r="M10" s="57">
        <f>L10*1.05</f>
        <v>1058.3999999999999</v>
      </c>
      <c r="N10" s="36" t="s">
        <v>62</v>
      </c>
    </row>
    <row r="11" spans="1:14" ht="37.5" customHeight="1" x14ac:dyDescent="0.25">
      <c r="A11" s="18" t="s">
        <v>25</v>
      </c>
      <c r="B11" s="19" t="s">
        <v>47</v>
      </c>
      <c r="C11" s="15" t="s">
        <v>11</v>
      </c>
      <c r="D11" s="16">
        <v>24</v>
      </c>
      <c r="E11" s="16">
        <v>1</v>
      </c>
      <c r="F11" s="17" t="s">
        <v>12</v>
      </c>
      <c r="G11" s="16" t="s">
        <v>15</v>
      </c>
      <c r="H11" s="15" t="s">
        <v>14</v>
      </c>
      <c r="I11" s="26">
        <v>288</v>
      </c>
      <c r="J11" s="55">
        <v>1.4</v>
      </c>
      <c r="K11" s="56">
        <v>5</v>
      </c>
      <c r="L11" s="57">
        <f t="shared" ref="L11:L21" si="0">I11*J11</f>
        <v>403.2</v>
      </c>
      <c r="M11" s="57">
        <f t="shared" ref="M11:M21" si="1">L11*1.05</f>
        <v>423.36</v>
      </c>
      <c r="N11" s="36" t="s">
        <v>63</v>
      </c>
    </row>
    <row r="12" spans="1:14" ht="39.75" customHeight="1" x14ac:dyDescent="0.25">
      <c r="A12" s="18" t="s">
        <v>26</v>
      </c>
      <c r="B12" s="19" t="s">
        <v>47</v>
      </c>
      <c r="C12" s="15" t="s">
        <v>11</v>
      </c>
      <c r="D12" s="16">
        <v>24</v>
      </c>
      <c r="E12" s="16">
        <v>1</v>
      </c>
      <c r="F12" s="17" t="s">
        <v>16</v>
      </c>
      <c r="G12" s="16" t="s">
        <v>13</v>
      </c>
      <c r="H12" s="15" t="s">
        <v>14</v>
      </c>
      <c r="I12" s="26">
        <v>72</v>
      </c>
      <c r="J12" s="55">
        <v>1.4</v>
      </c>
      <c r="K12" s="56">
        <v>5</v>
      </c>
      <c r="L12" s="57">
        <f t="shared" si="0"/>
        <v>100.8</v>
      </c>
      <c r="M12" s="57">
        <f t="shared" si="1"/>
        <v>105.84</v>
      </c>
      <c r="N12" s="36" t="s">
        <v>64</v>
      </c>
    </row>
    <row r="13" spans="1:14" ht="35.25" customHeight="1" x14ac:dyDescent="0.25">
      <c r="A13" s="18" t="s">
        <v>27</v>
      </c>
      <c r="B13" s="19" t="s">
        <v>47</v>
      </c>
      <c r="C13" s="15" t="s">
        <v>11</v>
      </c>
      <c r="D13" s="16">
        <v>30</v>
      </c>
      <c r="E13" s="16">
        <v>1</v>
      </c>
      <c r="F13" s="17" t="s">
        <v>16</v>
      </c>
      <c r="G13" s="16" t="s">
        <v>13</v>
      </c>
      <c r="H13" s="15" t="s">
        <v>14</v>
      </c>
      <c r="I13" s="26">
        <v>144</v>
      </c>
      <c r="J13" s="55">
        <v>1.4</v>
      </c>
      <c r="K13" s="56">
        <v>5</v>
      </c>
      <c r="L13" s="57">
        <f t="shared" si="0"/>
        <v>201.6</v>
      </c>
      <c r="M13" s="57">
        <f t="shared" si="1"/>
        <v>211.68</v>
      </c>
      <c r="N13" s="36" t="s">
        <v>65</v>
      </c>
    </row>
    <row r="14" spans="1:14" ht="40.5" customHeight="1" x14ac:dyDescent="0.25">
      <c r="A14" s="18" t="s">
        <v>28</v>
      </c>
      <c r="B14" s="19" t="s">
        <v>47</v>
      </c>
      <c r="C14" s="15" t="s">
        <v>11</v>
      </c>
      <c r="D14" s="16">
        <v>19</v>
      </c>
      <c r="E14" s="16">
        <v>1</v>
      </c>
      <c r="F14" s="17" t="s">
        <v>17</v>
      </c>
      <c r="G14" s="16" t="s">
        <v>15</v>
      </c>
      <c r="H14" s="15" t="s">
        <v>14</v>
      </c>
      <c r="I14" s="26">
        <v>216</v>
      </c>
      <c r="J14" s="55">
        <v>1.4</v>
      </c>
      <c r="K14" s="56">
        <v>5</v>
      </c>
      <c r="L14" s="57">
        <f t="shared" si="0"/>
        <v>302.39999999999998</v>
      </c>
      <c r="M14" s="57">
        <f t="shared" si="1"/>
        <v>317.52</v>
      </c>
      <c r="N14" s="36" t="s">
        <v>66</v>
      </c>
    </row>
    <row r="15" spans="1:14" ht="32.25" customHeight="1" x14ac:dyDescent="0.25">
      <c r="A15" s="18" t="s">
        <v>29</v>
      </c>
      <c r="B15" s="19" t="s">
        <v>47</v>
      </c>
      <c r="C15" s="15" t="s">
        <v>11</v>
      </c>
      <c r="D15" s="16">
        <v>19</v>
      </c>
      <c r="E15" s="16">
        <v>1</v>
      </c>
      <c r="F15" s="17" t="s">
        <v>17</v>
      </c>
      <c r="G15" s="16" t="s">
        <v>13</v>
      </c>
      <c r="H15" s="15" t="s">
        <v>14</v>
      </c>
      <c r="I15" s="26">
        <v>216</v>
      </c>
      <c r="J15" s="55">
        <v>1.4</v>
      </c>
      <c r="K15" s="56">
        <v>5</v>
      </c>
      <c r="L15" s="57">
        <f t="shared" si="0"/>
        <v>302.39999999999998</v>
      </c>
      <c r="M15" s="57">
        <f t="shared" si="1"/>
        <v>317.52</v>
      </c>
      <c r="N15" s="36" t="s">
        <v>67</v>
      </c>
    </row>
    <row r="16" spans="1:14" ht="33.75" customHeight="1" x14ac:dyDescent="0.25">
      <c r="A16" s="18" t="s">
        <v>30</v>
      </c>
      <c r="B16" s="19" t="s">
        <v>47</v>
      </c>
      <c r="C16" s="15" t="s">
        <v>11</v>
      </c>
      <c r="D16" s="16">
        <v>19</v>
      </c>
      <c r="E16" s="16">
        <v>1</v>
      </c>
      <c r="F16" s="17" t="s">
        <v>18</v>
      </c>
      <c r="G16" s="16" t="s">
        <v>19</v>
      </c>
      <c r="H16" s="15" t="s">
        <v>14</v>
      </c>
      <c r="I16" s="26">
        <v>360</v>
      </c>
      <c r="J16" s="55">
        <v>1.4</v>
      </c>
      <c r="K16" s="56">
        <v>5</v>
      </c>
      <c r="L16" s="57">
        <f t="shared" si="0"/>
        <v>503.99999999999994</v>
      </c>
      <c r="M16" s="57">
        <f t="shared" si="1"/>
        <v>529.19999999999993</v>
      </c>
      <c r="N16" s="36" t="s">
        <v>68</v>
      </c>
    </row>
    <row r="17" spans="1:14" ht="36" customHeight="1" x14ac:dyDescent="0.25">
      <c r="A17" s="18" t="s">
        <v>31</v>
      </c>
      <c r="B17" s="19" t="s">
        <v>47</v>
      </c>
      <c r="C17" s="15" t="s">
        <v>11</v>
      </c>
      <c r="D17" s="16">
        <v>19</v>
      </c>
      <c r="E17" s="16">
        <v>1</v>
      </c>
      <c r="F17" s="17" t="s">
        <v>18</v>
      </c>
      <c r="G17" s="16" t="s">
        <v>15</v>
      </c>
      <c r="H17" s="15" t="s">
        <v>14</v>
      </c>
      <c r="I17" s="26">
        <v>144</v>
      </c>
      <c r="J17" s="55">
        <v>1.4</v>
      </c>
      <c r="K17" s="56">
        <v>5</v>
      </c>
      <c r="L17" s="57">
        <f t="shared" si="0"/>
        <v>201.6</v>
      </c>
      <c r="M17" s="57">
        <f t="shared" si="1"/>
        <v>211.68</v>
      </c>
      <c r="N17" s="36" t="s">
        <v>69</v>
      </c>
    </row>
    <row r="18" spans="1:14" ht="36.75" customHeight="1" x14ac:dyDescent="0.25">
      <c r="A18" s="18" t="s">
        <v>32</v>
      </c>
      <c r="B18" s="19" t="s">
        <v>47</v>
      </c>
      <c r="C18" s="15" t="s">
        <v>11</v>
      </c>
      <c r="D18" s="16">
        <v>48</v>
      </c>
      <c r="E18" s="16">
        <v>1</v>
      </c>
      <c r="F18" s="17">
        <v>1</v>
      </c>
      <c r="G18" s="16" t="s">
        <v>13</v>
      </c>
      <c r="H18" s="15" t="s">
        <v>20</v>
      </c>
      <c r="I18" s="26">
        <v>72</v>
      </c>
      <c r="J18" s="55">
        <v>2</v>
      </c>
      <c r="K18" s="56">
        <v>5</v>
      </c>
      <c r="L18" s="57">
        <f t="shared" si="0"/>
        <v>144</v>
      </c>
      <c r="M18" s="57">
        <f t="shared" si="1"/>
        <v>151.20000000000002</v>
      </c>
      <c r="N18" s="36" t="s">
        <v>71</v>
      </c>
    </row>
    <row r="19" spans="1:14" ht="27.75" customHeight="1" x14ac:dyDescent="0.25">
      <c r="A19" s="18" t="s">
        <v>33</v>
      </c>
      <c r="B19" s="19" t="s">
        <v>47</v>
      </c>
      <c r="C19" s="15" t="s">
        <v>11</v>
      </c>
      <c r="D19" s="16">
        <v>60</v>
      </c>
      <c r="E19" s="16">
        <v>1</v>
      </c>
      <c r="F19" s="17">
        <v>1</v>
      </c>
      <c r="G19" s="16" t="s">
        <v>21</v>
      </c>
      <c r="H19" s="15" t="s">
        <v>14</v>
      </c>
      <c r="I19" s="26">
        <v>72</v>
      </c>
      <c r="J19" s="55">
        <v>1.9</v>
      </c>
      <c r="K19" s="56">
        <v>5</v>
      </c>
      <c r="L19" s="57">
        <f t="shared" si="0"/>
        <v>136.79999999999998</v>
      </c>
      <c r="M19" s="57">
        <f t="shared" si="1"/>
        <v>143.63999999999999</v>
      </c>
      <c r="N19" s="36" t="s">
        <v>70</v>
      </c>
    </row>
    <row r="20" spans="1:14" ht="32.25" customHeight="1" x14ac:dyDescent="0.25">
      <c r="A20" s="18" t="s">
        <v>40</v>
      </c>
      <c r="B20" s="19" t="s">
        <v>47</v>
      </c>
      <c r="C20" s="15" t="s">
        <v>11</v>
      </c>
      <c r="D20" s="16">
        <v>12</v>
      </c>
      <c r="E20" s="16">
        <v>1</v>
      </c>
      <c r="F20" s="17" t="s">
        <v>22</v>
      </c>
      <c r="G20" s="16" t="s">
        <v>13</v>
      </c>
      <c r="H20" s="15" t="s">
        <v>23</v>
      </c>
      <c r="I20" s="26">
        <v>72</v>
      </c>
      <c r="J20" s="55">
        <v>3.27</v>
      </c>
      <c r="K20" s="56">
        <v>5</v>
      </c>
      <c r="L20" s="57">
        <f t="shared" si="0"/>
        <v>235.44</v>
      </c>
      <c r="M20" s="57">
        <f t="shared" si="1"/>
        <v>247.21200000000002</v>
      </c>
      <c r="N20" s="36" t="s">
        <v>72</v>
      </c>
    </row>
    <row r="21" spans="1:14" ht="34.5" customHeight="1" x14ac:dyDescent="0.25">
      <c r="A21" s="18" t="s">
        <v>41</v>
      </c>
      <c r="B21" s="19" t="s">
        <v>47</v>
      </c>
      <c r="C21" s="15" t="s">
        <v>11</v>
      </c>
      <c r="D21" s="16">
        <v>12</v>
      </c>
      <c r="E21" s="16">
        <v>1</v>
      </c>
      <c r="F21" s="17" t="s">
        <v>22</v>
      </c>
      <c r="G21" s="16" t="s">
        <v>13</v>
      </c>
      <c r="H21" s="15" t="s">
        <v>14</v>
      </c>
      <c r="I21" s="26">
        <v>72</v>
      </c>
      <c r="J21" s="55">
        <v>1.75</v>
      </c>
      <c r="K21" s="56">
        <v>5</v>
      </c>
      <c r="L21" s="57">
        <f t="shared" si="0"/>
        <v>126</v>
      </c>
      <c r="M21" s="57">
        <f t="shared" si="1"/>
        <v>132.30000000000001</v>
      </c>
      <c r="N21" s="36" t="s">
        <v>73</v>
      </c>
    </row>
    <row r="22" spans="1:14" ht="15.75" customHeight="1" x14ac:dyDescent="0.25">
      <c r="A22" s="53" t="s">
        <v>34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8">
        <f>SUM(L10:L21)</f>
        <v>3666.24</v>
      </c>
      <c r="M22" s="58">
        <f>SUM(M10:M21)</f>
        <v>3849.5519999999992</v>
      </c>
      <c r="N22" s="54"/>
    </row>
    <row r="23" spans="1:14" ht="66.75" customHeight="1" x14ac:dyDescent="0.25">
      <c r="A23" s="30" t="s">
        <v>48</v>
      </c>
      <c r="B23" s="31" t="s">
        <v>49</v>
      </c>
      <c r="C23" s="32" t="s">
        <v>50</v>
      </c>
      <c r="D23" s="32" t="s">
        <v>51</v>
      </c>
      <c r="E23" s="32" t="s">
        <v>52</v>
      </c>
      <c r="F23" s="32" t="s">
        <v>53</v>
      </c>
      <c r="G23" s="32" t="s">
        <v>54</v>
      </c>
      <c r="H23" s="32" t="s">
        <v>55</v>
      </c>
      <c r="I23" s="33" t="s">
        <v>56</v>
      </c>
      <c r="J23" s="33" t="s">
        <v>57</v>
      </c>
      <c r="K23" s="33" t="s">
        <v>5</v>
      </c>
      <c r="L23" s="34"/>
      <c r="M23" s="35"/>
      <c r="N23" s="35"/>
    </row>
    <row r="24" spans="1:14" s="10" customFormat="1" ht="123" customHeight="1" x14ac:dyDescent="0.25">
      <c r="A24" s="48" t="s">
        <v>42</v>
      </c>
      <c r="B24" s="49" t="s">
        <v>59</v>
      </c>
      <c r="C24" s="50" t="s">
        <v>11</v>
      </c>
      <c r="D24" s="51">
        <v>72</v>
      </c>
      <c r="E24" s="44">
        <v>1.55</v>
      </c>
      <c r="F24" s="43">
        <f>D24*E24</f>
        <v>111.60000000000001</v>
      </c>
      <c r="G24" s="43">
        <f>F24*1.05</f>
        <v>117.18</v>
      </c>
      <c r="H24" s="52" t="s">
        <v>61</v>
      </c>
      <c r="I24" s="44" t="s">
        <v>58</v>
      </c>
      <c r="J24" s="44" t="s">
        <v>60</v>
      </c>
      <c r="K24" s="44">
        <v>5</v>
      </c>
      <c r="L24" s="25"/>
    </row>
  </sheetData>
  <sheetProtection selectLockedCells="1" selectUnlockedCells="1"/>
  <mergeCells count="16">
    <mergeCell ref="L6:L7"/>
    <mergeCell ref="M6:M7"/>
    <mergeCell ref="N6:N7"/>
    <mergeCell ref="A2:K2"/>
    <mergeCell ref="A4:K4"/>
    <mergeCell ref="A3:K3"/>
    <mergeCell ref="A5:J5"/>
    <mergeCell ref="A22:K22"/>
    <mergeCell ref="B9:K9"/>
    <mergeCell ref="A6:A7"/>
    <mergeCell ref="B6:B7"/>
    <mergeCell ref="C6:C7"/>
    <mergeCell ref="D6:H6"/>
    <mergeCell ref="I6:I7"/>
    <mergeCell ref="J6:J7"/>
    <mergeCell ref="K6:K7"/>
  </mergeCells>
  <pageMargins left="0.15763888888888888" right="0.15763888888888888" top="0.74791666666666667" bottom="0.35416666666666669" header="0.51180555555555551" footer="0.51180555555555551"/>
  <pageSetup paperSize="9" scale="78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117-187 pirkimo dalys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Giedre-PC</dc:creator>
  <cp:lastModifiedBy>Giedre-PC</cp:lastModifiedBy>
  <cp:lastPrinted>2016-09-21T11:52:00Z</cp:lastPrinted>
  <dcterms:created xsi:type="dcterms:W3CDTF">2015-09-28T11:09:33Z</dcterms:created>
  <dcterms:modified xsi:type="dcterms:W3CDTF">2016-11-15T14:41:42Z</dcterms:modified>
</cp:coreProperties>
</file>