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C:\Users\remand\Documents\Darbas -2 aktyvus 2\cvp613889 -Meditecha -00\"/>
    </mc:Choice>
  </mc:AlternateContent>
  <xr:revisionPtr revIDLastSave="0" documentId="13_ncr:1_{8B024D0A-A18B-4F5F-9E52-69D219179C93}" xr6:coauthVersionLast="47" xr6:coauthVersionMax="47" xr10:uidLastSave="{00000000-0000-0000-0000-000000000000}"/>
  <bookViews>
    <workbookView xWindow="-120" yWindow="-120" windowWidth="29040" windowHeight="17640" xr2:uid="{00000000-000D-0000-FFFF-FFFF00000000}"/>
  </bookViews>
  <sheets>
    <sheet name="Pasiūlymas" sheetId="1" r:id="rId1"/>
    <sheet name="Bendrieji reikalavimai" sheetId="9" r:id="rId2"/>
    <sheet name="Subtiekėjai ir priedai" sheetId="2" r:id="rId3"/>
    <sheet name="1 PD" sheetId="44" r:id="rId4"/>
    <sheet name="2 PD" sheetId="11" r:id="rId5"/>
    <sheet name="3 PD" sheetId="17" r:id="rId6"/>
    <sheet name="4 PD" sheetId="18" r:id="rId7"/>
    <sheet name="5 PD" sheetId="19" r:id="rId8"/>
    <sheet name="6 PD" sheetId="20" r:id="rId9"/>
    <sheet name="7 PD" sheetId="21" r:id="rId10"/>
    <sheet name="8 PD" sheetId="22" r:id="rId11"/>
    <sheet name="9 PD" sheetId="23" r:id="rId12"/>
    <sheet name="10 PD" sheetId="31" r:id="rId13"/>
    <sheet name="11 PD" sheetId="39" r:id="rId14"/>
    <sheet name="12 PD" sheetId="43" r:id="rId15"/>
    <sheet name="Sheet6" sheetId="8" state="hidden"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55" i="44" l="1"/>
  <c r="D56" i="44" s="1"/>
  <c r="D57" i="44" s="1"/>
  <c r="D26" i="43" l="1"/>
  <c r="D27" i="43" l="1"/>
  <c r="D28" i="43" s="1"/>
  <c r="D33" i="39"/>
  <c r="D34" i="39" l="1"/>
  <c r="D35" i="39" s="1"/>
  <c r="D37" i="19" l="1"/>
  <c r="D41" i="18"/>
  <c r="D43" i="11"/>
  <c r="D44" i="11" s="1"/>
  <c r="D45" i="11" s="1"/>
  <c r="D38" i="19" l="1"/>
  <c r="D39" i="19" s="1"/>
  <c r="D42" i="18"/>
  <c r="D43" i="18" s="1"/>
  <c r="D30" i="31" l="1"/>
  <c r="D31" i="31" l="1"/>
  <c r="D32" i="31" s="1"/>
  <c r="D35" i="23" l="1"/>
  <c r="D31" i="22"/>
  <c r="D36" i="23" l="1"/>
  <c r="D37" i="23" s="1"/>
  <c r="D32" i="22"/>
  <c r="D33" i="22" s="1"/>
  <c r="D37" i="21"/>
  <c r="D38" i="21" s="1"/>
  <c r="D39" i="21" s="1"/>
  <c r="D74" i="20" l="1"/>
  <c r="D75" i="20" s="1"/>
  <c r="D76" i="20" s="1"/>
  <c r="D37" i="17" l="1"/>
  <c r="D38" i="17" l="1"/>
  <c r="D39" i="17" s="1"/>
</calcChain>
</file>

<file path=xl/sharedStrings.xml><?xml version="1.0" encoding="utf-8"?>
<sst xmlns="http://schemas.openxmlformats.org/spreadsheetml/2006/main" count="1128" uniqueCount="683">
  <si>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</si>
  <si>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</si>
  <si>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</si>
  <si>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</si>
  <si>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</si>
  <si>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</si>
  <si>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</si>
  <si>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</si>
  <si>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</si>
  <si>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</si>
  <si>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</si>
  <si>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</si>
  <si>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</si>
  <si>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</si>
  <si>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</si>
  <si>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</si>
  <si>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</si>
  <si>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</si>
  <si>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</si>
  <si>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</si>
  <si>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</si>
  <si>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</si>
  <si>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</si>
  <si>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</si>
  <si>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</si>
  <si>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</si>
  <si>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</si>
  <si>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</si>
  <si>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</si>
  <si>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</si>
  <si>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</si>
  <si>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</si>
  <si>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</si>
  <si>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</si>
  <si>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</si>
  <si>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</si>
  <si>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</si>
  <si>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</si>
  <si>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</si>
  <si>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</si>
  <si>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</si>
  <si>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</si>
  <si>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</si>
  <si>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</si>
  <si>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</si>
  <si>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</si>
  <si>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</si>
  <si>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</si>
  <si>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</si>
  <si>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</si>
  <si>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</si>
  <si>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</si>
  <si>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</si>
  <si>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</si>
  <si>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</si>
  <si>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</si>
  <si>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</si>
  <si>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1.</t>
  </si>
  <si>
    <t>Kartu su pasiūlymu pateikiami šie dokumentai (būtina nurodyti visus su pasiūlymu pateikiamus dokumentus):</t>
  </si>
  <si>
    <t>Dokumentas yra konfidencialus? Taip / Ne</t>
  </si>
  <si>
    <t>1 Pirkimo dalis. Elektrochirurginis įrenginys su priedais  – 1 komplektas</t>
  </si>
  <si>
    <t>1 pirkimo objekto dalis. Elektrochirurginis įrenginys su priedais  – 1 komplektas</t>
  </si>
  <si>
    <t>Elektrochirurgijos įrenginio darbo režimai</t>
  </si>
  <si>
    <t>1. Monopolinis pjovimas,</t>
  </si>
  <si>
    <t>2. Monopolinis pjovimas su koaguliacija,</t>
  </si>
  <si>
    <t>Būtina</t>
  </si>
  <si>
    <t>2.</t>
  </si>
  <si>
    <t>3.</t>
  </si>
  <si>
    <t>4.</t>
  </si>
  <si>
    <t>5.</t>
  </si>
  <si>
    <t>5.1</t>
  </si>
  <si>
    <t>5.2</t>
  </si>
  <si>
    <t>6.</t>
  </si>
  <si>
    <t>7.</t>
  </si>
  <si>
    <t>7.1</t>
  </si>
  <si>
    <t>7.2</t>
  </si>
  <si>
    <t>8.</t>
  </si>
  <si>
    <t>Maitinimas</t>
  </si>
  <si>
    <t>220 V ± 10 %, 50Hz elektros tinklas</t>
  </si>
  <si>
    <t>9.</t>
  </si>
  <si>
    <t>10.</t>
  </si>
  <si>
    <t>Kartu su įranga pateikiama dokumentacija</t>
  </si>
  <si>
    <t>11.</t>
  </si>
  <si>
    <t>Lietimui jautrus valdymo ekranas</t>
  </si>
  <si>
    <t>12.</t>
  </si>
  <si>
    <t>13.</t>
  </si>
  <si>
    <t>4.1</t>
  </si>
  <si>
    <t>5.3</t>
  </si>
  <si>
    <t>5.4</t>
  </si>
  <si>
    <t>5.5</t>
  </si>
  <si>
    <t>5.6</t>
  </si>
  <si>
    <t>Monitoruojami parametrai</t>
  </si>
  <si>
    <t>Ekranas</t>
  </si>
  <si>
    <t>14.</t>
  </si>
  <si>
    <t>15.</t>
  </si>
  <si>
    <t>15.1</t>
  </si>
  <si>
    <t>15.2</t>
  </si>
  <si>
    <t>Matavimo ribos (ne siauresnės už nurodytas)</t>
  </si>
  <si>
    <t>Matavimo paklaida</t>
  </si>
  <si>
    <t>16.</t>
  </si>
  <si>
    <t>1 vnt.</t>
  </si>
  <si>
    <t>17.</t>
  </si>
  <si>
    <t>18.</t>
  </si>
  <si>
    <t>4.2</t>
  </si>
  <si>
    <t>4.3</t>
  </si>
  <si>
    <t>4.4</t>
  </si>
  <si>
    <t>4.5</t>
  </si>
  <si>
    <t>4.6</t>
  </si>
  <si>
    <t>Ekrano įstrižainė</t>
  </si>
  <si>
    <t>Paskirtis</t>
  </si>
  <si>
    <t>2. Komplektuojamas su Windows 10 Pro 64 arba lygiaverte operacine sistema,</t>
  </si>
  <si>
    <t>3. Atmintinė - ne mažiau 8 GB DDR4-2400. Turi būti ne mažiau kaip 2 atmintinės lizdai, vienas iš jų turi būti laisvas,</t>
  </si>
  <si>
    <t>Lazerinis spausdintuvas</t>
  </si>
  <si>
    <t>Papildomai komplekuojama</t>
  </si>
  <si>
    <t>Komplektacija</t>
  </si>
  <si>
    <t>6.1</t>
  </si>
  <si>
    <t>6.2</t>
  </si>
  <si>
    <r>
      <t xml:space="preserve">1. Išorinis maitinimas iš elektros tinklo </t>
    </r>
    <r>
      <rPr>
        <sz val="12"/>
        <color theme="1"/>
        <rFont val="Times New Roman"/>
        <family val="1"/>
      </rPr>
      <t>220 V ± 10%, 50 Hz elektros tinklas</t>
    </r>
  </si>
  <si>
    <r>
      <t>2. Vidinis akumuliatorius ventiliacijai tęsti dingus išoriniam maitinimui,</t>
    </r>
    <r>
      <rPr>
        <sz val="12"/>
        <color theme="1"/>
        <rFont val="Times New Roman"/>
        <family val="1"/>
      </rPr>
      <t xml:space="preserve"> aparato veikimo laikas, maitinant iš šio šaltinio ne mažiau 60 min.</t>
    </r>
  </si>
  <si>
    <t xml:space="preserve"> </t>
  </si>
  <si>
    <t>13.1</t>
  </si>
  <si>
    <t>13.2</t>
  </si>
  <si>
    <t>13.3</t>
  </si>
  <si>
    <t>Defibriliatoriaus impulso forma</t>
  </si>
  <si>
    <t>Bifazinė, su voltažo kompensacija, priklausomai nuo paciento varžos</t>
  </si>
  <si>
    <t>Bifazinio impulso energijos nustatymo ribos</t>
  </si>
  <si>
    <t xml:space="preserve">Ne siauresnės kaip nuo 2 J iki 360 J </t>
  </si>
  <si>
    <t>Bifazinio impulso energijos keitimo žingsnis</t>
  </si>
  <si>
    <t>≤ 50 J riboje nuo 2 J iki 200 J, ir ≤  60 J ribose nuo 200 iki 360 J</t>
  </si>
  <si>
    <t>Defibriliatoriaus darbo režimai</t>
  </si>
  <si>
    <t>Rankinė defibriliacija, sinchronizuota kardioversija ir automatinis režimas</t>
  </si>
  <si>
    <t>Automatinė paciento EKG analizė skilvelių virpėjimo ir skilvelių tachikardijos atvejams nustatyti</t>
  </si>
  <si>
    <t>Būtina automatiniame ir rankiniame režimuose.</t>
  </si>
  <si>
    <t>Ne mažiau 200 iškrovų</t>
  </si>
  <si>
    <t>Defibriliacijos iškrovų skaičius, naudojant 200 J energiją, iš pilnai pakrauto vidinio akumuliatoriaus (nenaudojant papildomų akumuliatorių ar papildomo išorinio maitinimo)</t>
  </si>
  <si>
    <t>Defibriliatoriaus įsikrovimo trukmė iki 360 J energijos</t>
  </si>
  <si>
    <t>Ne daugiau 7 s</t>
  </si>
  <si>
    <t>Integruotas spalvotas skystųjų kristalų ekranas</t>
  </si>
  <si>
    <t>Monitoravimo laikas iš pilnai įkrauto vidinio akumuliatoriaus</t>
  </si>
  <si>
    <t>Ne mažiau 300 min.</t>
  </si>
  <si>
    <t>Spausdintuvas</t>
  </si>
  <si>
    <t>Reikalavimai EKG monitoravimo kanalui:</t>
  </si>
  <si>
    <t>EKG derivacijų skaičius</t>
  </si>
  <si>
    <t>Ne mažiau 3</t>
  </si>
  <si>
    <t>Širdies susitraukimų dažnio matavimo ribos (ne siauresnės už nurodytas)</t>
  </si>
  <si>
    <t xml:space="preserve">EKG amplitudės nustatymas </t>
  </si>
  <si>
    <t>14.1</t>
  </si>
  <si>
    <t>14.2</t>
  </si>
  <si>
    <r>
      <t>EKG, ŠSD, SpO</t>
    </r>
    <r>
      <rPr>
        <vertAlign val="subscript"/>
        <sz val="12"/>
        <color theme="1"/>
        <rFont val="Times New Roman"/>
        <family val="1"/>
      </rPr>
      <t>2</t>
    </r>
  </si>
  <si>
    <r>
      <t>Reikalavimai SpO</t>
    </r>
    <r>
      <rPr>
        <vertAlign val="subscript"/>
        <sz val="12"/>
        <color rgb="FF000000"/>
        <rFont val="Times New Roman"/>
        <family val="1"/>
      </rPr>
      <t>2</t>
    </r>
    <r>
      <rPr>
        <sz val="12"/>
        <color rgb="FF000000"/>
        <rFont val="Times New Roman"/>
        <family val="1"/>
      </rPr>
      <t xml:space="preserve"> monitoravimo kanalui:</t>
    </r>
  </si>
  <si>
    <t>SpO2 matavimo diapazonas</t>
  </si>
  <si>
    <t>Ne siauresnis kaip nuo 1 iki 100%</t>
  </si>
  <si>
    <t>Pulso dažnio matavimo ribos (ne siauresnės už nurodytas)</t>
  </si>
  <si>
    <t>Techninės priemonės vidinėje atmintyje saugomų duomenų perdavimui į kompiuterį</t>
  </si>
  <si>
    <t>Programinė įranga duomenų apdorojimui</t>
  </si>
  <si>
    <t>1. Įstrižainė ne mažiau 170 mm.</t>
  </si>
  <si>
    <t>Sustemą sudaro</t>
  </si>
  <si>
    <t xml:space="preserve">Paskirtis </t>
  </si>
  <si>
    <t>2. Mobilus stovas,</t>
  </si>
  <si>
    <t>3. Kalibraciniai balionai.</t>
  </si>
  <si>
    <t>Bendri reikalavimai</t>
  </si>
  <si>
    <t>4.1.1</t>
  </si>
  <si>
    <t>1. Dozavimo ir stebėjimo sistema,</t>
  </si>
  <si>
    <t>Dozavimo ir stebėjimo sistema</t>
  </si>
  <si>
    <t>4.1.2</t>
  </si>
  <si>
    <t>4.1.3</t>
  </si>
  <si>
    <t>4.1.4</t>
  </si>
  <si>
    <t>4.1.5</t>
  </si>
  <si>
    <t>4.1.6</t>
  </si>
  <si>
    <t>Dozavimo režimai</t>
  </si>
  <si>
    <t>1. Pusiauautomatinis,</t>
  </si>
  <si>
    <t>2. Rankinis.</t>
  </si>
  <si>
    <t>1. Lietimui jautrus,</t>
  </si>
  <si>
    <t>2. Ne mažiau kaip 4" įstrižainė</t>
  </si>
  <si>
    <t>Svoris</t>
  </si>
  <si>
    <t>ne sunkesnis kaip 10 kg</t>
  </si>
  <si>
    <t>Matavimo ribos (ne siauresniame diapazone už nurodytą)</t>
  </si>
  <si>
    <t>NO: 0 - 99 ppm (ppm - parts per million)</t>
  </si>
  <si>
    <t>NO masės srauto matavimo ribos  (ne siauresniame diapazone už nurodytą)</t>
  </si>
  <si>
    <t>Elektrocheminio arba lygiaverčio tipo</t>
  </si>
  <si>
    <t>Dujų srauto matuokliai</t>
  </si>
  <si>
    <t>Mobilus stovas</t>
  </si>
  <si>
    <t>4.2.1</t>
  </si>
  <si>
    <t xml:space="preserve">Būtina </t>
  </si>
  <si>
    <t>4.2.2</t>
  </si>
  <si>
    <t>Galima sumontuoti ne mažiau kaip 1 kalibracinį balioną</t>
  </si>
  <si>
    <t>Kalibracinis balionas</t>
  </si>
  <si>
    <t>4.3.1</t>
  </si>
  <si>
    <t>ne mažiau kaip 5 l.</t>
  </si>
  <si>
    <t>Bendra talpa</t>
  </si>
  <si>
    <t>2. Vidinis akumuliatorius užtikrinantis, kad sistemą bus galima eksploatuoti ne trumpiau 4 val.</t>
  </si>
  <si>
    <t>Kalibraciniai balionai, kurių bendra talpa ne mažesnė kaip 5 l.</t>
  </si>
  <si>
    <t>Aparatas privalo būti pilnai sukomplektuotas, (komplektacijoje privalo būti įtraukti visi kabeliai, davikliai, filtrai ir kitos eksploatacinės medžiagos ir priemonės),  kad galėtų atlikti visas šioje lentelėje išvardintas funkcijas.</t>
  </si>
  <si>
    <t xml:space="preserve">Komplektacija </t>
  </si>
  <si>
    <t>Komplektas</t>
  </si>
  <si>
    <t xml:space="preserve">Komplekto paskirtis </t>
  </si>
  <si>
    <t xml:space="preserve">4. </t>
  </si>
  <si>
    <t>Reikalavimai tirpalų ir gelio šildymo spintai</t>
  </si>
  <si>
    <t xml:space="preserve">5. </t>
  </si>
  <si>
    <t>Reikalavimai kraujo plazmos šildytuvui</t>
  </si>
  <si>
    <t>4.7</t>
  </si>
  <si>
    <t>4.8</t>
  </si>
  <si>
    <t>4.9</t>
  </si>
  <si>
    <t>Vidinis tūris</t>
  </si>
  <si>
    <t>1. Aukštis 95 cm,</t>
  </si>
  <si>
    <t>2. Plotis 70 cm,</t>
  </si>
  <si>
    <t>3. Gylis 70 cm.</t>
  </si>
  <si>
    <t>Ne mažiau kaip 50 l ir ne daugiau kaip 100 l.</t>
  </si>
  <si>
    <t>Šildymo spintos konstrukcija</t>
  </si>
  <si>
    <t>Korpusas pagamintas iš nerūdijančio plieno, vidus izoliuotas temperatūrai nelaidžia ir nedegia medžiaga.</t>
  </si>
  <si>
    <t>Spinta ant ratukų, patogiam stumdymui tarp patalpų</t>
  </si>
  <si>
    <t>Kaitinimo elemento galingumas</t>
  </si>
  <si>
    <t>Ne daugiau kaip 2500 W</t>
  </si>
  <si>
    <t>Temperatūros nustatymo diapazonas (ne siauresnis už nurodytą)</t>
  </si>
  <si>
    <t>35°C - 80°C</t>
  </si>
  <si>
    <t>Temperatūros keitimo žingsnis</t>
  </si>
  <si>
    <t>Ne didesnis kaip 2°C</t>
  </si>
  <si>
    <t>Maksimali lentynos arba stalčiuko apkrova</t>
  </si>
  <si>
    <t>Ne mažiau 20 kg</t>
  </si>
  <si>
    <t>Lentynų arba stalčiukų skaičius</t>
  </si>
  <si>
    <t>Ne mažiau kaip 4 vnt.</t>
  </si>
  <si>
    <t>Šildymo spintos išoriniai išmatavimai (ne didesni už nurodytus)</t>
  </si>
  <si>
    <t>Talpa</t>
  </si>
  <si>
    <t>5.7</t>
  </si>
  <si>
    <t>Vienu metu galima šildyti ne mažiau kaip 4 vnt. plazmos maišelių, kurių bendras tūris yra ne mažesnis kaip 1800 ml.</t>
  </si>
  <si>
    <t>Aliarmai</t>
  </si>
  <si>
    <t>1. Informavimas apie ciklo pabaigą,</t>
  </si>
  <si>
    <t>2. Pasiektas maksimali temperatūra,</t>
  </si>
  <si>
    <t>3. Perspėjimas apie skysčių nutekėjimą.</t>
  </si>
  <si>
    <t>Temperatūros reguliavimas</t>
  </si>
  <si>
    <t>iki 40°C</t>
  </si>
  <si>
    <t>Bar kodų skaitytuvas</t>
  </si>
  <si>
    <t>Būtinas</t>
  </si>
  <si>
    <t>Jungtyus duomenų perdavimui, bei prietaiso priežiūrai</t>
  </si>
  <si>
    <t>USB, Etherner arba lygiavertės</t>
  </si>
  <si>
    <t>Siūlomų prekių pavadinimai (modeliai, konkrečios modifikacijos), gamintojai, kilmės šalis</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</si>
  <si>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</si>
  <si>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</si>
  <si>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</si>
  <si>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</si>
  <si>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</si>
  <si>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(taikoma 1, 2 pirkimo objekto dalims).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 (taikoma tik jei perkami kompiuteriai).</t>
  </si>
  <si>
    <t>Suma su PVM žodžiai, Eur</t>
  </si>
  <si>
    <t>(įrašyti bendrą pasiūlymo kainą žodžiais)</t>
  </si>
  <si>
    <t>1. Automatinis krūtinės ląstos paspaudėjas,</t>
  </si>
  <si>
    <t>Reikalavimai automatiniam krūtinės ląstos paspaudėjui</t>
  </si>
  <si>
    <t>Reikalavimai defibriliatoriui</t>
  </si>
  <si>
    <t>Darbinė temteratūra (ne siauresniame diapazone už nurodytą)</t>
  </si>
  <si>
    <t>0⁰C - 50⁰C</t>
  </si>
  <si>
    <t>1. Įstrižainė ≥ 16 cm,</t>
  </si>
  <si>
    <t>2. Raiška ≥ 640 x 480 pikselių,</t>
  </si>
  <si>
    <t>3. Lietimui jautrus ekranas.</t>
  </si>
  <si>
    <t>Atsparumas vandeniui</t>
  </si>
  <si>
    <t>ne blogesnis kaip IPX5, IP55 arba lygiaverčiai</t>
  </si>
  <si>
    <t xml:space="preserve">Ne siauresnės kaip nuo 2 J iki 200 J </t>
  </si>
  <si>
    <t>Tinkamas vaikų ir suagusių gaiviminui</t>
  </si>
  <si>
    <t>Defibriliatoriaus įsikrovimo trukmė iki 200 J energijos</t>
  </si>
  <si>
    <t>1. Terminio arba lygiaverčio tipo,</t>
  </si>
  <si>
    <t>2. Spausdinimo greitis 25 ir 50 mm/s.</t>
  </si>
  <si>
    <t>3. Spausdinimo popieriaus polotis ne mažesnis kaip 80 mm.</t>
  </si>
  <si>
    <t>Ne mažiau 200 min.</t>
  </si>
  <si>
    <t>Nuo 30 iki 300 k/min</t>
  </si>
  <si>
    <t>25 - 240 k/min</t>
  </si>
  <si>
    <t>Defibrilaitoriaus komplektacija</t>
  </si>
  <si>
    <t>Reikalavimai temperatūros monitoravimo kanalui:</t>
  </si>
  <si>
    <t>Matavimo diapazonas (ne siauresnis už nurodytą)</t>
  </si>
  <si>
    <t>15⁰C - 50⁰C</t>
  </si>
  <si>
    <t xml:space="preserve">Automatinis krūtinės ląstos paspaudėjas ir defibriliatorius privalo būti vieno gamintojo </t>
  </si>
  <si>
    <t>Paspaudimų dažnis</t>
  </si>
  <si>
    <t>ne mažiau kaip 80 k/min</t>
  </si>
  <si>
    <t>Paspaudimo režimai</t>
  </si>
  <si>
    <t>30:2 (30 paspaudimų, 2 sekundžių ventilatiacinė pauzė),</t>
  </si>
  <si>
    <t>15:2 (15 paspaudimų, 2 sekundžių ventilatiacinė pauzė),</t>
  </si>
  <si>
    <t>Nuolatiniai paspaudimai.</t>
  </si>
  <si>
    <t>Baterijos veikimo laikas</t>
  </si>
  <si>
    <t xml:space="preserve">ne trumpiau kaip 60 min. </t>
  </si>
  <si>
    <t>6.3</t>
  </si>
  <si>
    <t>6.4</t>
  </si>
  <si>
    <t>6.5</t>
  </si>
  <si>
    <t>6.6</t>
  </si>
  <si>
    <t>6.7</t>
  </si>
  <si>
    <t>6.8</t>
  </si>
  <si>
    <t>6.8.1</t>
  </si>
  <si>
    <t>6.8.2</t>
  </si>
  <si>
    <t>6.9</t>
  </si>
  <si>
    <t>6.9.1</t>
  </si>
  <si>
    <t>6.10</t>
  </si>
  <si>
    <t>6.10.1</t>
  </si>
  <si>
    <t>6.11</t>
  </si>
  <si>
    <t>6.12</t>
  </si>
  <si>
    <t>6.13</t>
  </si>
  <si>
    <t>6.14</t>
  </si>
  <si>
    <t>6.15</t>
  </si>
  <si>
    <t>6.16</t>
  </si>
  <si>
    <t>6.17</t>
  </si>
  <si>
    <t>Taikymo sritys</t>
  </si>
  <si>
    <t>4. Smulkių kūno dalių ir paviršinių struktūrų tyrimai.</t>
  </si>
  <si>
    <t>1. Kardiologiniai tyrimai,</t>
  </si>
  <si>
    <t>2. Kraujagyslių tyrimai,</t>
  </si>
  <si>
    <t>3. Pilvo organų (abdominaliniai) tyrimai,</t>
  </si>
  <si>
    <t>Konstrukcija</t>
  </si>
  <si>
    <t>Sistemos valdymas</t>
  </si>
  <si>
    <t>Palaikomas daviklių dažnio diapazonas</t>
  </si>
  <si>
    <t>≥ 1.5-12 MHz</t>
  </si>
  <si>
    <t>Dinaminis diapazonas</t>
  </si>
  <si>
    <t>Tyrimo gylis</t>
  </si>
  <si>
    <t>Režimai</t>
  </si>
  <si>
    <t>1. B režimas,</t>
  </si>
  <si>
    <t>2. M režimas,</t>
  </si>
  <si>
    <t>3. Spalvinis dopleris,</t>
  </si>
  <si>
    <t>Linijinis daviklis</t>
  </si>
  <si>
    <t>1. Dažnio diapazonas ≥ (5-12) MHz,</t>
  </si>
  <si>
    <t>Aparato vidinė atmintis</t>
  </si>
  <si>
    <t>Programinė įranga</t>
  </si>
  <si>
    <t>Vaizdų konvertavimas į PNG, DICOM arba lygiaverčius formatus</t>
  </si>
  <si>
    <t>Atliktinų tyrimų (paskyrimų) sąrašo perdavimo – DICOM modality Worklist</t>
  </si>
  <si>
    <t>Aparate turi būti instaliuota DICOM funkcijas palaikanti programinė įranga</t>
  </si>
  <si>
    <t>Videolaringoskopo rinkinį sudaro</t>
  </si>
  <si>
    <t>1. Mobilus monitorius video laringoskopų pleištams,</t>
  </si>
  <si>
    <t>Mobilus monitorius video laringoskopų pleištams</t>
  </si>
  <si>
    <t>2. Prijungiamas tiesiai prie laringoskopo mentelės,</t>
  </si>
  <si>
    <t>3. Su vidine atmintimi nuotraukų ir video vaizdų išsaugojimui,</t>
  </si>
  <si>
    <t>5. Tinkamas standartiniam apruošimui iki 65° temperatūroje,</t>
  </si>
  <si>
    <t>6. Su atskira, pakraunama baterija, kurios talpos pakanka ≥ 1 val. darbo.</t>
  </si>
  <si>
    <t>3. Su integruotu šviesos diodų (LED) arba lygiaverčiu apšvietimu,</t>
  </si>
  <si>
    <t>1. Macintosh arba lygiaverčio tipo 4 dydžio pleištas,</t>
  </si>
  <si>
    <r>
      <t xml:space="preserve">4. Su </t>
    </r>
    <r>
      <rPr>
        <sz val="12"/>
        <color theme="1"/>
        <rFont val="Calibri"/>
        <family val="2"/>
      </rPr>
      <t>≥</t>
    </r>
    <r>
      <rPr>
        <sz val="10.199999999999999"/>
        <color theme="1"/>
        <rFont val="Times New Roman"/>
        <family val="1"/>
      </rPr>
      <t xml:space="preserve"> </t>
    </r>
    <r>
      <rPr>
        <sz val="12"/>
        <color theme="1"/>
        <rFont val="Times New Roman"/>
        <family val="1"/>
      </rPr>
      <t>1 mygtuku video vaizdų ir nuotraukų įrašymui.</t>
    </r>
  </si>
  <si>
    <t>1. Mobilus monitorius video laringoskopų pleištams - 1 vnt,</t>
  </si>
  <si>
    <t>Videolaringoskopo pleištas Nr. 1</t>
  </si>
  <si>
    <t>Videolaringoskopo pleištas Nr. 2</t>
  </si>
  <si>
    <t>1. Pleištas skirtas apsunkintai intubacijai,</t>
  </si>
  <si>
    <t>2. Su integruota videokamera, kurios raiška ≥ (640 x 480) taškų,</t>
  </si>
  <si>
    <t>2. 2 tipų pleištai videolaringoskopijai.</t>
  </si>
  <si>
    <t>2. Videolaringoskopo pleištas Nr. 1 - 1 vnt,</t>
  </si>
  <si>
    <t>3. Videolaringoskopo pleištas Nr. 2 - 1 vnt,</t>
  </si>
  <si>
    <t>4. Baterijos pakrovėjas – 1 vnt,</t>
  </si>
  <si>
    <t>2. Maitinimo laidas - 1 vnt,</t>
  </si>
  <si>
    <t>1. Hemodinamikos monitorius - 1 vnt,</t>
  </si>
  <si>
    <t>Moniotruojami parametrai</t>
  </si>
  <si>
    <t>1. Neinvazinis kraujospūdis (NIBP),</t>
  </si>
  <si>
    <t>Tipas</t>
  </si>
  <si>
    <t>Veikimo principas</t>
  </si>
  <si>
    <t>Matavimo kanalai </t>
  </si>
  <si>
    <t>Reagentų sistema </t>
  </si>
  <si>
    <t>Be pipetavimo, reagentai integruoti į vienkartinio naudojimo kasetes </t>
  </si>
  <si>
    <t>Prietaiso valdymas </t>
  </si>
  <si>
    <t>Mėginys  </t>
  </si>
  <si>
    <t>Galimybės tirti krešulio kinetiką </t>
  </si>
  <si>
    <t>Ne mažiau keturių kanalų</t>
  </si>
  <si>
    <t>Prietaisas valdomas lietimui jautraus ekrano pagalba</t>
  </si>
  <si>
    <t>Viskoelastinis ir veikiantis modifikuotu klasikinės tromboelastometrijos principu ir patirtintas klinikiškai: stacionari kiuvetė ir besisukanti ašis sistemoje</t>
  </si>
  <si>
    <t>1. Tirti krešulio kinetiką per išorinį krešėjimo kelią,</t>
  </si>
  <si>
    <t>2. Tirti krešulio kinetiką per vidinį krešėjimo kelią,</t>
  </si>
  <si>
    <t>3. Tirti fibrinogeno koncentracijos / fibrino polimerizacijos sutrikimus,</t>
  </si>
  <si>
    <t>4. Diferencijuoti ir patvirtinti hiperfibrinolizę,</t>
  </si>
  <si>
    <t>5. Diferencijuoti ir patvirtinti heparino poveikį. </t>
  </si>
  <si>
    <t>Kokybės kontrolė su dviejų lygių liofilizuota kontroline plazma</t>
  </si>
  <si>
    <t>Kraujas su Na citratu</t>
  </si>
  <si>
    <t>Sąsajos</t>
  </si>
  <si>
    <t>1. USB jungtis, </t>
  </si>
  <si>
    <r>
      <t xml:space="preserve">Išorinis maitinimas iš elektros tinklo </t>
    </r>
    <r>
      <rPr>
        <sz val="12"/>
        <color theme="1"/>
        <rFont val="Times New Roman"/>
        <family val="1"/>
      </rPr>
      <t>220 V ± 10%, 50 Hz elektros tinklas</t>
    </r>
  </si>
  <si>
    <t>Leidžianti per vietinį tinklą kitame kompiuteryje stebėti tyrimo eigą ir rezultatus realiu laiku</t>
  </si>
  <si>
    <t>2. RJ-45 arba lygiaverčio tipo jungtis,</t>
  </si>
  <si>
    <t>3. Jungtis Bar kodų skaitytuvui.</t>
  </si>
  <si>
    <t>Reikalavimai kompiuteriui</t>
  </si>
  <si>
    <t>1. Procesorius turi būti ne mažiau kaip dviejų branduolių, turi palaikyti 64 bitų operacines sistemas ir taikomąsias programas, dažnis  ne mažesnis kaip 3,2 GHz. Procesoriaus našumas turi būti ne mažiau kaip 8000 pagal „Passmark CPU Mark“. Siūlomo procesoriaus našumo parametras turi būti skelbiamas http://www.cpubenchmark.net/cpu_list.php. Nurodyti procesoriaus gamintoją, tipą, pavadinimą, dažnį, sparčiosios atminties dydį, sisteminės magistralės dažnį. Procesoriaus našumas negali būti dirbtinai padidintas,</t>
  </si>
  <si>
    <t>4. Vidinis kietas diskas - ne mažiau kaip 265 GB SATA (6 Gb/s) SSD arba lygiaverčio tipo.</t>
  </si>
  <si>
    <t>1. Klaviatūra,</t>
  </si>
  <si>
    <t>2. Pelė.</t>
  </si>
  <si>
    <t>2. Lietimui jautrus monitorius - 1 vnt,</t>
  </si>
  <si>
    <t>3. Kompiuteris - 1 vnt,</t>
  </si>
  <si>
    <t>4. Lazerinsi spausdintuvas - 1 vnt,</t>
  </si>
  <si>
    <t>5. Klaviatūra ir pelė - 1 vnt,</t>
  </si>
  <si>
    <t xml:space="preserve">Sistema skirta pacientų gyvybinių funkcijų montoravimui bei gaivinimui </t>
  </si>
  <si>
    <t>2. Defibriliatorius monitorius su nuotolinio valdymo prietaisu.</t>
  </si>
  <si>
    <t>Lenta-pagrindas ant kurios tvirtinasi paspaudėjas</t>
  </si>
  <si>
    <t>ne daugiau kaip 8.0 kg</t>
  </si>
  <si>
    <t>Ne mažiau 4</t>
  </si>
  <si>
    <t>2. Komplektacijoje kabeliai skirti EKG manitoringui (ne mažiau 4 kanalų) ir diagnostiniam EKG užrašymui (ne mažiau 12 kanalų) - kiekvieno kabelio po ne mažiau 1 vnt,</t>
  </si>
  <si>
    <t>30 - 150 k/min</t>
  </si>
  <si>
    <t>0 - 150 mA</t>
  </si>
  <si>
    <t xml:space="preserve">Dažnio diapazonas (ne siauresniame diapazone už nurodytą) </t>
  </si>
  <si>
    <t xml:space="preserve">Stimuliavimo srovė (ne siauresniame diapazone už nurodytą) </t>
  </si>
  <si>
    <t>6.7.1</t>
  </si>
  <si>
    <t>6.7.2</t>
  </si>
  <si>
    <t>6.10.2</t>
  </si>
  <si>
    <t>6.8.3</t>
  </si>
  <si>
    <t>Perfuzijos indeksas (ne siauresnės už nurodytas)</t>
  </si>
  <si>
    <t>0.05 - 20 %</t>
  </si>
  <si>
    <t>3. Daugakrtinio naudojimo rektalinis daviklis - 1 vnt,</t>
  </si>
  <si>
    <t>1. Daugkartinio naudojimo suaugusiems skirtas SpO2 daviklis, ne mažiau 1 vnt,</t>
  </si>
  <si>
    <t>Rankinis ir automatinis</t>
  </si>
  <si>
    <t>Matavimo intervalai</t>
  </si>
  <si>
    <t>Galimybė matuoti suaugusiems, vaikams ir kūdikiams</t>
  </si>
  <si>
    <t>20 - 260 mmHg</t>
  </si>
  <si>
    <t>Automatiniame rėžime galimybė pasirinkti matavimo intervalus ne siauresnius kaip nuo 1 min. iki 60 min.</t>
  </si>
  <si>
    <t>6. Vienkartiniai elektrodai skirti defibriliacijai - ne mažiau kaip 5 vnt.</t>
  </si>
  <si>
    <t>5. Daugkartinės manžetės kraujospūdžiui matuoti ne mažiau kaip 3 skirtingų dydžių - po 1 vnt. kiekvieno dydžio,</t>
  </si>
  <si>
    <t>4. Specialus transportavimo krepšys, ne mažiau 1 vnt,</t>
  </si>
  <si>
    <t>6.11.1</t>
  </si>
  <si>
    <t>6.11.2</t>
  </si>
  <si>
    <t>6.11.3</t>
  </si>
  <si>
    <t>6.11.4</t>
  </si>
  <si>
    <t>Kardiopulmoninis gaivinimas (angliškai: CPR Feedback)</t>
  </si>
  <si>
    <t>Matavimo technologija</t>
  </si>
  <si>
    <t xml:space="preserve">Mainstream / Microstream arba lygiavertės </t>
  </si>
  <si>
    <t>Atsakas pradėjus monitoringą (apšilimo laikas)</t>
  </si>
  <si>
    <t>Ne ilgiau 5 s</t>
  </si>
  <si>
    <t xml:space="preserve">Atvaizduojami parametrai </t>
  </si>
  <si>
    <t>CO2 kreivė, kvėpavimo dažnis</t>
  </si>
  <si>
    <t>Matavimo intervalas (ne siauresnis už nurodytą)</t>
  </si>
  <si>
    <t>1 - 100 mmHg</t>
  </si>
  <si>
    <t>7. CO2 matavimui skirtų vienkartinių priedų komplektas: intubutoitems ir neintubuotiems pacientams ne mažiau kaip po 5 vnt</t>
  </si>
  <si>
    <t>6.13.1</t>
  </si>
  <si>
    <t>6.13.2</t>
  </si>
  <si>
    <t>6.13.3</t>
  </si>
  <si>
    <t>6.13.4</t>
  </si>
  <si>
    <t>Reikalavimai stimuliacijai</t>
  </si>
  <si>
    <t>Reikalavimai neinvaziniam kraujospūdžio matavimui</t>
  </si>
  <si>
    <t>Reikalavimai kapnometrijos matavimui</t>
  </si>
  <si>
    <t>Reiaklavimai invaziniam kraujo spaudimo matavimui</t>
  </si>
  <si>
    <t>Matavimo kanalai</t>
  </si>
  <si>
    <t>Ne mažiau kaip 3</t>
  </si>
  <si>
    <t>nuo -30 mmHg iki +300 mmHg</t>
  </si>
  <si>
    <t>6.14.1</t>
  </si>
  <si>
    <t>6.14.2</t>
  </si>
  <si>
    <t>Sąsaja užtikrinanti komunikaciją tarp defibriliatoriaus monitoriaus ir automatinio krūtinės ląstos paspaudėjo</t>
  </si>
  <si>
    <t>Galimybė gaivinimo metu  sinchronizuoti krūtinės ląstos paspaudimo  ir defibriliacijos eigą</t>
  </si>
  <si>
    <t>6.18</t>
  </si>
  <si>
    <t>6.19</t>
  </si>
  <si>
    <t>6.20</t>
  </si>
  <si>
    <t>6.21</t>
  </si>
  <si>
    <t>Komplektuojamas su specialiu krepšiu visų sistemos priedų transportavimui</t>
  </si>
  <si>
    <t xml:space="preserve">Prietaisas skirtas neinvaziniam kraujo parametrų (tėkmės/elektrinių) monitoravimui. Sistema realiu laiku teikia informaciją apie širdies indeksą, insulto tūrį ir bendrą periferinį pasipriešinimą </t>
  </si>
  <si>
    <t>Visa informacija pateikiama viename ekrane</t>
  </si>
  <si>
    <t>3. Laidas elektrodams prijungti prie pacientų, ne trumpesnsi kaip 3 m. - 1 vnt,</t>
  </si>
  <si>
    <t>4. Neinvazinis kraujospūdžio modulis suaugusiems - 1 vnt,</t>
  </si>
  <si>
    <t>7. Specialus monitoriaus laikyto ir transportavimo monitorius - 1 vnt,</t>
  </si>
  <si>
    <t>6. Elektrodai – ne mažiau kaip 25 vnt,</t>
  </si>
  <si>
    <r>
      <t>5. Daugartinio naudojimo SpO</t>
    </r>
    <r>
      <rPr>
        <vertAlign val="subscript"/>
        <sz val="12"/>
        <color theme="1"/>
        <rFont val="Times New Roman"/>
        <family val="1"/>
      </rPr>
      <t>2</t>
    </r>
    <r>
      <rPr>
        <sz val="12"/>
        <color theme="1"/>
        <rFont val="Times New Roman"/>
        <family val="1"/>
      </rPr>
      <t xml:space="preserve"> modulis dedamas ant piršto - 1 vnt,</t>
    </r>
  </si>
  <si>
    <t>Jungtys</t>
  </si>
  <si>
    <t>ne mažesnė kaip 30 cm</t>
  </si>
  <si>
    <t>2. SpO2,</t>
  </si>
  <si>
    <t>2. Vidinė baterija.</t>
  </si>
  <si>
    <t>USB, Ethernet arba lygiavertės</t>
  </si>
  <si>
    <t>Galibybė eksportuoti duomenis į pdf arba lygiaverčio formato failą</t>
  </si>
  <si>
    <t>7. Bendrą periferinį pasipriešinimą.</t>
  </si>
  <si>
    <t>5. Sistolinį tūrį (angliškai: Stroke Volume),</t>
  </si>
  <si>
    <t>4. Širdies minutinį tūrį (angliškai: Cardiac Output),</t>
  </si>
  <si>
    <t>6. Sistolinį indeksą (angliškai: Stroke Index),</t>
  </si>
  <si>
    <t>3. Širdies indeksą (angliškai: Cardiac Index),</t>
  </si>
  <si>
    <t>Ne daugiau 10 s</t>
  </si>
  <si>
    <t>2. Raiška ne mažesnė kaip 640x480</t>
  </si>
  <si>
    <t>Nuo 20 iki 300 k/min</t>
  </si>
  <si>
    <t>20, 10, 5, 2.5 mm/mV</t>
  </si>
  <si>
    <t>Reikalavimai invazinio kraujospūdžio kanalui:</t>
  </si>
  <si>
    <t>Sistolinio slėgio matavimo ribos (ne siauresnės už nurodytas)</t>
  </si>
  <si>
    <t>Nuo 30 iki 250 mmHg</t>
  </si>
  <si>
    <t>Ne daugiau ± 5 mmHg</t>
  </si>
  <si>
    <t>3. Manžetė neinvazinio kraujospūdžio matavimui - 1 vnt,</t>
  </si>
  <si>
    <t>pilnai automatinis tromboelastografijos analizatorius su integruotais viduje matavimo kanalais</t>
  </si>
  <si>
    <t>1. Pilnai automatinis tromboelastografijos analizatorius - 1 vnt,</t>
  </si>
  <si>
    <t>Skirtas tirpalų bei kraujo komponentams šildyti.</t>
  </si>
  <si>
    <t>1. Tirpalų šildymo spinta,</t>
  </si>
  <si>
    <t>2. Kraujo komponentų šildytuvas,</t>
  </si>
  <si>
    <t>8. Kontraktiliškumo indeksą,</t>
  </si>
  <si>
    <t>9. krūtinės skysčių indeksą.</t>
  </si>
  <si>
    <t>1. Monitoriaus dydis ≥ 3,5”,</t>
  </si>
  <si>
    <t>Šaldymo sistema</t>
  </si>
  <si>
    <t>Šildymo sistema</t>
  </si>
  <si>
    <t>Sistema skirta paciento šildymui ant operacinio stalo</t>
  </si>
  <si>
    <t>Prie ekstrakorporinės perfuzijos grandinės prijungto paciento vėsinimas arba šildymas ir reikiamos paciento temperatūros pastovumo palaikymas</t>
  </si>
  <si>
    <t>Temperatūros perdavimas</t>
  </si>
  <si>
    <t>1. Paciento perfuzijos grandinėje ir (arba) kardioplegijos vandens kontūre per šilumokaitį;</t>
  </si>
  <si>
    <t>2. Per šildomą / vėsinančią antklodę.</t>
  </si>
  <si>
    <t>3. Ne mažiau 6 jungtys vandens kontūrams.</t>
  </si>
  <si>
    <t>1. Ne mažiau 2 kontūrų šilumokaitai arba antklodėms,</t>
  </si>
  <si>
    <t>2. Nepriklausomas vandens kontūras kardioplegijai,</t>
  </si>
  <si>
    <t>Vandens kontūrai</t>
  </si>
  <si>
    <t>Automatinė nuorinimo funkcija</t>
  </si>
  <si>
    <t>Sistema mobili, integruoti ratukai su stabdžiais transportavimui</t>
  </si>
  <si>
    <t>Ne didesnė kaip +/- 0.5°C</t>
  </si>
  <si>
    <t>Ne didesnė kaip 0.1°C</t>
  </si>
  <si>
    <t>Fiziologiškai suderintas paciento šildymas ir šaldymas</t>
  </si>
  <si>
    <t>Apsauginės funkcijos nuo per didelės temperatūros</t>
  </si>
  <si>
    <t>2. Vizualiniai ir garsiniai pavojaus signalai temperatūrai viršijus numatytą ribą.</t>
  </si>
  <si>
    <t>1. Automatinis šildytuvo ir pompos išjungimas temperatūrai viršijus numatytą ribą ir laiko trukmę,</t>
  </si>
  <si>
    <t>Apsauginės funkcijos nuo per didelio slėgio</t>
  </si>
  <si>
    <t>1. Automatinis vandens pompos išjungimas aptikus per didelį slėgį paciento vandens kontūre,</t>
  </si>
  <si>
    <t>2. Automatinis vandens pompos išjungimas aptikus per didelį slėgį kardioplegijos vandens kontūre.</t>
  </si>
  <si>
    <t>Elektrinis šildytyuvas</t>
  </si>
  <si>
    <t>Medtronic</t>
  </si>
  <si>
    <t>Kraujo tėkmės matavimas realiu laiku ultragarsiniu davikliu</t>
  </si>
  <si>
    <t>Vieno kanalo matavimo sistema</t>
  </si>
  <si>
    <t>Tėkmės matavimo žingsnis visame matavimų diapazone</t>
  </si>
  <si>
    <t xml:space="preserve">Skaitinės reikšmės tėkmės greičio atvaizdavimas ekrane </t>
  </si>
  <si>
    <t>Grafinis tėkmės trendo atvaizdavimas</t>
  </si>
  <si>
    <t>Maksimalus sistemos tėkmės fiksavimas</t>
  </si>
  <si>
    <t>≥ 20 l/min</t>
  </si>
  <si>
    <t>≤ 200 ml/min</t>
  </si>
  <si>
    <t>Galimybė prijungti spaudimo daviklį</t>
  </si>
  <si>
    <t>RS-232 arba lygiavertė sąsaja</t>
  </si>
  <si>
    <t>Reikalavimai davikliui</t>
  </si>
  <si>
    <t>4. Matavimo tikslumas (tėkmei esant iki 1 l/min) ≤ 0,1 l/min,</t>
  </si>
  <si>
    <t>5. Kebelio ilgis ≥ 2,5 m,</t>
  </si>
  <si>
    <t>6. Ultragarsinis dažnis 2,2 MHz +/-  0,3 MHz,</t>
  </si>
  <si>
    <t>8. Tėkmės krypties rodyklė ant daviklio.</t>
  </si>
  <si>
    <t>1. Floumetras su maitinimo kabeliu - 1 vnt,</t>
  </si>
  <si>
    <t>2. Kraujo tėkmės matavimo daviklis - 1 vnt.</t>
  </si>
  <si>
    <t>2. Skenavimo lango plotis 35 mm ± 5 mm,</t>
  </si>
  <si>
    <t>3. Elementų kiekis ≥ 100.</t>
  </si>
  <si>
    <t>2. Linijinis dalviklis - 1 vnt,</t>
  </si>
  <si>
    <t>Temperatūros perdavimas vyksta per vandeniu pripildytą čiužinį</t>
  </si>
  <si>
    <t>Temperatūros nustatymo ribos (ne siauresniame diapazone už nurodytą)</t>
  </si>
  <si>
    <t xml:space="preserve">15°C  - 39°C </t>
  </si>
  <si>
    <t>Šaldymo galingumas</t>
  </si>
  <si>
    <t>≥ 500 W</t>
  </si>
  <si>
    <t>Šildymo galingumas</t>
  </si>
  <si>
    <t>≥ 750 W</t>
  </si>
  <si>
    <t>Vandens tėkmė</t>
  </si>
  <si>
    <t>Vendens bakelio tūris</t>
  </si>
  <si>
    <t>≥ 0,5 l</t>
  </si>
  <si>
    <t>Vandens lygio indikatorius</t>
  </si>
  <si>
    <t xml:space="preserve">Pernešimo rankenos </t>
  </si>
  <si>
    <t>Temperatūros parametrų registracija vidinėje atmintyje, su galimybe duomenis perkelti į USB arba lygiaverčio tipo atmintinę</t>
  </si>
  <si>
    <t>Klaidų indikatorius</t>
  </si>
  <si>
    <t>Aliarmų išjungimas</t>
  </si>
  <si>
    <t>Apsauginis atsijungimas pasiekus temperatūrą</t>
  </si>
  <si>
    <t xml:space="preserve">Pasiekus ne aukštesnę kaip 41.5°C temperatūrą </t>
  </si>
  <si>
    <t>1. Vandens cirkuliavimo kontūras - 1 vnt.</t>
  </si>
  <si>
    <t>2. Suaugusiojo kilimėlis - 2 vnt.</t>
  </si>
  <si>
    <t>≥ 5.0  l/min</t>
  </si>
  <si>
    <t>6. Vienkartiniai elektrodai skirti defibriliacijai, stimuliacijai ir EKG monitoravimui (1 kompl. pateikiamas kartu su defibriliatoriumi),</t>
  </si>
  <si>
    <t>1. SpO2 pirštinis daviklis, ne mažiau 1 vnt.,</t>
  </si>
  <si>
    <t>2. 12-derivacijų EKG kabelis, ne mažiau 1 vnt.,</t>
  </si>
  <si>
    <t>4. Specialus transportavimo krepšys, ne mažiau 1 vnt.,</t>
  </si>
  <si>
    <t>5. Universalūs daugkartiniai elektrodai skirti suaugusių ir vaikų defibriliacijai ir EKG monitoravimui (1 kompl. pateikiamas kartu su defibriliatoriumi),</t>
  </si>
  <si>
    <t>Mobili azoto monoksido (NO) dozavimo ir stebėjimo sistema</t>
  </si>
  <si>
    <t>0 - 1 L/min</t>
  </si>
  <si>
    <t>Galima sumontuoti ne mažiau kaip 2 inhaliacinių dujų balionus</t>
  </si>
  <si>
    <t>Nepriklausomas kontūrų valdymas</t>
  </si>
  <si>
    <t>nuo +2°C iki +40°C</t>
  </si>
  <si>
    <t>Temperatūros nustatymo raiška paciento kontūre</t>
  </si>
  <si>
    <t>Temperatūros matavimo tikslumas paciento kontūre</t>
  </si>
  <si>
    <t>1. Uždedamas ant kraujotakos kontūro,</t>
  </si>
  <si>
    <t>2. Diametras 1/4“ x 1/16“,</t>
  </si>
  <si>
    <t>3. Tėkmės matavimo ribos -8 l/min - +8 l/min (ne siauresniame diapazone už nurodytą),</t>
  </si>
  <si>
    <t>7. Apsauga nuo skysčių ≥ IPX4 (arba lygiavertį standartą),</t>
  </si>
  <si>
    <t>2 pirkimo objekto dalis. Defibriliatorius - 2 vnt.</t>
  </si>
  <si>
    <t>12 pirkimo objekto dalis. Intraopercinis paciento temperatūros kontroles irenginys (ant operacinio stalo) - 1 vnt.</t>
  </si>
  <si>
    <t>11 pirkimo objekto dalis. Šildymo/šaldymo irenginys prie DKA - 1 vnt.</t>
  </si>
  <si>
    <t>10 Pirkimo dalis. Kraujo tėkmės floumetras - 1 vnt.</t>
  </si>
  <si>
    <t>9 Pirkimo dalis. Hemodinamikos monitoravimo sistema - 1 vnt.</t>
  </si>
  <si>
    <t>8 Pirkimo dalis. Videolaringoskopas - 1 vnt.</t>
  </si>
  <si>
    <t>7 Pirkimo dalis. Portatyvinis echoskopas kraujagyslių punkcijoms - 1 vnt.</t>
  </si>
  <si>
    <t>6 Pirkimo dalis. Automatinė gaivinimo sistema su defibriliatoriumi - 1 komplektas.</t>
  </si>
  <si>
    <t>5 Pirkimo dalis. Šildymo irenginys skysčiams - 1 komplektas.</t>
  </si>
  <si>
    <t>4 Pirkimo dalis. Tromboelastografas - 1 vnt.</t>
  </si>
  <si>
    <t>3 Pirkimo dalis. NO aparatas - 1 vnt.</t>
  </si>
  <si>
    <t>2 Pirkimo dalis. Defibriliatorius - 2 vnt.</t>
  </si>
  <si>
    <t>3 pirkimo objekto dalis. NO aparatas - 1 vnt.</t>
  </si>
  <si>
    <t>4 pirkimo objekto dalis. Tromboelastografas - 1 vnt.</t>
  </si>
  <si>
    <t>5 pirkimo objekto dalis. Šildymo irenginys skysčiams - 1 komplektas.</t>
  </si>
  <si>
    <t>6 pirkimo objekto dalis. Automatinė gaivinimo sistema su defibriliatoriumi - 1 komplektas.</t>
  </si>
  <si>
    <t>7 pirkimo objekto dalis. Portatyvinis echoskopas kraujagyslių punkcijoms - 1 vnt.</t>
  </si>
  <si>
    <t>8 pirkimo objekto dalis. Videolaringoskopas - 1 vnt.</t>
  </si>
  <si>
    <t>9 pirkimo objekto dalis. Hemodinamikos monitoravimo sistema - 1 vnt.</t>
  </si>
  <si>
    <t>10 pirkimo objekto dalis. Kraujo tėkmės floumetras - 1 vnt.</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</si>
  <si>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</si>
  <si>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</si>
  <si>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</si>
  <si>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Naudojimo instrukcija lietuvių kalba,</t>
  </si>
  <si>
    <t>Serviso dokumentacija lietuvių arba anglų kalba.</t>
  </si>
  <si>
    <t>7. Daugkartinis elektrodas tiesioginei širdies defibriliacijai - 1 vnt.</t>
  </si>
  <si>
    <t xml:space="preserve">Ekranas arba valdymas per dirbtinės kraujo apytakos aparatą </t>
  </si>
  <si>
    <t>3. Bipolinis pjovimas,</t>
  </si>
  <si>
    <t>≥ 150 dB</t>
  </si>
  <si>
    <t>Sektorinis daviklis</t>
  </si>
  <si>
    <r>
      <t>2. Apžvalgos laukas (angliškai: field of view) ne mažiau kaip 90</t>
    </r>
    <r>
      <rPr>
        <sz val="12"/>
        <rFont val="Calibri"/>
        <family val="2"/>
      </rPr>
      <t>°</t>
    </r>
    <r>
      <rPr>
        <sz val="10.199999999999999"/>
        <rFont val="Times New Roman"/>
        <family val="1"/>
      </rPr>
      <t>,</t>
    </r>
  </si>
  <si>
    <t>1. Dažnio diapazonas ≥ (1,5-4) MHz,</t>
  </si>
  <si>
    <t>Monopolinio pjovimo režimai</t>
  </si>
  <si>
    <t>Monopolinio režimo aktyvavimas</t>
  </si>
  <si>
    <t>Darbine rankenėle arba kojiniu pedalu</t>
  </si>
  <si>
    <t>1. „Pure“ - galia ne mažiau 300 W, varža ne mažiau 200 Ω,</t>
  </si>
  <si>
    <t>2. „Blend“ arba „Dry Cut“ - galia ne mažiau 200 W, varža ne mažiau 200 Ω.</t>
  </si>
  <si>
    <t>Reikalavimai monopoliniam pjovimui</t>
  </si>
  <si>
    <t>3.1</t>
  </si>
  <si>
    <t>3.2</t>
  </si>
  <si>
    <t>3.3</t>
  </si>
  <si>
    <t>Reikalavimai monopoliniam pjovimui su koaguliacija</t>
  </si>
  <si>
    <t>Monopolinio koaguliavimo režimai</t>
  </si>
  <si>
    <t>3. Galimybė naudoti du monopolinius pjovimo priedus vienu metu.</t>
  </si>
  <si>
    <t>Monopolinio pjovimo režimų maksimalus galingumas / varža</t>
  </si>
  <si>
    <t>Monopolinio pjovimo su koaguliacija režimų maksimalus galingumas / varža</t>
  </si>
  <si>
    <t>1. „Fulg“ arba „Spray“ - galia ne mažiau 120 W, varža ne mažiau 500 Ω,</t>
  </si>
  <si>
    <t>Monopolinio pjovimo su koaguliacija režimo aktyvavimas</t>
  </si>
  <si>
    <t>Darbine rankenėle arba kojinis pedalas</t>
  </si>
  <si>
    <t>1. „Pure“ – grynasis pjovimas be koaguliacijos (arba lygiavertis),</t>
  </si>
  <si>
    <t>2. „Soft“ arba „Contact“ - galia ne mažiau 120 W, varža ne mažiau 75 Ω.</t>
  </si>
  <si>
    <t>Reikalavimai bipolinio pjovimo režimui</t>
  </si>
  <si>
    <t>Bipoliniai koaguliacijos režimai</t>
  </si>
  <si>
    <t>1. „Fulg“ arba „Spray“ tipo – nekontaktinė , aukštos įtampos koaguliacija (arba lygiaverčiai),</t>
  </si>
  <si>
    <t>2. „Soft“ arba „Contact“ - delikati, gilesnės skvarbos kontaktinė koaguliacija (arba lygiaverčiai),</t>
  </si>
  <si>
    <t>2. „Blend arba „Dry Cut“  – mišrus pjovimas su koaguliacijos efektu (arba lygiaverčiai),</t>
  </si>
  <si>
    <t>1. „Low“ arba „Micro“ (arba lygiaverčiai),</t>
  </si>
  <si>
    <t>2. „Medium“ arba „Standard“ (arba lygiaverčiai),</t>
  </si>
  <si>
    <t>3. „High“ arba „Forced“ (arba lygiaverčiai).</t>
  </si>
  <si>
    <t>Bipolinių koaguliacijos režimų maksimalus galingumas / varža</t>
  </si>
  <si>
    <t>2. „Medium“ arba „Standard“ - galia nuo 10 iki 120 W (arba platesniame diapazone), varža ne mažiau 50 Ω,</t>
  </si>
  <si>
    <t>1. „Low“ arba „Micro“ - galia nuo 1 iki 50 W (arba platesniame diapazone), varža ne mažiau 50 Ω,</t>
  </si>
  <si>
    <t>3. „High“ arba „Forced“ - galia nuo 10 iki 120 W (arba platesniame diapazone), varža ne mažiau 50 Ω.</t>
  </si>
  <si>
    <t>Bipolinio rėžimo aktyvavimas</t>
  </si>
  <si>
    <t>Automatinis arba kojiniu pedalu</t>
  </si>
  <si>
    <t>Neutralaus elektrodo monitoringo sistema arba paciento kontrolės sistema</t>
  </si>
  <si>
    <t>Neutralaus elektrodo kontakto su audinio paviršiumi stebėjimo sistema su vizualiniu bei garsiniu įspėjimais</t>
  </si>
  <si>
    <t>Jungčių kiekis (ne mažiau už nurodytą)</t>
  </si>
  <si>
    <t>1. Monopoliarinė - 2,</t>
  </si>
  <si>
    <t>2. Bipolinė - 1,</t>
  </si>
  <si>
    <t>3. Neutralaus elektrodo - 1,</t>
  </si>
  <si>
    <t>4. Kojinio pedalo jungtis - 1.</t>
  </si>
  <si>
    <t>Galios savireguliacijos funkcija, kai generatorius pasikoreguoja išeigos galingumą priklausomai nuo pjaunamų audinių tipo</t>
  </si>
  <si>
    <t xml:space="preserve">Saugumo klasė </t>
  </si>
  <si>
    <t>Ne mažesnis nei 7 colių</t>
  </si>
  <si>
    <t xml:space="preserve">9. </t>
  </si>
  <si>
    <t>Ne mažesnė nei CF (arba lygiavertė)</t>
  </si>
  <si>
    <t>Reikalavimai kojinio valdymo pedalui</t>
  </si>
  <si>
    <t>2. Su pjovimo bei koaguliacijos aktyvavimo mygtukais,</t>
  </si>
  <si>
    <t>3. Su ne trumpesniu nei 4 m jungiamuoju laidu,</t>
  </si>
  <si>
    <t>4. Su apsauga nuo skysčių patekimo į vidų.</t>
  </si>
  <si>
    <t>1. Suderinamas su siūlomu generatoriumi,</t>
  </si>
  <si>
    <t>Reikalavimai sistemos vežimėliui</t>
  </si>
  <si>
    <t>1. Sistemos vežimėlis skirtas generatorui bei priedams,</t>
  </si>
  <si>
    <t>2. Su 4 ratukais iš kurių 2 turi užrakinimą/stabdžius.</t>
  </si>
  <si>
    <t>1. Generatorius - 1 vnt.</t>
  </si>
  <si>
    <t>2. Kojinio valdymo pedalas - 1 vnt.</t>
  </si>
  <si>
    <t>3. Sistemos vežimėlis - 1 vnt.</t>
  </si>
  <si>
    <t>Siekiant užtikrinti sistemos suderinamumą visi priedai turi būti vieno gamintojo</t>
  </si>
  <si>
    <t>Portatyvinis echoskopas arba planšetė kraujagyslių punkcijoms su programine įranga</t>
  </si>
  <si>
    <t>Echoskopas arba planšetė montuojamas ant stovo / vežimėlio</t>
  </si>
  <si>
    <r>
      <t xml:space="preserve">Lietimui jautrus ekranas, sistemos funkcijų valdymui, įstrižainė </t>
    </r>
    <r>
      <rPr>
        <sz val="12"/>
        <color theme="1"/>
        <rFont val="Calibri"/>
        <family val="2"/>
      </rPr>
      <t>≥</t>
    </r>
    <r>
      <rPr>
        <sz val="12"/>
        <color theme="1"/>
        <rFont val="Times New Roman"/>
        <family val="1"/>
      </rPr>
      <t xml:space="preserve"> 27 cm</t>
    </r>
  </si>
  <si>
    <t>≥ 28 cm</t>
  </si>
  <si>
    <t>≥ 128 GB</t>
  </si>
  <si>
    <t>≥ 1 val.</t>
  </si>
  <si>
    <t>3. Sektorinis dalviklis - 1 vnt.</t>
  </si>
  <si>
    <t>1. portatyvus echoskopas arba planšetė - 1 vnt,</t>
  </si>
  <si>
    <r>
      <t xml:space="preserve">1. Išorinis maitinimas iš elektros tinklo </t>
    </r>
    <r>
      <rPr>
        <sz val="12"/>
        <color theme="1"/>
        <rFont val="Times New Roman"/>
        <family val="1"/>
      </rPr>
      <t>220 V ± 10%, 50 Hz elektros tinklas arba įkraunama baterija</t>
    </r>
  </si>
  <si>
    <t>PROJEKTO 13.1.1-CPVA-V-610-01-0001 „Hibridinės operacinės, skirtos širdies ir krūtinės operacijoms, įrengimas VULSK “ MEDICININĖS ĮRANGOS SKIRTOS „OPERACINĖS ĮRENGINIAI (II)" PIRKIMAS</t>
  </si>
  <si>
    <t>UAB "Meditecha"</t>
  </si>
  <si>
    <t>Barčių 35, Vilnius</t>
  </si>
  <si>
    <t>Andžej Likša</t>
  </si>
  <si>
    <t>Direktorius Andžej Likša</t>
  </si>
  <si>
    <t>860171304, info@meditecha.lt</t>
  </si>
  <si>
    <t>LT50 7180 3000 2046 7728, Šiaulių bankas AB</t>
  </si>
  <si>
    <t>LT100010924113</t>
  </si>
  <si>
    <t>S8, gamintojas Shenzhen Comen Medical Instruments Co., Ltd. (Kinija)</t>
  </si>
  <si>
    <t>Bifazinė, su voltažo kompensacija, priklausomai nuo paciento varžos / TS bukletas, 3 psl</t>
  </si>
  <si>
    <t>nuo 1 J iki 360 J / / TS bukletas, 3 psl</t>
  </si>
  <si>
    <t>1J~360J, 25 tipai (1/2/3/4/5/6/7/8/9/10/15/20/30
/50/70/100/120/150/170/200/22 0/250/270/300/360J)                          / TS bukletas, 3 psl</t>
  </si>
  <si>
    <t xml:space="preserve"> Rankinė defibriliacija, sinchronizuota kardioversija ir automatinis režimas/ TS bukletas, 3 psl</t>
  </si>
  <si>
    <t>Mažiau nei 8 s. / TS bukletas, 3 psl</t>
  </si>
  <si>
    <t>800x600 / TS bukletas, 2 psl</t>
  </si>
  <si>
    <t>8,4 inch (213,33 mm) / TS bukletas, 2 psl</t>
  </si>
  <si>
    <t>200J - 500 iškrovų 360J - 420 iškrovų / TS bukletas, 2 psl</t>
  </si>
  <si>
    <t>12 val. (720 min) / TS bukletas 2 psl.</t>
  </si>
  <si>
    <t>Integruotas spausdintuvas / TS bukletas 2 psl.</t>
  </si>
  <si>
    <t>EKG, ŠSD, SpO2 / TS bukletas 2, 3, 5 psl.</t>
  </si>
  <si>
    <t>3, 5, 12 / TS bukletas 3 psl.</t>
  </si>
  <si>
    <t>15-300 k/min / TS bukletas 3 psl.</t>
  </si>
  <si>
    <t>Auto, 1.25 mm/mV (×0.125),
2.5 mm/mV (×0.25), 5 mm/mV (×0.5), 10 mm/mV (×1),
20 mm/mV (×2), 40 mm/mV (×4) / TS bukletas 3 psl.</t>
  </si>
  <si>
    <t>nuo 1 iki 100% / TS bukletas 5 psl.</t>
  </si>
  <si>
    <t>20 - 254 k/min.  / TS bukletas 5 psl.</t>
  </si>
  <si>
    <t>IBP 0-300 mmHg / NIBP 40-270 mmHg / TS bukletas 4,6 psl.</t>
  </si>
  <si>
    <t>± 5 mmHg (NIBP), ± 1 mmHg (IBP) / TS bukletas 5, 6 psl.</t>
  </si>
  <si>
    <t>Yra techninės priemonės vidinėje atmintyje saugomų duomenų perdavimui į kompiuterį, programinė įranga duomenų apdorojimui / TS bukletas. 2 psl. , vartotojo vadovas</t>
  </si>
  <si>
    <t>1. SpO2 pirštinis daviklis, 1 vnt.,</t>
  </si>
  <si>
    <t>2. 12-derivacijų EKG kabelis, 1 vnt.,</t>
  </si>
  <si>
    <t>4. Specialus transportavimo krepšys,  1 vnt.,</t>
  </si>
  <si>
    <t>2. Vidinis akumuliatorius 7500mAh ventiliacijai tęsti dingus išoriniam maitinimui, aparato veikimo laikas, maitinant iš šio šaltinio  12 val. / TS bukletas. 2 psl.</t>
  </si>
  <si>
    <t>1. Išorinis maitinimas iš elektros tinklo 100-240V~, 50/60Hz elektros tinklas TS bukletas. 2 psl.</t>
  </si>
  <si>
    <t>Šešiolika tūkstančių devyni šimtai keturiasdešimt eurų</t>
  </si>
  <si>
    <t>Automatinė paciento EKG analizė skilvelių virpėjimo ir skilvelių tachikardijos atvejams nustatyti automatiniame ir rankiniame režimuose / TS bukletas 4 psl, vartotojo vadovas 83-84 psl</t>
  </si>
  <si>
    <t>Direktorius</t>
  </si>
  <si>
    <t>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</si>
</sst>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4"/>
      <color theme="1"/>
      <name val="Times New Roman"/>
      <family val="1"/>
    </font>
    <font>
      <sz val="12"/>
      <color rgb="FFFF0000"/>
      <name val="Times New Roman"/>
      <family val="1"/>
    </font>
    <font>
      <vertAlign val="subscript"/>
      <sz val="12"/>
      <color theme="1"/>
      <name val="Times New Roman"/>
      <family val="1"/>
    </font>
    <font>
      <b/>
      <sz val="12"/>
      <color rgb="FFFF0000"/>
      <name val="Times New Roman"/>
      <family val="1"/>
    </font>
    <font>
      <sz val="12"/>
      <color rgb="FF000000"/>
      <name val="Times New Roman"/>
      <family val="1"/>
    </font>
    <font>
      <sz val="11"/>
      <color theme="1"/>
      <name val="Times New Roman"/>
      <family val="1"/>
    </font>
    <font>
      <sz val="12"/>
      <color theme="1"/>
      <name val="Calibri"/>
      <family val="2"/>
    </font>
    <font>
      <sz val="12"/>
      <color theme="1"/>
      <name val="Times New Roman"/>
      <family val="2"/>
    </font>
    <font>
      <vertAlign val="subscript"/>
      <sz val="12"/>
      <color rgb="FF000000"/>
      <name val="Times New Roman"/>
      <family val="1"/>
    </font>
    <font>
      <b/>
      <sz val="14"/>
      <color rgb="FFFF0000"/>
      <name val="Times New Roman"/>
      <family val="1"/>
    </font>
    <font>
      <i/>
      <sz val="12"/>
      <color rgb="FFFF0000"/>
      <name val="Times New Roman"/>
      <family val="1"/>
    </font>
    <font>
      <b/>
      <sz val="12"/>
      <color rgb="FF00B050"/>
      <name val="Times New Roman"/>
      <family val="1"/>
    </font>
    <font>
      <sz val="10.199999999999999"/>
      <color theme="1"/>
      <name val="Times New Roman"/>
      <family val="1"/>
    </font>
    <font>
      <sz val="12"/>
      <color rgb="FF00B050"/>
      <name val="Times New Roman"/>
      <family val="1"/>
    </font>
    <font>
      <sz val="12"/>
      <color theme="4"/>
      <name val="Times New Roman"/>
      <family val="1"/>
    </font>
    <font>
      <sz val="14"/>
      <name val="Times New Roman"/>
      <family val="1"/>
    </font>
    <font>
      <b/>
      <u/>
      <sz val="14"/>
      <color theme="10"/>
      <name val="Times New Roman"/>
      <family val="1"/>
    </font>
    <font>
      <sz val="12"/>
      <name val="Times New Roman"/>
      <family val="1"/>
      <charset val="186"/>
    </font>
    <font>
      <sz val="12"/>
      <name val="Calibri"/>
      <family val="2"/>
    </font>
    <font>
      <sz val="10.199999999999999"/>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33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5" borderId="0" xfId="0" applyFont="1" applyFill="1" applyBorder="1" applyAlignment="1">
      <alignment vertical="top"/>
    </xf>
    <xf numFmtId="0" fontId="1" fillId="0" borderId="1" xfId="0" applyFont="1" applyFill="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1" fillId="5" borderId="0" xfId="0" applyFont="1" applyFill="1"/>
    <xf numFmtId="49" fontId="1" fillId="5" borderId="1" xfId="0" applyNumberFormat="1" applyFont="1" applyFill="1" applyBorder="1" applyAlignment="1">
      <alignment horizontal="justify" vertical="center" wrapText="1"/>
    </xf>
    <xf numFmtId="49" fontId="1" fillId="4" borderId="1" xfId="0" applyNumberFormat="1" applyFont="1" applyFill="1" applyBorder="1" applyAlignment="1">
      <alignment horizontal="center" vertical="center" wrapText="1"/>
    </xf>
    <xf numFmtId="49" fontId="1" fillId="5" borderId="1" xfId="0" applyNumberFormat="1" applyFont="1" applyFill="1" applyBorder="1" applyAlignment="1">
      <alignment horizontal="justify" vertical="top" wrapText="1"/>
    </xf>
    <xf numFmtId="49" fontId="1" fillId="4" borderId="1" xfId="0" applyNumberFormat="1" applyFont="1" applyFill="1" applyBorder="1" applyAlignment="1"/>
    <xf numFmtId="49" fontId="1" fillId="4" borderId="1" xfId="0" applyNumberFormat="1" applyFont="1" applyFill="1" applyBorder="1" applyAlignment="1">
      <alignment vertical="top" wrapText="1"/>
    </xf>
    <xf numFmtId="0" fontId="8" fillId="4" borderId="1" xfId="0" applyFont="1" applyFill="1" applyBorder="1" applyAlignment="1">
      <alignment horizontal="center" vertical="center"/>
    </xf>
    <xf numFmtId="0" fontId="9"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xf numFmtId="0" fontId="1" fillId="5" borderId="1" xfId="0" applyFont="1" applyFill="1" applyBorder="1"/>
    <xf numFmtId="0" fontId="1" fillId="5" borderId="1" xfId="0" applyFont="1" applyFill="1" applyBorder="1" applyAlignment="1">
      <alignment horizontal="justify"/>
    </xf>
    <xf numFmtId="0" fontId="1" fillId="5" borderId="36" xfId="0" applyFont="1" applyFill="1" applyBorder="1" applyAlignment="1">
      <alignment horizontal="justify" wrapText="1"/>
    </xf>
    <xf numFmtId="0" fontId="1" fillId="5" borderId="1" xfId="0" applyFont="1" applyFill="1" applyBorder="1" applyAlignment="1">
      <alignment horizontal="justify"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4" borderId="17" xfId="0" applyNumberFormat="1" applyFont="1" applyFill="1" applyBorder="1" applyAlignment="1">
      <alignment horizontal="center" vertical="center" wrapText="1"/>
    </xf>
    <xf numFmtId="49" fontId="1" fillId="4" borderId="17" xfId="0" applyNumberFormat="1" applyFont="1" applyFill="1" applyBorder="1" applyAlignment="1"/>
    <xf numFmtId="0" fontId="1" fillId="5" borderId="33" xfId="0" applyFont="1" applyFill="1" applyBorder="1" applyAlignment="1">
      <alignment horizontal="justify" vertical="center" wrapText="1"/>
    </xf>
    <xf numFmtId="49" fontId="9" fillId="4" borderId="1" xfId="0" applyNumberFormat="1" applyFont="1" applyFill="1" applyBorder="1" applyAlignment="1">
      <alignment vertical="center"/>
    </xf>
    <xf numFmtId="49" fontId="1" fillId="5" borderId="18"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top"/>
    </xf>
    <xf numFmtId="49" fontId="1" fillId="5" borderId="33" xfId="0" applyNumberFormat="1" applyFont="1" applyFill="1" applyBorder="1" applyAlignment="1">
      <alignment horizontal="justify" vertical="center" wrapText="1"/>
    </xf>
    <xf numFmtId="0" fontId="1" fillId="5" borderId="34" xfId="0" applyFont="1" applyFill="1" applyBorder="1" applyAlignment="1">
      <alignment horizontal="justify" vertical="center" wrapText="1"/>
    </xf>
    <xf numFmtId="49" fontId="9" fillId="4" borderId="17" xfId="0" applyNumberFormat="1" applyFont="1" applyFill="1" applyBorder="1" applyAlignment="1">
      <alignment vertical="center"/>
    </xf>
    <xf numFmtId="0" fontId="12" fillId="5" borderId="1" xfId="0" applyFont="1" applyFill="1" applyBorder="1" applyAlignment="1">
      <alignment horizontal="justify" vertical="center" wrapText="1"/>
    </xf>
    <xf numFmtId="0" fontId="1" fillId="5" borderId="35" xfId="0" applyFont="1" applyFill="1" applyBorder="1" applyAlignment="1">
      <alignment horizontal="justify" vertical="center" wrapText="1"/>
    </xf>
    <xf numFmtId="49" fontId="1" fillId="5" borderId="1" xfId="0" applyNumberFormat="1" applyFont="1" applyFill="1" applyBorder="1" applyAlignment="1">
      <alignment horizontal="center" vertical="center"/>
    </xf>
    <xf numFmtId="49" fontId="1" fillId="5" borderId="36" xfId="0" applyNumberFormat="1" applyFont="1" applyFill="1" applyBorder="1" applyAlignment="1">
      <alignment horizontal="center" vertical="center"/>
    </xf>
    <xf numFmtId="0" fontId="12" fillId="5" borderId="1" xfId="0" applyFont="1" applyFill="1" applyBorder="1" applyAlignment="1">
      <alignment horizontal="justify" wrapText="1"/>
    </xf>
    <xf numFmtId="0" fontId="5" fillId="5" borderId="1" xfId="0" applyFont="1" applyFill="1" applyBorder="1" applyAlignment="1">
      <alignment horizontal="justify" vertical="center" wrapText="1"/>
    </xf>
    <xf numFmtId="49" fontId="1" fillId="5" borderId="18" xfId="0" applyNumberFormat="1" applyFont="1" applyFill="1" applyBorder="1" applyAlignment="1">
      <alignment horizontal="center" vertical="center"/>
    </xf>
    <xf numFmtId="0" fontId="15" fillId="5" borderId="1" xfId="0" applyFont="1" applyFill="1" applyBorder="1" applyAlignment="1">
      <alignment horizontal="justify" vertical="center" wrapText="1"/>
    </xf>
    <xf numFmtId="0" fontId="13" fillId="5" borderId="1" xfId="0" applyFont="1" applyFill="1" applyBorder="1" applyAlignment="1">
      <alignment horizontal="justify" vertical="center" wrapText="1"/>
    </xf>
    <xf numFmtId="0" fontId="12" fillId="5" borderId="33" xfId="0" applyFont="1" applyFill="1" applyBorder="1" applyAlignment="1">
      <alignment horizontal="justify" vertical="center" wrapText="1"/>
    </xf>
    <xf numFmtId="0" fontId="5" fillId="5" borderId="35" xfId="0" applyFont="1" applyFill="1" applyBorder="1" applyAlignment="1">
      <alignment horizontal="justify" vertical="center" wrapText="1"/>
    </xf>
    <xf numFmtId="0" fontId="5" fillId="5" borderId="33" xfId="0" applyFont="1" applyFill="1" applyBorder="1" applyAlignment="1">
      <alignment horizontal="justify" vertical="center" wrapText="1"/>
    </xf>
    <xf numFmtId="0" fontId="12" fillId="5" borderId="34" xfId="0" applyFont="1" applyFill="1" applyBorder="1" applyAlignment="1">
      <alignment horizontal="justify" vertical="center" wrapText="1"/>
    </xf>
    <xf numFmtId="0" fontId="12" fillId="5" borderId="35" xfId="0" applyFont="1" applyFill="1" applyBorder="1" applyAlignment="1">
      <alignment horizontal="justify" vertical="center" wrapText="1"/>
    </xf>
    <xf numFmtId="0" fontId="15" fillId="5" borderId="35" xfId="0" applyFont="1" applyFill="1" applyBorder="1" applyAlignment="1">
      <alignment horizontal="justify" vertical="center" wrapText="1"/>
    </xf>
    <xf numFmtId="0" fontId="13" fillId="5" borderId="33" xfId="0" applyFont="1" applyFill="1" applyBorder="1" applyAlignment="1">
      <alignment horizontal="justify" vertical="center" wrapText="1"/>
    </xf>
    <xf numFmtId="0" fontId="6" fillId="5" borderId="0" xfId="0" applyFont="1" applyFill="1" applyAlignment="1">
      <alignment vertical="top"/>
    </xf>
    <xf numFmtId="0" fontId="1" fillId="5" borderId="0" xfId="0" applyFont="1" applyFill="1"/>
    <xf numFmtId="0" fontId="2" fillId="5" borderId="0" xfId="0" applyFont="1" applyFill="1"/>
    <xf numFmtId="0" fontId="1" fillId="5" borderId="1" xfId="0" applyFont="1" applyFill="1" applyBorder="1" applyAlignment="1">
      <alignment horizontal="justify" vertical="top" wrapText="1"/>
    </xf>
    <xf numFmtId="0" fontId="1" fillId="5" borderId="33" xfId="0" applyFont="1" applyFill="1" applyBorder="1" applyAlignment="1">
      <alignment horizontal="left" vertical="top" wrapText="1"/>
    </xf>
    <xf numFmtId="49" fontId="1" fillId="5" borderId="1" xfId="0" applyNumberFormat="1" applyFont="1" applyFill="1" applyBorder="1" applyAlignment="1">
      <alignment horizontal="center" vertical="center"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49" fontId="1" fillId="5" borderId="33" xfId="0" applyNumberFormat="1" applyFont="1" applyFill="1" applyBorder="1" applyAlignment="1">
      <alignment horizontal="center" vertical="center"/>
    </xf>
    <xf numFmtId="0" fontId="1" fillId="5" borderId="1" xfId="0" applyFont="1" applyFill="1" applyBorder="1" applyAlignment="1">
      <alignment vertical="top" wrapText="1"/>
    </xf>
    <xf numFmtId="0" fontId="5" fillId="5" borderId="1" xfId="0" applyFont="1" applyFill="1" applyBorder="1" applyAlignment="1">
      <alignment vertical="top" wrapText="1"/>
    </xf>
    <xf numFmtId="0" fontId="1" fillId="5" borderId="1" xfId="0" applyFont="1" applyFill="1" applyBorder="1" applyAlignment="1">
      <alignment horizontal="justify" vertical="top"/>
    </xf>
    <xf numFmtId="0" fontId="1" fillId="5" borderId="0" xfId="0" applyFont="1" applyFill="1"/>
    <xf numFmtId="0" fontId="2" fillId="5" borderId="0" xfId="0" applyFont="1" applyFill="1"/>
    <xf numFmtId="0" fontId="1" fillId="5" borderId="33" xfId="0" applyFont="1" applyFill="1" applyBorder="1" applyAlignment="1">
      <alignment horizontal="left" vertical="top"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49" fontId="1" fillId="5" borderId="1" xfId="0" applyNumberFormat="1" applyFont="1" applyFill="1" applyBorder="1" applyAlignment="1">
      <alignment horizontal="center" vertical="center" wrapText="1"/>
    </xf>
    <xf numFmtId="49" fontId="5" fillId="5" borderId="33" xfId="0" applyNumberFormat="1" applyFont="1" applyFill="1" applyBorder="1" applyAlignment="1">
      <alignment horizontal="center" vertical="center"/>
    </xf>
    <xf numFmtId="0" fontId="1" fillId="5" borderId="1" xfId="0" applyFont="1" applyFill="1" applyBorder="1" applyAlignment="1">
      <alignment horizontal="justify" vertical="center"/>
    </xf>
    <xf numFmtId="2" fontId="18" fillId="5" borderId="1" xfId="0" applyNumberFormat="1" applyFont="1" applyFill="1" applyBorder="1" applyAlignment="1">
      <alignment horizontal="center" vertical="center"/>
    </xf>
    <xf numFmtId="0" fontId="19" fillId="5" borderId="0" xfId="0" applyFont="1" applyFill="1" applyAlignment="1">
      <alignment horizontal="center" vertical="center"/>
    </xf>
    <xf numFmtId="0" fontId="1" fillId="5" borderId="0" xfId="0" applyFont="1" applyFill="1"/>
    <xf numFmtId="0" fontId="2" fillId="5" borderId="0" xfId="0" applyFont="1" applyFill="1"/>
    <xf numFmtId="0" fontId="1" fillId="5" borderId="18" xfId="0" applyFont="1" applyFill="1" applyBorder="1" applyAlignment="1">
      <alignment horizontal="justify" vertical="center" wrapText="1"/>
    </xf>
    <xf numFmtId="49" fontId="1" fillId="5" borderId="33" xfId="0" applyNumberFormat="1" applyFont="1" applyFill="1" applyBorder="1" applyAlignment="1">
      <alignment horizontal="center" vertical="center" wrapText="1"/>
    </xf>
    <xf numFmtId="49" fontId="1" fillId="5" borderId="35" xfId="0" applyNumberFormat="1" applyFont="1" applyFill="1" applyBorder="1" applyAlignment="1">
      <alignment horizontal="center" vertical="center" wrapText="1"/>
    </xf>
    <xf numFmtId="0" fontId="1" fillId="5" borderId="33"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1" xfId="0" applyFont="1" applyFill="1" applyBorder="1" applyAlignment="1">
      <alignment horizontal="justify" vertical="top"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49" fontId="1" fillId="5" borderId="1" xfId="0" applyNumberFormat="1" applyFont="1" applyFill="1" applyBorder="1" applyAlignment="1">
      <alignment horizontal="center" vertical="center" wrapText="1"/>
    </xf>
    <xf numFmtId="0" fontId="1" fillId="5" borderId="1" xfId="0" applyFont="1" applyFill="1" applyBorder="1" applyAlignment="1">
      <alignment horizontal="left" vertical="top" wrapText="1"/>
    </xf>
    <xf numFmtId="49" fontId="1" fillId="5" borderId="33" xfId="0" applyNumberFormat="1" applyFont="1" applyFill="1" applyBorder="1" applyAlignment="1">
      <alignment horizontal="center" vertical="center"/>
    </xf>
    <xf numFmtId="49" fontId="5" fillId="5" borderId="33" xfId="0" applyNumberFormat="1" applyFont="1" applyFill="1" applyBorder="1" applyAlignment="1">
      <alignment horizontal="center" vertical="center"/>
    </xf>
    <xf numFmtId="0" fontId="1" fillId="5" borderId="1" xfId="0" applyFont="1" applyFill="1" applyBorder="1" applyAlignment="1">
      <alignment vertical="top" wrapText="1"/>
    </xf>
    <xf numFmtId="0" fontId="12" fillId="5" borderId="1" xfId="0" applyFont="1" applyFill="1" applyBorder="1" applyAlignment="1">
      <alignment horizontal="left" vertical="top" wrapText="1"/>
    </xf>
    <xf numFmtId="0" fontId="12" fillId="5" borderId="1" xfId="0" applyFont="1" applyFill="1" applyBorder="1" applyAlignment="1">
      <alignment horizontal="left" vertical="center" wrapText="1"/>
    </xf>
    <xf numFmtId="0" fontId="1" fillId="5" borderId="0" xfId="0" applyFont="1" applyFill="1"/>
    <xf numFmtId="0" fontId="1" fillId="5" borderId="1" xfId="0" applyFont="1" applyFill="1" applyBorder="1" applyAlignment="1">
      <alignment horizontal="justify" vertical="center" wrapText="1"/>
    </xf>
    <xf numFmtId="0" fontId="1" fillId="5" borderId="1" xfId="0" applyFont="1" applyFill="1" applyBorder="1" applyAlignment="1">
      <alignment vertical="top" wrapText="1"/>
    </xf>
    <xf numFmtId="0" fontId="12" fillId="5" borderId="0" xfId="0" applyFont="1" applyFill="1" applyBorder="1" applyAlignment="1">
      <alignment horizontal="justify" vertical="center" wrapText="1"/>
    </xf>
    <xf numFmtId="0" fontId="1" fillId="5" borderId="0" xfId="0" applyFont="1" applyFill="1" applyBorder="1" applyAlignment="1">
      <alignment horizontal="justify" vertical="center" wrapText="1"/>
    </xf>
    <xf numFmtId="0" fontId="13" fillId="5" borderId="0" xfId="0" applyFont="1" applyFill="1" applyBorder="1" applyAlignment="1">
      <alignment horizontal="justify" vertical="center" wrapText="1"/>
    </xf>
    <xf numFmtId="0" fontId="12" fillId="5" borderId="1" xfId="0" applyFont="1" applyFill="1" applyBorder="1" applyAlignment="1">
      <alignment horizontal="justify"/>
    </xf>
    <xf numFmtId="0" fontId="12" fillId="5" borderId="18" xfId="0" applyFont="1" applyFill="1" applyBorder="1" applyAlignment="1">
      <alignment horizontal="justify" vertical="center" wrapText="1"/>
    </xf>
    <xf numFmtId="0" fontId="5" fillId="5" borderId="0" xfId="0" applyFont="1" applyFill="1" applyBorder="1" applyAlignment="1">
      <alignment vertical="top" wrapText="1"/>
    </xf>
    <xf numFmtId="49" fontId="11" fillId="4" borderId="17" xfId="0" applyNumberFormat="1" applyFont="1" applyFill="1" applyBorder="1" applyAlignment="1">
      <alignment vertical="center"/>
    </xf>
    <xf numFmtId="49" fontId="17" fillId="4" borderId="17" xfId="0" applyNumberFormat="1" applyFont="1" applyFill="1" applyBorder="1" applyAlignment="1">
      <alignment vertical="center"/>
    </xf>
    <xf numFmtId="0" fontId="1" fillId="5" borderId="0" xfId="0" applyFont="1" applyFill="1"/>
    <xf numFmtId="0" fontId="1" fillId="5" borderId="33" xfId="0" applyFont="1" applyFill="1" applyBorder="1" applyAlignment="1">
      <alignment horizontal="justify" vertical="top" wrapText="1"/>
    </xf>
    <xf numFmtId="49" fontId="1" fillId="5" borderId="33" xfId="0" applyNumberFormat="1" applyFont="1" applyFill="1" applyBorder="1" applyAlignment="1">
      <alignment horizontal="center" vertical="center" wrapText="1"/>
    </xf>
    <xf numFmtId="0" fontId="1" fillId="5" borderId="33" xfId="0" applyFont="1" applyFill="1" applyBorder="1" applyAlignment="1">
      <alignment horizontal="left" vertical="top" wrapText="1"/>
    </xf>
    <xf numFmtId="0" fontId="1" fillId="5" borderId="1" xfId="0" applyFont="1" applyFill="1" applyBorder="1" applyAlignment="1">
      <alignment horizontal="justify" vertical="top" wrapText="1"/>
    </xf>
    <xf numFmtId="0" fontId="1" fillId="5" borderId="1" xfId="0" applyFont="1" applyFill="1" applyBorder="1" applyAlignment="1">
      <alignment horizontal="justify" vertical="center" wrapText="1"/>
    </xf>
    <xf numFmtId="0" fontId="1" fillId="5" borderId="1" xfId="0" applyFont="1" applyFill="1" applyBorder="1" applyAlignment="1">
      <alignment horizontal="left" vertical="top" wrapText="1"/>
    </xf>
    <xf numFmtId="0" fontId="12" fillId="5" borderId="35" xfId="0" applyFont="1" applyFill="1" applyBorder="1" applyAlignment="1">
      <alignment horizontal="justify" vertical="top" wrapText="1"/>
    </xf>
    <xf numFmtId="0" fontId="12" fillId="5" borderId="33" xfId="0" applyFont="1" applyFill="1" applyBorder="1" applyAlignment="1">
      <alignment horizontal="left" vertical="top"/>
    </xf>
    <xf numFmtId="0" fontId="19" fillId="5" borderId="0" xfId="0" applyFont="1" applyFill="1" applyAlignment="1">
      <alignment horizontal="center"/>
    </xf>
    <xf numFmtId="0" fontId="21" fillId="5" borderId="0" xfId="0" applyFont="1" applyFill="1" applyAlignment="1">
      <alignment horizontal="center" vertical="center"/>
    </xf>
    <xf numFmtId="0" fontId="1" fillId="5" borderId="0" xfId="0" applyFont="1" applyFill="1" applyAlignment="1">
      <alignment horizontal="left" vertical="center"/>
    </xf>
    <xf numFmtId="0" fontId="1" fillId="5" borderId="0" xfId="0" applyFont="1" applyFill="1"/>
    <xf numFmtId="49" fontId="1" fillId="5" borderId="33"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5" fillId="5" borderId="33" xfId="0" applyNumberFormat="1" applyFont="1" applyFill="1" applyBorder="1" applyAlignment="1">
      <alignment horizontal="center" vertical="center"/>
    </xf>
    <xf numFmtId="49" fontId="5" fillId="5" borderId="33" xfId="0" applyNumberFormat="1" applyFont="1" applyFill="1" applyBorder="1" applyAlignment="1">
      <alignment horizontal="justify" vertical="center" wrapText="1"/>
    </xf>
    <xf numFmtId="49" fontId="5" fillId="4" borderId="17" xfId="0" applyNumberFormat="1" applyFont="1" applyFill="1" applyBorder="1" applyAlignment="1">
      <alignment horizontal="center" vertical="center" wrapText="1"/>
    </xf>
    <xf numFmtId="0" fontId="1" fillId="5" borderId="0" xfId="0" applyFont="1" applyFill="1"/>
    <xf numFmtId="0" fontId="2" fillId="5" borderId="0" xfId="0" applyFont="1" applyFill="1"/>
    <xf numFmtId="0" fontId="1" fillId="5" borderId="33" xfId="0" applyFont="1" applyFill="1" applyBorder="1" applyAlignment="1">
      <alignment horizontal="justify" vertical="top" wrapText="1"/>
    </xf>
    <xf numFmtId="0" fontId="1" fillId="5" borderId="33" xfId="0" applyFont="1" applyFill="1" applyBorder="1" applyAlignment="1">
      <alignment horizontal="left" vertical="top" wrapText="1"/>
    </xf>
    <xf numFmtId="49" fontId="1" fillId="5" borderId="1" xfId="0" applyNumberFormat="1" applyFont="1" applyFill="1" applyBorder="1" applyAlignment="1">
      <alignment horizontal="center" vertical="top"/>
    </xf>
    <xf numFmtId="0" fontId="1" fillId="5" borderId="1" xfId="0" applyFont="1" applyFill="1" applyBorder="1" applyAlignment="1">
      <alignment horizontal="justify" vertical="top"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49" fontId="1" fillId="5" borderId="1" xfId="0" applyNumberFormat="1" applyFont="1" applyFill="1" applyBorder="1" applyAlignment="1">
      <alignment horizontal="center" vertical="center" wrapText="1"/>
    </xf>
    <xf numFmtId="0" fontId="1" fillId="5" borderId="1" xfId="0" applyFont="1" applyFill="1" applyBorder="1" applyAlignment="1">
      <alignment horizontal="left" vertical="top" wrapText="1"/>
    </xf>
    <xf numFmtId="49" fontId="1" fillId="5" borderId="33" xfId="0" applyNumberFormat="1" applyFont="1" applyFill="1" applyBorder="1" applyAlignment="1">
      <alignment horizontal="center" vertical="center"/>
    </xf>
    <xf numFmtId="49" fontId="5" fillId="5" borderId="33" xfId="0" applyNumberFormat="1" applyFont="1" applyFill="1" applyBorder="1" applyAlignment="1">
      <alignment horizontal="center" vertical="center"/>
    </xf>
    <xf numFmtId="0" fontId="5" fillId="5" borderId="33" xfId="0" applyFont="1" applyFill="1" applyBorder="1" applyAlignment="1">
      <alignment horizontal="justify" vertical="top" wrapText="1"/>
    </xf>
    <xf numFmtId="0" fontId="1" fillId="5" borderId="1" xfId="0" applyFont="1" applyFill="1" applyBorder="1" applyAlignment="1">
      <alignment vertical="top" wrapText="1"/>
    </xf>
    <xf numFmtId="0" fontId="5" fillId="5" borderId="1" xfId="0" applyFont="1" applyFill="1" applyBorder="1" applyAlignment="1">
      <alignment horizontal="justify" vertical="top" wrapText="1"/>
    </xf>
    <xf numFmtId="49" fontId="1" fillId="5" borderId="37" xfId="0" applyNumberFormat="1" applyFont="1" applyFill="1" applyBorder="1" applyAlignment="1">
      <alignment horizontal="center" vertical="center"/>
    </xf>
    <xf numFmtId="0" fontId="9" fillId="5" borderId="0" xfId="0" applyFont="1" applyFill="1"/>
    <xf numFmtId="0" fontId="9" fillId="5" borderId="0" xfId="0" applyFont="1" applyFill="1" applyAlignment="1">
      <alignment vertical="top"/>
    </xf>
    <xf numFmtId="0" fontId="1" fillId="5" borderId="0" xfId="0" applyFont="1" applyFill="1"/>
    <xf numFmtId="0" fontId="1" fillId="5" borderId="1" xfId="0" applyFont="1" applyFill="1" applyBorder="1" applyAlignment="1">
      <alignment horizontal="center" vertical="center" wrapText="1"/>
    </xf>
    <xf numFmtId="0" fontId="1" fillId="5" borderId="0" xfId="0" applyFont="1" applyFill="1"/>
    <xf numFmtId="49" fontId="1" fillId="5" borderId="33"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0" fontId="12" fillId="5" borderId="33" xfId="0" applyFont="1" applyFill="1" applyBorder="1" applyAlignment="1">
      <alignment horizontal="justify" vertical="top" wrapText="1"/>
    </xf>
    <xf numFmtId="0" fontId="12" fillId="5" borderId="35" xfId="0" applyFont="1" applyFill="1" applyBorder="1" applyAlignment="1">
      <alignment horizontal="justify" vertical="top" wrapText="1"/>
    </xf>
    <xf numFmtId="0" fontId="1" fillId="5" borderId="0" xfId="0" applyFont="1" applyFill="1"/>
    <xf numFmtId="49" fontId="1" fillId="5" borderId="33" xfId="0" applyNumberFormat="1" applyFont="1" applyFill="1" applyBorder="1" applyAlignment="1">
      <alignment horizontal="center" vertical="center" wrapText="1"/>
    </xf>
    <xf numFmtId="0" fontId="1" fillId="5" borderId="33" xfId="0" applyFont="1" applyFill="1" applyBorder="1" applyAlignment="1">
      <alignment horizontal="justify" vertical="top" wrapText="1"/>
    </xf>
    <xf numFmtId="0" fontId="1" fillId="5" borderId="34" xfId="0" applyFont="1" applyFill="1" applyBorder="1" applyAlignment="1">
      <alignment horizontal="justify" vertical="top" wrapText="1"/>
    </xf>
    <xf numFmtId="0" fontId="1" fillId="5" borderId="1" xfId="0" applyFont="1" applyFill="1" applyBorder="1" applyAlignment="1">
      <alignment horizontal="justify" vertical="top" wrapText="1"/>
    </xf>
    <xf numFmtId="49" fontId="1" fillId="5" borderId="1" xfId="0" applyNumberFormat="1" applyFont="1" applyFill="1" applyBorder="1" applyAlignment="1">
      <alignment horizontal="center" vertical="center" wrapText="1"/>
    </xf>
    <xf numFmtId="0" fontId="1" fillId="5" borderId="1" xfId="0" applyFont="1" applyFill="1" applyBorder="1" applyAlignment="1">
      <alignment horizontal="justify" vertical="center" wrapText="1"/>
    </xf>
    <xf numFmtId="49" fontId="5" fillId="5" borderId="33" xfId="0" applyNumberFormat="1" applyFont="1" applyFill="1" applyBorder="1" applyAlignment="1">
      <alignment horizontal="justify" vertical="top" wrapText="1"/>
    </xf>
    <xf numFmtId="0" fontId="22" fillId="5" borderId="0" xfId="0" applyFont="1" applyFill="1" applyAlignment="1">
      <alignment vertical="top"/>
    </xf>
    <xf numFmtId="0" fontId="22" fillId="5" borderId="0" xfId="0" applyFont="1" applyFill="1"/>
    <xf numFmtId="0" fontId="1" fillId="5" borderId="0" xfId="0" applyFont="1" applyFill="1" applyBorder="1" applyAlignment="1">
      <alignment vertical="top" wrapText="1"/>
    </xf>
    <xf numFmtId="0" fontId="1" fillId="5" borderId="0" xfId="0" applyFont="1" applyFill="1" applyBorder="1"/>
    <xf numFmtId="49" fontId="1" fillId="5" borderId="33" xfId="0" applyNumberFormat="1" applyFont="1" applyFill="1" applyBorder="1" applyAlignment="1">
      <alignment horizontal="center" vertical="center" wrapText="1"/>
    </xf>
    <xf numFmtId="0" fontId="1" fillId="5" borderId="33" xfId="0" applyFont="1" applyFill="1" applyBorder="1" applyAlignment="1">
      <alignment horizontal="justify" vertical="top" wrapText="1"/>
    </xf>
    <xf numFmtId="0" fontId="1" fillId="5" borderId="1" xfId="0" applyFont="1" applyFill="1" applyBorder="1" applyAlignment="1">
      <alignment horizontal="justify" vertical="center" wrapText="1"/>
    </xf>
    <xf numFmtId="49" fontId="1" fillId="4" borderId="33" xfId="0" applyNumberFormat="1" applyFont="1" applyFill="1" applyBorder="1" applyAlignment="1">
      <alignment horizontal="center" vertical="center" wrapText="1"/>
    </xf>
    <xf numFmtId="0" fontId="1" fillId="5" borderId="0" xfId="0" applyFont="1" applyFill="1"/>
    <xf numFmtId="0" fontId="1" fillId="5" borderId="1" xfId="0" applyFont="1" applyFill="1" applyBorder="1" applyAlignment="1">
      <alignment horizontal="justify" vertical="center" wrapText="1"/>
    </xf>
    <xf numFmtId="0" fontId="1" fillId="5" borderId="0" xfId="0" applyFont="1" applyFill="1"/>
    <xf numFmtId="49" fontId="1" fillId="5" borderId="33" xfId="0" applyNumberFormat="1" applyFont="1" applyFill="1" applyBorder="1" applyAlignment="1">
      <alignment horizontal="center" vertical="center" wrapText="1"/>
    </xf>
    <xf numFmtId="0" fontId="1" fillId="5" borderId="1" xfId="0" applyFont="1" applyFill="1" applyBorder="1" applyAlignment="1">
      <alignment horizontal="justify" vertical="center" wrapText="1"/>
    </xf>
    <xf numFmtId="0" fontId="1" fillId="5" borderId="33" xfId="0" applyFont="1" applyFill="1" applyBorder="1" applyAlignment="1">
      <alignment horizontal="left" vertical="top" wrapText="1"/>
    </xf>
    <xf numFmtId="49" fontId="1" fillId="5" borderId="33" xfId="0" applyNumberFormat="1" applyFont="1" applyFill="1" applyBorder="1" applyAlignment="1">
      <alignment horizontal="center" vertical="center"/>
    </xf>
    <xf numFmtId="0" fontId="23" fillId="4" borderId="1" xfId="0" applyFont="1" applyFill="1" applyBorder="1" applyAlignment="1">
      <alignment horizontal="center" vertical="center"/>
    </xf>
    <xf numFmtId="0" fontId="23" fillId="5" borderId="0" xfId="0" applyFont="1" applyFill="1" applyAlignment="1">
      <alignment vertical="top" wrapText="1"/>
    </xf>
    <xf numFmtId="0" fontId="24" fillId="5" borderId="0" xfId="1" applyFont="1" applyFill="1" applyAlignment="1">
      <alignment horizontal="left" vertical="top"/>
    </xf>
    <xf numFmtId="0" fontId="24" fillId="5" borderId="0" xfId="1" applyFont="1" applyFill="1" applyAlignment="1">
      <alignment horizontal="left" vertical="top" wrapText="1"/>
    </xf>
    <xf numFmtId="0" fontId="23" fillId="5" borderId="0" xfId="0" applyFont="1" applyFill="1" applyAlignment="1">
      <alignment horizontal="left" vertical="top" wrapText="1"/>
    </xf>
    <xf numFmtId="0" fontId="25" fillId="5" borderId="1" xfId="0" applyFont="1" applyFill="1" applyBorder="1" applyAlignment="1">
      <alignment horizontal="justify" vertical="center"/>
    </xf>
    <xf numFmtId="0" fontId="25" fillId="5" borderId="1" xfId="0" applyFont="1" applyFill="1" applyBorder="1" applyAlignment="1">
      <alignment horizontal="justify" vertical="center" wrapText="1"/>
    </xf>
    <xf numFmtId="0" fontId="1" fillId="5" borderId="0" xfId="0" applyFont="1" applyFill="1"/>
    <xf numFmtId="0" fontId="2" fillId="5" borderId="0" xfId="0" applyFont="1" applyFill="1"/>
    <xf numFmtId="49" fontId="1" fillId="5" borderId="34" xfId="0" applyNumberFormat="1" applyFont="1" applyFill="1" applyBorder="1" applyAlignment="1">
      <alignment horizontal="center" vertical="top"/>
    </xf>
    <xf numFmtId="49" fontId="1" fillId="5" borderId="33" xfId="0" applyNumberFormat="1"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49" fontId="2" fillId="5" borderId="1" xfId="0" applyNumberFormat="1" applyFont="1" applyFill="1" applyBorder="1" applyAlignment="1">
      <alignment horizontal="center" vertical="top" wrapText="1"/>
    </xf>
    <xf numFmtId="49" fontId="2" fillId="5" borderId="1" xfId="0" applyNumberFormat="1" applyFont="1" applyFill="1" applyBorder="1" applyAlignment="1">
      <alignment horizontal="justify" vertical="top" wrapText="1"/>
    </xf>
    <xf numFmtId="0" fontId="1" fillId="5" borderId="0" xfId="0" applyFont="1" applyFill="1" applyAlignment="1">
      <alignment horizontal="justify" vertical="center"/>
    </xf>
    <xf numFmtId="49" fontId="1" fillId="5" borderId="34" xfId="0" applyNumberFormat="1" applyFont="1" applyFill="1" applyBorder="1" applyAlignment="1">
      <alignment horizontal="justify" vertical="top" wrapText="1"/>
    </xf>
    <xf numFmtId="0" fontId="1" fillId="5" borderId="1" xfId="0" applyFont="1" applyFill="1" applyBorder="1" applyAlignment="1">
      <alignment horizontal="center" vertical="center"/>
    </xf>
    <xf numFmtId="49" fontId="1" fillId="5" borderId="1" xfId="0" applyNumberFormat="1" applyFont="1" applyFill="1" applyBorder="1" applyAlignment="1">
      <alignment horizontal="left" vertical="top" wrapText="1"/>
    </xf>
    <xf numFmtId="0" fontId="1" fillId="5" borderId="33" xfId="0" applyFont="1" applyFill="1" applyBorder="1" applyAlignment="1">
      <alignment horizontal="center" vertical="center"/>
    </xf>
    <xf numFmtId="49" fontId="5" fillId="5" borderId="1" xfId="0" applyNumberFormat="1" applyFont="1" applyFill="1" applyBorder="1" applyAlignment="1">
      <alignment horizontal="center" vertical="center"/>
    </xf>
    <xf numFmtId="49" fontId="1" fillId="4" borderId="17" xfId="0" applyNumberFormat="1" applyFont="1" applyFill="1" applyBorder="1" applyAlignment="1">
      <alignment wrapText="1"/>
    </xf>
    <xf numFmtId="49" fontId="1" fillId="4" borderId="17" xfId="0" applyNumberFormat="1" applyFont="1" applyFill="1" applyBorder="1" applyAlignment="1">
      <alignment horizontal="center" wrapText="1"/>
    </xf>
    <xf numFmtId="49" fontId="1" fillId="4" borderId="17" xfId="0" applyNumberFormat="1" applyFont="1" applyFill="1" applyBorder="1" applyAlignment="1">
      <alignment vertical="center"/>
    </xf>
    <xf numFmtId="49" fontId="1" fillId="4" borderId="17" xfId="0" applyNumberFormat="1" applyFont="1" applyFill="1" applyBorder="1" applyAlignment="1">
      <alignment horizontal="center"/>
    </xf>
    <xf numFmtId="49" fontId="1" fillId="0" borderId="17" xfId="0" applyNumberFormat="1" applyFont="1" applyFill="1" applyBorder="1" applyAlignment="1">
      <alignment horizontal="center" vertical="center"/>
    </xf>
    <xf numFmtId="49" fontId="1" fillId="4" borderId="17" xfId="0" applyNumberFormat="1" applyFont="1" applyFill="1" applyBorder="1" applyAlignment="1">
      <alignment horizontal="left"/>
    </xf>
    <xf numFmtId="49" fontId="1" fillId="4" borderId="17" xfId="0" applyNumberFormat="1" applyFont="1" applyFill="1" applyBorder="1" applyAlignment="1">
      <alignment vertical="center" wrapText="1"/>
    </xf>
    <xf numFmtId="49" fontId="1" fillId="4" borderId="1" xfId="0" applyNumberFormat="1" applyFont="1" applyFill="1" applyBorder="1" applyAlignment="1">
      <alignment vertical="center" wrapText="1"/>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6"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left"/>
    </xf>
    <xf numFmtId="0" fontId="1" fillId="5" borderId="0" xfId="0" applyFont="1" applyFill="1" applyAlignment="1">
      <alignment horizontal="justify"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5" borderId="33" xfId="0" applyNumberFormat="1" applyFont="1" applyFill="1" applyBorder="1" applyAlignment="1">
      <alignment horizontal="left" vertical="top" wrapText="1"/>
    </xf>
    <xf numFmtId="49" fontId="1" fillId="5" borderId="34" xfId="0" applyNumberFormat="1" applyFont="1" applyFill="1" applyBorder="1" applyAlignment="1">
      <alignment horizontal="left" vertical="top" wrapText="1"/>
    </xf>
    <xf numFmtId="49" fontId="1" fillId="5" borderId="33" xfId="0" applyNumberFormat="1" applyFont="1" applyFill="1" applyBorder="1" applyAlignment="1">
      <alignment horizontal="center" vertical="top" wrapText="1"/>
    </xf>
    <xf numFmtId="49" fontId="1" fillId="5" borderId="34" xfId="0" applyNumberFormat="1" applyFont="1" applyFill="1" applyBorder="1" applyAlignment="1">
      <alignment horizontal="center" vertical="top" wrapText="1"/>
    </xf>
    <xf numFmtId="49" fontId="1" fillId="5" borderId="35" xfId="0" applyNumberFormat="1" applyFont="1" applyFill="1" applyBorder="1" applyAlignment="1">
      <alignment horizontal="left" vertical="top" wrapText="1"/>
    </xf>
    <xf numFmtId="49" fontId="1" fillId="5" borderId="35" xfId="0" applyNumberFormat="1" applyFont="1" applyFill="1" applyBorder="1" applyAlignment="1">
      <alignment horizontal="center" vertical="top" wrapText="1"/>
    </xf>
    <xf numFmtId="49" fontId="1" fillId="5" borderId="33" xfId="0" applyNumberFormat="1" applyFont="1" applyFill="1" applyBorder="1" applyAlignment="1">
      <alignment horizontal="justify" vertical="top" wrapText="1"/>
    </xf>
    <xf numFmtId="49" fontId="1" fillId="5" borderId="35" xfId="0" applyNumberFormat="1" applyFont="1" applyFill="1" applyBorder="1" applyAlignment="1">
      <alignment horizontal="justify" vertical="top" wrapText="1"/>
    </xf>
    <xf numFmtId="49" fontId="1" fillId="5" borderId="34" xfId="0" applyNumberFormat="1" applyFont="1" applyFill="1" applyBorder="1" applyAlignment="1">
      <alignment horizontal="justify" vertical="top" wrapText="1"/>
    </xf>
    <xf numFmtId="0" fontId="1" fillId="5" borderId="33" xfId="0" applyFont="1" applyFill="1" applyBorder="1" applyAlignment="1">
      <alignment horizontal="left" vertical="top" wrapText="1"/>
    </xf>
    <xf numFmtId="0" fontId="1" fillId="5" borderId="34" xfId="0" applyFont="1" applyFill="1" applyBorder="1" applyAlignment="1">
      <alignment horizontal="left" vertical="top" wrapText="1"/>
    </xf>
    <xf numFmtId="49" fontId="1" fillId="5" borderId="33" xfId="0" applyNumberFormat="1" applyFont="1" applyFill="1" applyBorder="1" applyAlignment="1">
      <alignment horizontal="center" vertical="center"/>
    </xf>
    <xf numFmtId="49" fontId="1" fillId="5" borderId="34" xfId="0" applyNumberFormat="1" applyFont="1" applyFill="1" applyBorder="1" applyAlignment="1">
      <alignment horizontal="center" vertical="center"/>
    </xf>
    <xf numFmtId="49" fontId="5" fillId="5" borderId="33" xfId="0" applyNumberFormat="1" applyFont="1" applyFill="1" applyBorder="1" applyAlignment="1">
      <alignment horizontal="center" vertical="top"/>
    </xf>
    <xf numFmtId="49" fontId="5" fillId="5" borderId="35" xfId="0" applyNumberFormat="1" applyFont="1" applyFill="1" applyBorder="1" applyAlignment="1">
      <alignment horizontal="center" vertical="top"/>
    </xf>
    <xf numFmtId="49" fontId="5" fillId="5" borderId="34" xfId="0" applyNumberFormat="1" applyFont="1" applyFill="1" applyBorder="1" applyAlignment="1">
      <alignment horizontal="center" vertical="top"/>
    </xf>
    <xf numFmtId="0" fontId="5" fillId="5" borderId="33" xfId="0" applyFont="1" applyFill="1" applyBorder="1" applyAlignment="1">
      <alignment horizontal="justify" vertical="top" wrapText="1"/>
    </xf>
    <xf numFmtId="0" fontId="5" fillId="5" borderId="35" xfId="0" applyFont="1" applyFill="1" applyBorder="1" applyAlignment="1">
      <alignment horizontal="justify" vertical="top" wrapText="1"/>
    </xf>
    <xf numFmtId="0" fontId="5" fillId="5" borderId="34" xfId="0" applyFont="1" applyFill="1" applyBorder="1" applyAlignment="1">
      <alignment horizontal="justify" vertical="top" wrapText="1"/>
    </xf>
    <xf numFmtId="0" fontId="1" fillId="5" borderId="35" xfId="0" applyFont="1" applyFill="1" applyBorder="1" applyAlignment="1">
      <alignment horizontal="justify" vertical="top" wrapText="1"/>
    </xf>
    <xf numFmtId="0" fontId="1" fillId="5" borderId="34" xfId="0" applyFont="1" applyFill="1" applyBorder="1" applyAlignment="1">
      <alignment horizontal="justify" vertical="top" wrapText="1"/>
    </xf>
    <xf numFmtId="49" fontId="5" fillId="5" borderId="33"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xf>
    <xf numFmtId="49" fontId="1" fillId="5" borderId="33" xfId="0" applyNumberFormat="1" applyFont="1" applyFill="1" applyBorder="1" applyAlignment="1">
      <alignment horizontal="center" vertical="center" wrapText="1"/>
    </xf>
    <xf numFmtId="49" fontId="1" fillId="5" borderId="35" xfId="0" applyNumberFormat="1" applyFont="1" applyFill="1" applyBorder="1" applyAlignment="1">
      <alignment horizontal="center" vertical="center" wrapText="1"/>
    </xf>
    <xf numFmtId="0" fontId="1" fillId="5" borderId="35" xfId="0" applyFont="1" applyFill="1" applyBorder="1" applyAlignment="1">
      <alignment horizontal="left" vertical="top" wrapText="1"/>
    </xf>
    <xf numFmtId="0" fontId="5" fillId="5" borderId="33" xfId="0" applyFont="1" applyFill="1" applyBorder="1" applyAlignment="1">
      <alignment horizontal="left" vertical="top" wrapText="1"/>
    </xf>
    <xf numFmtId="0" fontId="5" fillId="5" borderId="34" xfId="0" applyFont="1" applyFill="1" applyBorder="1" applyAlignment="1">
      <alignment horizontal="left" vertical="top" wrapText="1"/>
    </xf>
    <xf numFmtId="0" fontId="12" fillId="5" borderId="33" xfId="0" applyFont="1" applyFill="1" applyBorder="1" applyAlignment="1">
      <alignment horizontal="justify" vertical="top" wrapText="1"/>
    </xf>
    <xf numFmtId="0" fontId="12" fillId="5" borderId="34" xfId="0" applyFont="1" applyFill="1" applyBorder="1" applyAlignment="1">
      <alignment horizontal="justify" vertical="top" wrapText="1"/>
    </xf>
    <xf numFmtId="49" fontId="1" fillId="5" borderId="35" xfId="0" applyNumberFormat="1" applyFont="1" applyFill="1" applyBorder="1" applyAlignment="1">
      <alignment horizontal="center" vertical="center"/>
    </xf>
    <xf numFmtId="0" fontId="12" fillId="5" borderId="33" xfId="0" applyFont="1" applyFill="1" applyBorder="1" applyAlignment="1">
      <alignment horizontal="left" vertical="top" wrapText="1"/>
    </xf>
    <xf numFmtId="0" fontId="12" fillId="5" borderId="35" xfId="0" applyFont="1" applyFill="1" applyBorder="1" applyAlignment="1">
      <alignment horizontal="left" vertical="top" wrapText="1"/>
    </xf>
    <xf numFmtId="0" fontId="12" fillId="5" borderId="35" xfId="0" applyFont="1" applyFill="1" applyBorder="1" applyAlignment="1">
      <alignment horizontal="justify" vertical="top" wrapText="1"/>
    </xf>
    <xf numFmtId="0" fontId="12" fillId="5" borderId="34" xfId="0" applyFont="1" applyFill="1" applyBorder="1" applyAlignment="1">
      <alignment horizontal="left" vertical="top" wrapText="1"/>
    </xf>
    <xf numFmtId="0" fontId="5" fillId="5" borderId="35" xfId="0" applyFont="1" applyFill="1" applyBorder="1" applyAlignment="1">
      <alignment horizontal="left" vertical="top" wrapText="1"/>
    </xf>
    <xf numFmtId="49" fontId="5" fillId="5" borderId="35" xfId="0" applyNumberFormat="1" applyFont="1" applyFill="1" applyBorder="1" applyAlignment="1">
      <alignment horizontal="center" vertical="center"/>
    </xf>
    <xf numFmtId="0" fontId="25" fillId="5" borderId="33" xfId="0" applyFont="1" applyFill="1" applyBorder="1" applyAlignment="1">
      <alignment horizontal="left" vertical="top" wrapText="1"/>
    </xf>
    <xf numFmtId="0" fontId="25" fillId="5" borderId="35" xfId="0" applyFont="1" applyFill="1" applyBorder="1" applyAlignment="1">
      <alignment horizontal="left" vertical="top" wrapText="1"/>
    </xf>
    <xf numFmtId="49" fontId="1" fillId="5" borderId="34" xfId="0" applyNumberFormat="1" applyFont="1" applyFill="1" applyBorder="1" applyAlignment="1">
      <alignment horizontal="center" vertical="center" wrapText="1"/>
    </xf>
    <xf numFmtId="0" fontId="1" fillId="5" borderId="33" xfId="0" applyFont="1" applyFill="1" applyBorder="1" applyAlignment="1">
      <alignment horizontal="justify" vertical="top" wrapText="1"/>
    </xf>
    <xf numFmtId="0" fontId="2" fillId="5" borderId="0" xfId="0" applyFont="1" applyFill="1" applyAlignment="1">
      <alignment horizontal="left"/>
    </xf>
    <xf numFmtId="49" fontId="5" fillId="5" borderId="33"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0" fontId="1" fillId="5" borderId="33" xfId="0" applyFont="1" applyFill="1" applyBorder="1" applyAlignment="1">
      <alignment horizontal="left" vertical="center" wrapText="1"/>
    </xf>
    <xf numFmtId="0" fontId="1" fillId="5" borderId="34" xfId="0" applyFont="1" applyFill="1" applyBorder="1" applyAlignment="1">
      <alignment horizontal="left" vertical="center" wrapText="1"/>
    </xf>
    <xf numFmtId="49" fontId="1" fillId="4" borderId="33" xfId="0" applyNumberFormat="1" applyFont="1" applyFill="1" applyBorder="1" applyAlignment="1">
      <alignment horizontal="center" vertical="center" wrapText="1"/>
    </xf>
    <xf numFmtId="49" fontId="1" fillId="4" borderId="34"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0.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2823F551-223C-474B-AECA-F85D4828300F}"/>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E98D714-E200-4275-9B80-6174EDE1287D}"/>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56F2634B-D533-428E-B8FE-0FFA0830B7B7}"/>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2BC26A7-E432-4FC3-B1B7-6164836722A7}"/>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E499695-D589-4229-A943-5A647A5DC1BD}"/>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EAD729FD-2D3D-461B-BE09-5C6B87941ED9}"/>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D78AC6D-42A1-4465-89B2-96E825B7B542}"/>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EF161D8-E78A-45D6-B647-2EE559FBF035}"/>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33BDF27F-4122-446D-8690-4CD15B045E72}"/>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B275D1E-B0EF-49DB-91D4-49E9575B43A8}"/>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A3727C87-EB32-4EDE-8C16-B545C4857CBA}"/>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E38ECF4-FC3C-4215-9DFF-AD5B5A870F7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798BA24-F1B9-42DD-B200-5523F4EEC159}"/>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99CC2EEE-3BC8-4049-BD75-9D9C7C24BCBF}"/>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335AE04-39DC-47BB-965F-C59CA4F89D0A}"/>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J42"/>
  <sheetViews>
    <sheetView tabSelected="1" zoomScale="85" zoomScaleNormal="85" workbookViewId="0">
      <selection activeCell="C19" sqref="C19"/>
    </sheetView>
  </sheetViews>
  <sheetFormatPr defaultColWidth="10.85546875" defaultRowHeight="15.75" x14ac:dyDescent="0.25"/>
  <cols>
    <col min="1" max="1" width="15.28515625" style="16" customWidth="1"/>
    <col min="2" max="2" width="104.28515625" style="17" customWidth="1"/>
    <col min="3" max="3" width="5.8554687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8" t="s">
        <v>0</v>
      </c>
      <c r="B2" s="19"/>
    </row>
    <row r="3" spans="1:6" x14ac:dyDescent="0.25">
      <c r="B3" s="25"/>
    </row>
    <row r="4" spans="1:6" x14ac:dyDescent="0.25">
      <c r="A4" s="18" t="s">
        <v>646</v>
      </c>
      <c r="B4" s="19"/>
    </row>
    <row r="5" spans="1:6" x14ac:dyDescent="0.25">
      <c r="A5" s="18"/>
      <c r="B5" s="19"/>
    </row>
    <row r="6" spans="1:6" x14ac:dyDescent="0.25">
      <c r="A6" s="16" t="s">
        <v>1</v>
      </c>
      <c r="B6" s="18" t="s">
        <v>39</v>
      </c>
    </row>
    <row r="7" spans="1:6" x14ac:dyDescent="0.25">
      <c r="B7" s="19"/>
    </row>
    <row r="8" spans="1:6" x14ac:dyDescent="0.25">
      <c r="A8" s="27" t="s">
        <v>2</v>
      </c>
      <c r="B8" s="13">
        <v>44790</v>
      </c>
    </row>
    <row r="10" spans="1:6" ht="16.350000000000001" customHeight="1" x14ac:dyDescent="0.25">
      <c r="A10" s="225" t="s">
        <v>40</v>
      </c>
      <c r="B10" s="226"/>
      <c r="C10" s="222" t="s">
        <v>647</v>
      </c>
      <c r="D10" s="223"/>
      <c r="E10" s="223"/>
      <c r="F10" s="224"/>
    </row>
    <row r="11" spans="1:6" ht="16.350000000000001" customHeight="1" x14ac:dyDescent="0.25">
      <c r="A11" s="229" t="s">
        <v>43</v>
      </c>
      <c r="B11" s="230"/>
      <c r="C11" s="231">
        <v>303411878</v>
      </c>
      <c r="D11" s="232"/>
      <c r="E11" s="232"/>
      <c r="F11" s="232"/>
    </row>
    <row r="12" spans="1:6" ht="16.350000000000001" customHeight="1" x14ac:dyDescent="0.25">
      <c r="A12" s="233" t="s">
        <v>41</v>
      </c>
      <c r="B12" s="234"/>
      <c r="C12" s="231" t="s">
        <v>648</v>
      </c>
      <c r="D12" s="232"/>
      <c r="E12" s="232"/>
      <c r="F12" s="232"/>
    </row>
    <row r="13" spans="1:6" ht="16.350000000000001" customHeight="1" x14ac:dyDescent="0.25">
      <c r="A13" s="235" t="s">
        <v>42</v>
      </c>
      <c r="B13" s="236"/>
      <c r="C13" s="231" t="s">
        <v>653</v>
      </c>
      <c r="D13" s="232"/>
      <c r="E13" s="232"/>
      <c r="F13" s="232"/>
    </row>
    <row r="14" spans="1:6" ht="16.350000000000001" customHeight="1" x14ac:dyDescent="0.25">
      <c r="A14" s="237" t="s">
        <v>3</v>
      </c>
      <c r="B14" s="238"/>
      <c r="C14" s="231" t="s">
        <v>652</v>
      </c>
      <c r="D14" s="232"/>
      <c r="E14" s="232"/>
      <c r="F14" s="232"/>
    </row>
    <row r="15" spans="1:6" ht="16.350000000000001" customHeight="1" x14ac:dyDescent="0.25">
      <c r="A15" s="235" t="s">
        <v>4</v>
      </c>
      <c r="B15" s="239"/>
      <c r="C15" s="222" t="s">
        <v>649</v>
      </c>
      <c r="D15" s="223"/>
      <c r="E15" s="223"/>
      <c r="F15" s="224"/>
    </row>
    <row r="16" spans="1:6" ht="16.350000000000001" customHeight="1" x14ac:dyDescent="0.25">
      <c r="A16" s="225" t="s">
        <v>44</v>
      </c>
      <c r="B16" s="226"/>
      <c r="C16" s="222" t="s">
        <v>651</v>
      </c>
      <c r="D16" s="223"/>
      <c r="E16" s="223"/>
      <c r="F16" s="224"/>
    </row>
    <row r="17" spans="1:6" ht="16.350000000000001" customHeight="1" x14ac:dyDescent="0.25">
      <c r="A17" s="225" t="s">
        <v>5</v>
      </c>
      <c r="B17" s="226"/>
      <c r="C17" s="222" t="s">
        <v>650</v>
      </c>
      <c r="D17" s="223"/>
      <c r="E17" s="223"/>
      <c r="F17" s="224"/>
    </row>
    <row r="18" spans="1:6" ht="16.350000000000001" customHeight="1" x14ac:dyDescent="0.25">
      <c r="A18" s="225" t="s">
        <v>6</v>
      </c>
      <c r="B18" s="226"/>
      <c r="C18" s="222" t="s">
        <v>682</v>
      </c>
      <c r="D18" s="223"/>
      <c r="E18" s="223"/>
      <c r="F18" s="224"/>
    </row>
    <row r="19" spans="1:6" ht="18" customHeight="1" x14ac:dyDescent="0.25">
      <c r="A19" s="17"/>
      <c r="C19" s="26"/>
      <c r="D19" s="26"/>
      <c r="E19" s="26"/>
      <c r="F19" s="26"/>
    </row>
    <row r="20" spans="1:6" x14ac:dyDescent="0.25">
      <c r="A20" s="220" t="s">
        <v>7</v>
      </c>
      <c r="B20" s="220"/>
      <c r="C20" s="220"/>
      <c r="D20" s="220"/>
      <c r="E20" s="220"/>
      <c r="F20" s="220"/>
    </row>
    <row r="21" spans="1:6" x14ac:dyDescent="0.25">
      <c r="A21" s="219" t="s">
        <v>8</v>
      </c>
      <c r="B21" s="221"/>
      <c r="C21" s="221"/>
      <c r="D21" s="221"/>
      <c r="E21" s="221"/>
      <c r="F21" s="221"/>
    </row>
    <row r="22" spans="1:6" x14ac:dyDescent="0.25">
      <c r="A22" s="219" t="s">
        <v>236</v>
      </c>
      <c r="B22" s="221"/>
      <c r="C22" s="221"/>
      <c r="D22" s="221"/>
      <c r="E22" s="221"/>
      <c r="F22" s="221"/>
    </row>
    <row r="23" spans="1:6" x14ac:dyDescent="0.25">
      <c r="A23" s="219" t="s">
        <v>9</v>
      </c>
      <c r="B23" s="221"/>
      <c r="C23" s="221"/>
      <c r="D23" s="221"/>
      <c r="E23" s="221"/>
      <c r="F23" s="221"/>
    </row>
    <row r="24" spans="1:6" x14ac:dyDescent="0.25">
      <c r="A24" s="219" t="s">
        <v>10</v>
      </c>
      <c r="B24" s="219"/>
      <c r="C24" s="219"/>
      <c r="D24" s="219"/>
      <c r="E24" s="219"/>
      <c r="F24" s="219"/>
    </row>
    <row r="25" spans="1:6" ht="32.1" customHeight="1" x14ac:dyDescent="0.25">
      <c r="A25" s="227" t="s">
        <v>11</v>
      </c>
      <c r="B25" s="227"/>
      <c r="C25" s="227"/>
      <c r="D25" s="227"/>
      <c r="E25" s="227"/>
      <c r="F25" s="227"/>
    </row>
    <row r="26" spans="1:6" x14ac:dyDescent="0.25">
      <c r="A26" s="219" t="s">
        <v>12</v>
      </c>
      <c r="B26" s="219"/>
      <c r="C26" s="219"/>
      <c r="D26" s="219"/>
      <c r="E26" s="219"/>
      <c r="F26" s="219"/>
    </row>
    <row r="28" spans="1:6" ht="18.75" x14ac:dyDescent="0.25">
      <c r="A28" s="228" t="s">
        <v>237</v>
      </c>
      <c r="B28" s="228"/>
      <c r="C28" s="228"/>
    </row>
    <row r="29" spans="1:6" s="29" customFormat="1" ht="18.75" x14ac:dyDescent="0.25">
      <c r="A29" s="72"/>
      <c r="B29" s="193" t="s">
        <v>61</v>
      </c>
      <c r="C29" s="191" t="s">
        <v>53</v>
      </c>
      <c r="D29" s="94"/>
    </row>
    <row r="30" spans="1:6" ht="18.75" x14ac:dyDescent="0.25">
      <c r="A30" s="72"/>
      <c r="B30" s="193" t="s">
        <v>548</v>
      </c>
      <c r="C30" s="191" t="s">
        <v>52</v>
      </c>
      <c r="D30" s="94"/>
    </row>
    <row r="31" spans="1:6" ht="18.75" x14ac:dyDescent="0.25">
      <c r="B31" s="193" t="s">
        <v>560</v>
      </c>
      <c r="C31" s="191" t="s">
        <v>53</v>
      </c>
      <c r="D31" s="94"/>
    </row>
    <row r="32" spans="1:6" ht="18.75" x14ac:dyDescent="0.25">
      <c r="B32" s="193" t="s">
        <v>561</v>
      </c>
      <c r="C32" s="191" t="s">
        <v>53</v>
      </c>
      <c r="D32" s="94"/>
    </row>
    <row r="33" spans="1:10" ht="18.75" x14ac:dyDescent="0.25">
      <c r="B33" s="193" t="s">
        <v>562</v>
      </c>
      <c r="C33" s="191" t="s">
        <v>53</v>
      </c>
      <c r="D33" s="94"/>
    </row>
    <row r="34" spans="1:10" ht="18.75" x14ac:dyDescent="0.25">
      <c r="B34" s="193" t="s">
        <v>563</v>
      </c>
      <c r="C34" s="191" t="s">
        <v>53</v>
      </c>
      <c r="D34" s="94"/>
    </row>
    <row r="35" spans="1:10" ht="18.75" x14ac:dyDescent="0.25">
      <c r="B35" s="193" t="s">
        <v>564</v>
      </c>
      <c r="C35" s="191" t="s">
        <v>53</v>
      </c>
      <c r="D35" s="94"/>
      <c r="E35" s="158"/>
    </row>
    <row r="36" spans="1:10" ht="18.75" x14ac:dyDescent="0.25">
      <c r="B36" s="193" t="s">
        <v>565</v>
      </c>
      <c r="C36" s="191" t="s">
        <v>53</v>
      </c>
      <c r="D36" s="94"/>
    </row>
    <row r="37" spans="1:10" ht="18.75" x14ac:dyDescent="0.25">
      <c r="B37" s="193" t="s">
        <v>566</v>
      </c>
      <c r="C37" s="191" t="s">
        <v>53</v>
      </c>
      <c r="D37" s="132"/>
      <c r="J37" s="158" t="s">
        <v>491</v>
      </c>
    </row>
    <row r="38" spans="1:10" ht="18.75" x14ac:dyDescent="0.25">
      <c r="A38" s="159"/>
      <c r="B38" s="193" t="s">
        <v>567</v>
      </c>
      <c r="C38" s="35" t="s">
        <v>53</v>
      </c>
      <c r="D38" s="133"/>
      <c r="E38" s="14" t="s">
        <v>119</v>
      </c>
    </row>
    <row r="39" spans="1:10" ht="18.75" x14ac:dyDescent="0.25">
      <c r="A39" s="176"/>
      <c r="B39" s="193" t="s">
        <v>550</v>
      </c>
      <c r="C39" s="35" t="s">
        <v>53</v>
      </c>
      <c r="D39" s="133"/>
      <c r="E39" s="177"/>
    </row>
    <row r="40" spans="1:10" ht="37.5" x14ac:dyDescent="0.25">
      <c r="B40" s="194" t="s">
        <v>549</v>
      </c>
      <c r="C40" s="35" t="s">
        <v>53</v>
      </c>
      <c r="D40" s="133"/>
    </row>
    <row r="41" spans="1:10" ht="18.75" x14ac:dyDescent="0.25">
      <c r="B41" s="195"/>
    </row>
    <row r="42" spans="1:10" ht="18.75" x14ac:dyDescent="0.25">
      <c r="B42" s="192"/>
    </row>
  </sheetData>
  <mergeCells count="26">
    <mergeCell ref="A28:C28"/>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24:F24"/>
    <mergeCell ref="A25:F25"/>
    <mergeCell ref="A26:F26"/>
    <mergeCell ref="A20:F20"/>
    <mergeCell ref="A21:F21"/>
    <mergeCell ref="A22:F22"/>
    <mergeCell ref="A23:F23"/>
  </mergeCells>
  <hyperlinks>
    <hyperlink ref="B29" location="'1 PD'!A1" display="1 pirkimo objekto dalis. Elektrochirurginis įrenginys su priedais  – 1 komplektas" xr:uid="{00000000-0004-0000-0000-000000000000}"/>
    <hyperlink ref="B30" location="'2 PD'!A1" display="2 pirkimo objekto dalis. Defibriliatorius - 2 vnt." xr:uid="{00000000-0004-0000-0000-000001000000}"/>
    <hyperlink ref="B31" location="'3 PD'!A1" display="3 pirkimo objekto dalis. NO aparatas - 1 vnt." xr:uid="{00000000-0004-0000-0000-000002000000}"/>
    <hyperlink ref="B32" location="'4 PD'!A1" display="4 pirkimo objekto dalis. Tromboelastografas - 1 vnt." xr:uid="{00000000-0004-0000-0000-000003000000}"/>
    <hyperlink ref="B35" location="'7 PD'!A1" display="7 pirkimo objekto dalis. Portatyvinis echoskopas kraujagyslių punkcijoms - 1 vnt." xr:uid="{00000000-0004-0000-0000-000004000000}"/>
    <hyperlink ref="B36" location="'8 PD'!A1" display="8 pirkimo objekto dalis. Videolaringoskopas - 1 vnt." xr:uid="{00000000-0004-0000-0000-000005000000}"/>
    <hyperlink ref="B37" location="'9 PD'!A1" display="9 pirkimo objekto dalis. Hemodinamikos monitoravimo sistema - 1 vnt." xr:uid="{00000000-0004-0000-0000-000006000000}"/>
    <hyperlink ref="B38" location="'10 PD'!A1" display="10 pirkimo objekto dalis. Kraujo tėkmės floumetras - 1 vnt." xr:uid="{00000000-0004-0000-0000-000007000000}"/>
    <hyperlink ref="B39" location="'11 PD'!A1" display="11 pirkimo objekto dalis. Šildymo/šaldymo irenginys prie DKA - 1 vnt." xr:uid="{00000000-0004-0000-0000-000008000000}"/>
    <hyperlink ref="B40" location="'12 PD'!A1" display="12 pirkimo objekto dalis. Intraopercinis paciento temperatūros kontroles irenginys (ant operacinio stalo) - 1 vnt." xr:uid="{00000000-0004-0000-0000-000009000000}"/>
    <hyperlink ref="B34" location="'6 PD'!A1" display="6 pirkimo objekto dalis. Automatinė gaivinimo sistema su defibriliatoriumi - 1 komplektas." xr:uid="{00000000-0004-0000-0000-00000A000000}"/>
    <hyperlink ref="B33" location="'5 PD'!A1" display="5 pirkimo objekto dalis. Šildymo irenginys skysčiams - 1 komplektas." xr:uid="{00000000-0004-0000-0000-00000B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Sheet6!$A$1:$A$2</xm:f>
          </x14:formula1>
          <xm:sqref>C29:C40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I40"/>
  <sheetViews>
    <sheetView zoomScale="90" zoomScaleNormal="90" workbookViewId="0">
      <selection activeCell="D12" sqref="D12"/>
    </sheetView>
  </sheetViews>
  <sheetFormatPr defaultColWidth="9.140625" defaultRowHeight="15.75" x14ac:dyDescent="0.25"/>
  <cols>
    <col min="1" max="1" width="10" style="95" customWidth="1"/>
    <col min="2" max="3" width="37.140625" style="95" customWidth="1"/>
    <col min="4" max="4" width="54.28515625" style="95" customWidth="1"/>
    <col min="5" max="7" width="9.140625" style="95"/>
    <col min="8" max="8" width="24.140625" style="95" bestFit="1" customWidth="1"/>
    <col min="9" max="9" width="50.85546875" style="95" customWidth="1"/>
    <col min="10" max="16384" width="9.140625" style="95"/>
  </cols>
  <sheetData>
    <row r="1" spans="1:4" x14ac:dyDescent="0.25">
      <c r="B1" s="36"/>
    </row>
    <row r="2" spans="1:4" x14ac:dyDescent="0.25">
      <c r="B2" s="36"/>
    </row>
    <row r="3" spans="1:4" x14ac:dyDescent="0.25">
      <c r="A3" s="96" t="s">
        <v>554</v>
      </c>
      <c r="B3" s="18"/>
      <c r="C3" s="18"/>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105" t="s">
        <v>57</v>
      </c>
      <c r="B7" s="53" t="s">
        <v>235</v>
      </c>
      <c r="C7" s="53" t="s">
        <v>56</v>
      </c>
      <c r="D7" s="47"/>
    </row>
    <row r="8" spans="1:4" s="15" customFormat="1" ht="47.25" x14ac:dyDescent="0.25">
      <c r="A8" s="51" t="s">
        <v>66</v>
      </c>
      <c r="B8" s="104" t="s">
        <v>109</v>
      </c>
      <c r="C8" s="104" t="s">
        <v>637</v>
      </c>
      <c r="D8" s="47"/>
    </row>
    <row r="9" spans="1:4" s="15" customFormat="1" x14ac:dyDescent="0.25">
      <c r="A9" s="306" t="s">
        <v>67</v>
      </c>
      <c r="B9" s="292" t="s">
        <v>295</v>
      </c>
      <c r="C9" s="106" t="s">
        <v>297</v>
      </c>
      <c r="D9" s="47"/>
    </row>
    <row r="10" spans="1:4" s="15" customFormat="1" x14ac:dyDescent="0.25">
      <c r="A10" s="307"/>
      <c r="B10" s="308"/>
      <c r="C10" s="100" t="s">
        <v>298</v>
      </c>
      <c r="D10" s="47"/>
    </row>
    <row r="11" spans="1:4" s="15" customFormat="1" x14ac:dyDescent="0.25">
      <c r="A11" s="99"/>
      <c r="B11" s="101"/>
      <c r="C11" s="100" t="s">
        <v>299</v>
      </c>
      <c r="D11" s="47"/>
    </row>
    <row r="12" spans="1:4" s="15" customFormat="1" ht="31.5" x14ac:dyDescent="0.25">
      <c r="A12" s="99"/>
      <c r="B12" s="101"/>
      <c r="C12" s="100" t="s">
        <v>296</v>
      </c>
      <c r="D12" s="47"/>
    </row>
    <row r="13" spans="1:4" s="15" customFormat="1" ht="31.5" x14ac:dyDescent="0.25">
      <c r="A13" s="105" t="s">
        <v>68</v>
      </c>
      <c r="B13" s="106" t="s">
        <v>300</v>
      </c>
      <c r="C13" s="106" t="s">
        <v>638</v>
      </c>
      <c r="D13" s="47"/>
    </row>
    <row r="14" spans="1:4" ht="31.5" x14ac:dyDescent="0.25">
      <c r="A14" s="107" t="s">
        <v>69</v>
      </c>
      <c r="B14" s="109" t="s">
        <v>301</v>
      </c>
      <c r="C14" s="104" t="s">
        <v>639</v>
      </c>
      <c r="D14" s="33"/>
    </row>
    <row r="15" spans="1:4" x14ac:dyDescent="0.25">
      <c r="A15" s="58" t="s">
        <v>72</v>
      </c>
      <c r="B15" s="109" t="s">
        <v>302</v>
      </c>
      <c r="C15" s="104" t="s">
        <v>303</v>
      </c>
      <c r="D15" s="33"/>
    </row>
    <row r="16" spans="1:4" x14ac:dyDescent="0.25">
      <c r="A16" s="58" t="s">
        <v>73</v>
      </c>
      <c r="B16" s="109" t="s">
        <v>304</v>
      </c>
      <c r="C16" s="104" t="s">
        <v>576</v>
      </c>
      <c r="D16" s="33"/>
    </row>
    <row r="17" spans="1:9" x14ac:dyDescent="0.25">
      <c r="A17" s="58" t="s">
        <v>76</v>
      </c>
      <c r="B17" s="109" t="s">
        <v>305</v>
      </c>
      <c r="C17" s="104" t="s">
        <v>640</v>
      </c>
      <c r="D17" s="33"/>
    </row>
    <row r="18" spans="1:9" x14ac:dyDescent="0.25">
      <c r="A18" s="294" t="s">
        <v>79</v>
      </c>
      <c r="B18" s="292" t="s">
        <v>306</v>
      </c>
      <c r="C18" s="104" t="s">
        <v>307</v>
      </c>
      <c r="D18" s="33"/>
    </row>
    <row r="19" spans="1:9" x14ac:dyDescent="0.25">
      <c r="A19" s="313"/>
      <c r="B19" s="308"/>
      <c r="C19" s="102" t="s">
        <v>308</v>
      </c>
      <c r="D19" s="50"/>
    </row>
    <row r="20" spans="1:9" x14ac:dyDescent="0.25">
      <c r="A20" s="313"/>
      <c r="B20" s="308"/>
      <c r="C20" s="102" t="s">
        <v>309</v>
      </c>
      <c r="D20" s="50"/>
    </row>
    <row r="21" spans="1:9" ht="18.75" x14ac:dyDescent="0.25">
      <c r="A21" s="294" t="s">
        <v>80</v>
      </c>
      <c r="B21" s="314" t="s">
        <v>310</v>
      </c>
      <c r="C21" s="92" t="s">
        <v>311</v>
      </c>
      <c r="D21" s="122"/>
      <c r="H21" s="116"/>
      <c r="I21" s="116"/>
    </row>
    <row r="22" spans="1:9" ht="31.5" x14ac:dyDescent="0.25">
      <c r="A22" s="313"/>
      <c r="B22" s="315"/>
      <c r="C22" s="104" t="s">
        <v>509</v>
      </c>
      <c r="D22" s="55"/>
      <c r="H22" s="116"/>
      <c r="I22" s="117"/>
    </row>
    <row r="23" spans="1:9" x14ac:dyDescent="0.25">
      <c r="A23" s="295"/>
      <c r="B23" s="317"/>
      <c r="C23" s="104" t="s">
        <v>510</v>
      </c>
      <c r="D23" s="55"/>
      <c r="H23" s="116"/>
      <c r="I23" s="116"/>
    </row>
    <row r="24" spans="1:9" s="184" customFormat="1" x14ac:dyDescent="0.25">
      <c r="A24" s="294" t="s">
        <v>82</v>
      </c>
      <c r="B24" s="320" t="s">
        <v>577</v>
      </c>
      <c r="C24" s="196" t="s">
        <v>579</v>
      </c>
      <c r="D24" s="55"/>
      <c r="H24" s="116"/>
      <c r="I24" s="116"/>
    </row>
    <row r="25" spans="1:9" s="184" customFormat="1" ht="31.5" x14ac:dyDescent="0.25">
      <c r="A25" s="313"/>
      <c r="B25" s="321"/>
      <c r="C25" s="197" t="s">
        <v>578</v>
      </c>
      <c r="D25" s="55"/>
      <c r="H25" s="116"/>
      <c r="I25" s="116"/>
    </row>
    <row r="26" spans="1:9" x14ac:dyDescent="0.25">
      <c r="A26" s="58" t="s">
        <v>84</v>
      </c>
      <c r="B26" s="110" t="s">
        <v>312</v>
      </c>
      <c r="C26" s="104" t="s">
        <v>641</v>
      </c>
      <c r="D26" s="55"/>
      <c r="H26" s="116"/>
      <c r="I26" s="116"/>
    </row>
    <row r="27" spans="1:9" x14ac:dyDescent="0.25">
      <c r="A27" s="58" t="s">
        <v>85</v>
      </c>
      <c r="B27" s="110" t="s">
        <v>274</v>
      </c>
      <c r="C27" s="104" t="s">
        <v>642</v>
      </c>
      <c r="D27" s="55"/>
      <c r="H27" s="116"/>
      <c r="I27" s="116"/>
    </row>
    <row r="28" spans="1:9" ht="31.5" x14ac:dyDescent="0.25">
      <c r="A28" s="58" t="s">
        <v>93</v>
      </c>
      <c r="B28" s="84" t="s">
        <v>314</v>
      </c>
      <c r="C28" s="104" t="s">
        <v>65</v>
      </c>
      <c r="D28" s="121"/>
      <c r="H28" s="116"/>
      <c r="I28" s="116"/>
    </row>
    <row r="29" spans="1:9" ht="50.25" customHeight="1" x14ac:dyDescent="0.25">
      <c r="A29" s="58" t="s">
        <v>94</v>
      </c>
      <c r="B29" s="102" t="s">
        <v>316</v>
      </c>
      <c r="C29" s="92" t="s">
        <v>315</v>
      </c>
      <c r="D29" s="55"/>
      <c r="H29" s="116"/>
      <c r="I29" s="116"/>
    </row>
    <row r="30" spans="1:9" ht="31.5" x14ac:dyDescent="0.25">
      <c r="A30" s="294" t="s">
        <v>99</v>
      </c>
      <c r="B30" s="314" t="s">
        <v>193</v>
      </c>
      <c r="C30" s="104" t="s">
        <v>644</v>
      </c>
      <c r="D30" s="50"/>
    </row>
    <row r="31" spans="1:9" s="184" customFormat="1" x14ac:dyDescent="0.25">
      <c r="A31" s="313"/>
      <c r="B31" s="315"/>
      <c r="C31" s="185" t="s">
        <v>511</v>
      </c>
      <c r="D31" s="55"/>
    </row>
    <row r="32" spans="1:9" x14ac:dyDescent="0.25">
      <c r="A32" s="295"/>
      <c r="B32" s="317"/>
      <c r="C32" s="185" t="s">
        <v>643</v>
      </c>
      <c r="D32" s="55"/>
    </row>
    <row r="33" spans="1:4" ht="47.25" x14ac:dyDescent="0.25">
      <c r="A33" s="210" t="s">
        <v>101</v>
      </c>
      <c r="B33" s="151" t="s">
        <v>77</v>
      </c>
      <c r="C33" s="56" t="s">
        <v>645</v>
      </c>
      <c r="D33" s="50"/>
    </row>
    <row r="34" spans="1:4" x14ac:dyDescent="0.25">
      <c r="A34" s="23"/>
      <c r="C34" s="20" t="s">
        <v>16</v>
      </c>
      <c r="D34" s="103">
        <v>1</v>
      </c>
    </row>
    <row r="35" spans="1:4" x14ac:dyDescent="0.25">
      <c r="A35" s="23"/>
      <c r="C35" s="20" t="s">
        <v>17</v>
      </c>
      <c r="D35" s="103" t="s">
        <v>20</v>
      </c>
    </row>
    <row r="36" spans="1:4" x14ac:dyDescent="0.25">
      <c r="A36" s="23"/>
      <c r="C36" s="20" t="s">
        <v>18</v>
      </c>
      <c r="D36" s="24"/>
    </row>
    <row r="37" spans="1:4" x14ac:dyDescent="0.25">
      <c r="A37" s="16"/>
      <c r="C37" s="20" t="s">
        <v>19</v>
      </c>
      <c r="D37" s="21">
        <f>D36*D34</f>
        <v>0</v>
      </c>
    </row>
    <row r="38" spans="1:4" x14ac:dyDescent="0.25">
      <c r="A38" s="16"/>
      <c r="C38" s="20" t="s">
        <v>50</v>
      </c>
      <c r="D38" s="22">
        <f>D37*0.21</f>
        <v>0</v>
      </c>
    </row>
    <row r="39" spans="1:4" x14ac:dyDescent="0.25">
      <c r="A39" s="16"/>
      <c r="C39" s="20" t="s">
        <v>51</v>
      </c>
      <c r="D39" s="21">
        <f>D37+D38</f>
        <v>0</v>
      </c>
    </row>
    <row r="40" spans="1:4" x14ac:dyDescent="0.25">
      <c r="C40" s="20" t="s">
        <v>242</v>
      </c>
      <c r="D40" s="93" t="s">
        <v>243</v>
      </c>
    </row>
  </sheetData>
  <mergeCells count="10">
    <mergeCell ref="B30:B32"/>
    <mergeCell ref="A30:A32"/>
    <mergeCell ref="B24:B25"/>
    <mergeCell ref="A24:A25"/>
    <mergeCell ref="A9:A10"/>
    <mergeCell ref="B9:B10"/>
    <mergeCell ref="B18:B20"/>
    <mergeCell ref="A18:A20"/>
    <mergeCell ref="B21:B23"/>
    <mergeCell ref="A21:A23"/>
  </mergeCells>
  <dataValidations disablePrompts="1" count="1">
    <dataValidation type="custom" errorStyle="information" allowBlank="1" showInputMessage="1" showErrorMessage="1" errorTitle="Nunurodyta kaina" sqref="E36" xr:uid="{00000000-0002-0000-0900-000000000000}">
      <formula1>D36</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dimension ref="A1:I34"/>
  <sheetViews>
    <sheetView topLeftCell="A16" zoomScaleNormal="100" workbookViewId="0"/>
  </sheetViews>
  <sheetFormatPr defaultColWidth="9.140625" defaultRowHeight="15.75" x14ac:dyDescent="0.25"/>
  <cols>
    <col min="1" max="1" width="10" style="95" customWidth="1"/>
    <col min="2" max="3" width="37.140625" style="95" customWidth="1"/>
    <col min="4" max="4" width="54.28515625" style="95" customWidth="1"/>
    <col min="5" max="7" width="9.140625" style="95"/>
    <col min="8" max="8" width="24.140625" style="95" bestFit="1" customWidth="1"/>
    <col min="9" max="9" width="50.85546875" style="95" customWidth="1"/>
    <col min="10" max="16384" width="9.140625" style="95"/>
  </cols>
  <sheetData>
    <row r="1" spans="1:4" x14ac:dyDescent="0.25">
      <c r="B1" s="36"/>
    </row>
    <row r="2" spans="1:4" x14ac:dyDescent="0.25">
      <c r="B2" s="36"/>
    </row>
    <row r="3" spans="1:4" x14ac:dyDescent="0.25">
      <c r="A3" s="96" t="s">
        <v>553</v>
      </c>
      <c r="B3" s="18"/>
      <c r="C3" s="18"/>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105" t="s">
        <v>57</v>
      </c>
      <c r="B7" s="53" t="s">
        <v>235</v>
      </c>
      <c r="C7" s="53" t="s">
        <v>56</v>
      </c>
      <c r="D7" s="47"/>
    </row>
    <row r="8" spans="1:4" s="15" customFormat="1" ht="31.5" x14ac:dyDescent="0.25">
      <c r="A8" s="306" t="s">
        <v>66</v>
      </c>
      <c r="B8" s="292" t="s">
        <v>317</v>
      </c>
      <c r="C8" s="104" t="s">
        <v>318</v>
      </c>
      <c r="D8" s="47"/>
    </row>
    <row r="9" spans="1:4" s="15" customFormat="1" x14ac:dyDescent="0.25">
      <c r="A9" s="322"/>
      <c r="B9" s="293"/>
      <c r="C9" s="100" t="s">
        <v>332</v>
      </c>
      <c r="D9" s="47"/>
    </row>
    <row r="10" spans="1:4" s="15" customFormat="1" ht="31.5" customHeight="1" x14ac:dyDescent="0.25">
      <c r="A10" s="306" t="s">
        <v>67</v>
      </c>
      <c r="B10" s="292" t="s">
        <v>319</v>
      </c>
      <c r="C10" s="100" t="s">
        <v>467</v>
      </c>
      <c r="D10" s="47"/>
    </row>
    <row r="11" spans="1:4" s="15" customFormat="1" ht="31.5" x14ac:dyDescent="0.25">
      <c r="A11" s="307"/>
      <c r="B11" s="308"/>
      <c r="C11" s="100" t="s">
        <v>320</v>
      </c>
      <c r="D11" s="47"/>
    </row>
    <row r="12" spans="1:4" s="15" customFormat="1" ht="31.5" x14ac:dyDescent="0.25">
      <c r="A12" s="307"/>
      <c r="B12" s="308"/>
      <c r="C12" s="106" t="s">
        <v>321</v>
      </c>
      <c r="D12" s="47"/>
    </row>
    <row r="13" spans="1:4" ht="31.5" x14ac:dyDescent="0.25">
      <c r="A13" s="307"/>
      <c r="B13" s="308"/>
      <c r="C13" s="104" t="s">
        <v>322</v>
      </c>
      <c r="D13" s="33"/>
    </row>
    <row r="14" spans="1:4" ht="31.5" x14ac:dyDescent="0.25">
      <c r="A14" s="322"/>
      <c r="B14" s="293"/>
      <c r="C14" s="104" t="s">
        <v>323</v>
      </c>
      <c r="D14" s="33"/>
    </row>
    <row r="15" spans="1:4" ht="31.5" x14ac:dyDescent="0.25">
      <c r="A15" s="294" t="s">
        <v>68</v>
      </c>
      <c r="B15" s="292" t="s">
        <v>328</v>
      </c>
      <c r="C15" s="104" t="s">
        <v>325</v>
      </c>
      <c r="D15" s="33"/>
    </row>
    <row r="16" spans="1:4" ht="31.5" x14ac:dyDescent="0.25">
      <c r="A16" s="313"/>
      <c r="B16" s="308"/>
      <c r="C16" s="104" t="s">
        <v>331</v>
      </c>
      <c r="D16" s="33"/>
    </row>
    <row r="17" spans="1:9" ht="31.5" x14ac:dyDescent="0.25">
      <c r="A17" s="313"/>
      <c r="B17" s="308"/>
      <c r="C17" s="104" t="s">
        <v>324</v>
      </c>
      <c r="D17" s="33"/>
    </row>
    <row r="18" spans="1:9" ht="31.5" x14ac:dyDescent="0.25">
      <c r="A18" s="295"/>
      <c r="B18" s="293"/>
      <c r="C18" s="104" t="s">
        <v>326</v>
      </c>
      <c r="D18" s="33"/>
    </row>
    <row r="19" spans="1:9" ht="35.25" customHeight="1" x14ac:dyDescent="0.25">
      <c r="A19" s="294" t="s">
        <v>69</v>
      </c>
      <c r="B19" s="292" t="s">
        <v>329</v>
      </c>
      <c r="C19" s="104" t="s">
        <v>330</v>
      </c>
      <c r="D19" s="33"/>
    </row>
    <row r="20" spans="1:9" ht="31.5" x14ac:dyDescent="0.25">
      <c r="A20" s="313"/>
      <c r="B20" s="308"/>
      <c r="C20" s="104" t="s">
        <v>331</v>
      </c>
      <c r="D20" s="50"/>
    </row>
    <row r="21" spans="1:9" ht="33" customHeight="1" x14ac:dyDescent="0.25">
      <c r="A21" s="313"/>
      <c r="B21" s="308"/>
      <c r="C21" s="104" t="s">
        <v>324</v>
      </c>
      <c r="D21" s="50"/>
    </row>
    <row r="22" spans="1:9" ht="31.5" x14ac:dyDescent="0.25">
      <c r="A22" s="295"/>
      <c r="B22" s="293"/>
      <c r="C22" s="104" t="s">
        <v>326</v>
      </c>
      <c r="D22" s="50"/>
      <c r="H22" s="115"/>
      <c r="I22" s="115"/>
    </row>
    <row r="23" spans="1:9" ht="31.5" x14ac:dyDescent="0.25">
      <c r="A23" s="294" t="s">
        <v>72</v>
      </c>
      <c r="B23" s="314" t="s">
        <v>193</v>
      </c>
      <c r="C23" s="56" t="s">
        <v>327</v>
      </c>
      <c r="D23" s="55"/>
      <c r="H23" s="115"/>
      <c r="I23" s="115"/>
    </row>
    <row r="24" spans="1:9" ht="31.5" x14ac:dyDescent="0.25">
      <c r="A24" s="313"/>
      <c r="B24" s="315"/>
      <c r="C24" s="104" t="s">
        <v>333</v>
      </c>
      <c r="D24" s="55"/>
      <c r="H24" s="116"/>
      <c r="I24" s="117"/>
    </row>
    <row r="25" spans="1:9" ht="31.5" x14ac:dyDescent="0.25">
      <c r="A25" s="313"/>
      <c r="B25" s="315"/>
      <c r="C25" s="104" t="s">
        <v>334</v>
      </c>
      <c r="D25" s="55"/>
      <c r="H25" s="116"/>
      <c r="I25" s="116"/>
    </row>
    <row r="26" spans="1:9" x14ac:dyDescent="0.25">
      <c r="A26" s="313"/>
      <c r="B26" s="315"/>
      <c r="C26" s="104" t="s">
        <v>335</v>
      </c>
      <c r="D26" s="55"/>
      <c r="H26" s="116"/>
      <c r="I26" s="116"/>
    </row>
    <row r="27" spans="1:9" ht="31.5" x14ac:dyDescent="0.25">
      <c r="A27" s="108" t="s">
        <v>73</v>
      </c>
      <c r="B27" s="100" t="s">
        <v>77</v>
      </c>
      <c r="C27" s="56" t="s">
        <v>360</v>
      </c>
      <c r="D27" s="50"/>
    </row>
    <row r="28" spans="1:9" x14ac:dyDescent="0.25">
      <c r="A28" s="23"/>
      <c r="C28" s="20" t="s">
        <v>16</v>
      </c>
      <c r="D28" s="103">
        <v>1</v>
      </c>
    </row>
    <row r="29" spans="1:9" x14ac:dyDescent="0.25">
      <c r="A29" s="23"/>
      <c r="C29" s="20" t="s">
        <v>17</v>
      </c>
      <c r="D29" s="103" t="s">
        <v>20</v>
      </c>
    </row>
    <row r="30" spans="1:9" x14ac:dyDescent="0.25">
      <c r="A30" s="23"/>
      <c r="C30" s="20" t="s">
        <v>18</v>
      </c>
      <c r="D30" s="24"/>
    </row>
    <row r="31" spans="1:9" x14ac:dyDescent="0.25">
      <c r="A31" s="16"/>
      <c r="C31" s="20" t="s">
        <v>19</v>
      </c>
      <c r="D31" s="21">
        <f>D30*D28</f>
        <v>0</v>
      </c>
    </row>
    <row r="32" spans="1:9" x14ac:dyDescent="0.25">
      <c r="A32" s="16"/>
      <c r="C32" s="20" t="s">
        <v>50</v>
      </c>
      <c r="D32" s="22">
        <f>D31*0.21</f>
        <v>0</v>
      </c>
    </row>
    <row r="33" spans="1:4" x14ac:dyDescent="0.25">
      <c r="A33" s="16"/>
      <c r="C33" s="20" t="s">
        <v>51</v>
      </c>
      <c r="D33" s="21">
        <f>D31+D32</f>
        <v>0</v>
      </c>
    </row>
    <row r="34" spans="1:4" x14ac:dyDescent="0.25">
      <c r="C34" s="20" t="s">
        <v>242</v>
      </c>
      <c r="D34" s="93" t="s">
        <v>243</v>
      </c>
    </row>
  </sheetData>
  <mergeCells count="10">
    <mergeCell ref="B23:B26"/>
    <mergeCell ref="A23:A26"/>
    <mergeCell ref="A19:A22"/>
    <mergeCell ref="B19:B22"/>
    <mergeCell ref="B8:B9"/>
    <mergeCell ref="A8:A9"/>
    <mergeCell ref="B10:B14"/>
    <mergeCell ref="A10:A14"/>
    <mergeCell ref="B15:B18"/>
    <mergeCell ref="A15:A18"/>
  </mergeCells>
  <dataValidations count="1">
    <dataValidation type="custom" errorStyle="information" allowBlank="1" showInputMessage="1" showErrorMessage="1" errorTitle="Nunurodyta kaina" sqref="E30" xr:uid="{00000000-0002-0000-0A00-000000000000}">
      <formula1>D30</formula1>
    </dataValidation>
  </dataValidation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I38"/>
  <sheetViews>
    <sheetView zoomScale="85" zoomScaleNormal="85" workbookViewId="0"/>
  </sheetViews>
  <sheetFormatPr defaultColWidth="9.140625" defaultRowHeight="15.75" x14ac:dyDescent="0.25"/>
  <cols>
    <col min="1" max="1" width="10" style="95" customWidth="1"/>
    <col min="2" max="3" width="37.140625" style="95" customWidth="1"/>
    <col min="4" max="4" width="54.28515625" style="95" customWidth="1"/>
    <col min="5" max="7" width="9.140625" style="95"/>
    <col min="8" max="8" width="24.140625" style="95" bestFit="1" customWidth="1"/>
    <col min="9" max="9" width="50.85546875" style="95" customWidth="1"/>
    <col min="10" max="16384" width="9.140625" style="95"/>
  </cols>
  <sheetData>
    <row r="1" spans="1:6" x14ac:dyDescent="0.25">
      <c r="B1" s="36"/>
    </row>
    <row r="2" spans="1:6" x14ac:dyDescent="0.25">
      <c r="B2" s="36"/>
    </row>
    <row r="3" spans="1:6" x14ac:dyDescent="0.25">
      <c r="A3" s="96" t="s">
        <v>552</v>
      </c>
      <c r="B3" s="18"/>
      <c r="C3" s="18"/>
    </row>
    <row r="4" spans="1:6" x14ac:dyDescent="0.25">
      <c r="A4" s="16"/>
      <c r="B4" s="17"/>
      <c r="C4" s="17"/>
    </row>
    <row r="5" spans="1:6" x14ac:dyDescent="0.25">
      <c r="A5" s="18" t="s">
        <v>13</v>
      </c>
      <c r="B5" s="17"/>
      <c r="C5" s="17"/>
    </row>
    <row r="6" spans="1:6" s="15" customFormat="1" ht="78.75" x14ac:dyDescent="0.25">
      <c r="A6" s="45" t="s">
        <v>45</v>
      </c>
      <c r="B6" s="45" t="s">
        <v>46</v>
      </c>
      <c r="C6" s="45" t="s">
        <v>47</v>
      </c>
      <c r="D6" s="46" t="s">
        <v>49</v>
      </c>
    </row>
    <row r="7" spans="1:6" s="15" customFormat="1" ht="47.25" x14ac:dyDescent="0.25">
      <c r="A7" s="105" t="s">
        <v>57</v>
      </c>
      <c r="B7" s="53" t="s">
        <v>235</v>
      </c>
      <c r="C7" s="53" t="s">
        <v>56</v>
      </c>
      <c r="D7" s="47"/>
    </row>
    <row r="8" spans="1:6" s="15" customFormat="1" ht="98.25" customHeight="1" x14ac:dyDescent="0.25">
      <c r="A8" s="98" t="s">
        <v>66</v>
      </c>
      <c r="B8" s="100" t="s">
        <v>109</v>
      </c>
      <c r="C8" s="104" t="s">
        <v>433</v>
      </c>
      <c r="D8" s="47"/>
    </row>
    <row r="9" spans="1:6" s="15" customFormat="1" ht="31.5" x14ac:dyDescent="0.25">
      <c r="A9" s="125" t="s">
        <v>67</v>
      </c>
      <c r="B9" s="124" t="s">
        <v>434</v>
      </c>
      <c r="C9" s="126" t="s">
        <v>65</v>
      </c>
      <c r="D9" s="47"/>
    </row>
    <row r="10" spans="1:6" s="15" customFormat="1" x14ac:dyDescent="0.25">
      <c r="A10" s="306" t="s">
        <v>68</v>
      </c>
      <c r="B10" s="292" t="s">
        <v>338</v>
      </c>
      <c r="C10" s="126" t="s">
        <v>339</v>
      </c>
      <c r="D10" s="47"/>
    </row>
    <row r="11" spans="1:6" s="15" customFormat="1" x14ac:dyDescent="0.25">
      <c r="A11" s="307"/>
      <c r="B11" s="308"/>
      <c r="C11" s="126" t="s">
        <v>442</v>
      </c>
      <c r="D11" s="47"/>
    </row>
    <row r="12" spans="1:6" s="15" customFormat="1" ht="31.5" x14ac:dyDescent="0.25">
      <c r="A12" s="307"/>
      <c r="B12" s="308"/>
      <c r="C12" s="126" t="s">
        <v>450</v>
      </c>
      <c r="D12" s="47"/>
    </row>
    <row r="13" spans="1:6" s="15" customFormat="1" ht="31.5" x14ac:dyDescent="0.25">
      <c r="A13" s="307"/>
      <c r="B13" s="308"/>
      <c r="C13" s="126" t="s">
        <v>448</v>
      </c>
      <c r="D13" s="47"/>
      <c r="F13" s="134"/>
    </row>
    <row r="14" spans="1:6" s="15" customFormat="1" ht="33.75" customHeight="1" x14ac:dyDescent="0.25">
      <c r="A14" s="307"/>
      <c r="B14" s="308"/>
      <c r="C14" s="126" t="s">
        <v>447</v>
      </c>
      <c r="D14" s="47"/>
      <c r="F14" s="134"/>
    </row>
    <row r="15" spans="1:6" s="15" customFormat="1" ht="31.5" x14ac:dyDescent="0.25">
      <c r="A15" s="307"/>
      <c r="B15" s="308"/>
      <c r="C15" s="126" t="s">
        <v>449</v>
      </c>
      <c r="D15" s="47"/>
      <c r="F15" s="134"/>
    </row>
    <row r="16" spans="1:6" s="15" customFormat="1" x14ac:dyDescent="0.25">
      <c r="A16" s="307"/>
      <c r="B16" s="308"/>
      <c r="C16" s="145" t="s">
        <v>446</v>
      </c>
      <c r="D16" s="47"/>
      <c r="F16" s="134"/>
    </row>
    <row r="17" spans="1:9" s="15" customFormat="1" x14ac:dyDescent="0.25">
      <c r="A17" s="307"/>
      <c r="B17" s="308"/>
      <c r="C17" s="126" t="s">
        <v>465</v>
      </c>
      <c r="D17" s="47"/>
    </row>
    <row r="18" spans="1:9" s="15" customFormat="1" x14ac:dyDescent="0.25">
      <c r="A18" s="322"/>
      <c r="B18" s="293"/>
      <c r="C18" s="145" t="s">
        <v>466</v>
      </c>
      <c r="D18" s="47"/>
    </row>
    <row r="19" spans="1:9" ht="31.5" x14ac:dyDescent="0.25">
      <c r="A19" s="58" t="s">
        <v>69</v>
      </c>
      <c r="B19" s="127" t="s">
        <v>445</v>
      </c>
      <c r="C19" s="129" t="s">
        <v>65</v>
      </c>
      <c r="D19" s="33"/>
    </row>
    <row r="20" spans="1:9" x14ac:dyDescent="0.25">
      <c r="A20" s="58" t="s">
        <v>72</v>
      </c>
      <c r="B20" s="127" t="s">
        <v>440</v>
      </c>
      <c r="C20" s="128" t="s">
        <v>444</v>
      </c>
      <c r="D20" s="33"/>
    </row>
    <row r="21" spans="1:9" x14ac:dyDescent="0.25">
      <c r="A21" s="58" t="s">
        <v>73</v>
      </c>
      <c r="B21" s="127" t="s">
        <v>108</v>
      </c>
      <c r="C21" s="128" t="s">
        <v>441</v>
      </c>
      <c r="D21" s="33"/>
    </row>
    <row r="22" spans="1:9" x14ac:dyDescent="0.25">
      <c r="A22" s="294" t="s">
        <v>76</v>
      </c>
      <c r="B22" s="311" t="s">
        <v>193</v>
      </c>
      <c r="C22" s="56" t="s">
        <v>337</v>
      </c>
      <c r="D22" s="55"/>
      <c r="H22" s="115"/>
      <c r="I22" s="115"/>
    </row>
    <row r="23" spans="1:9" x14ac:dyDescent="0.25">
      <c r="A23" s="313"/>
      <c r="B23" s="316"/>
      <c r="C23" s="128" t="s">
        <v>336</v>
      </c>
      <c r="D23" s="55"/>
      <c r="H23" s="116"/>
      <c r="I23" s="117"/>
    </row>
    <row r="24" spans="1:9" ht="47.25" x14ac:dyDescent="0.25">
      <c r="A24" s="313"/>
      <c r="B24" s="316"/>
      <c r="C24" s="128" t="s">
        <v>435</v>
      </c>
      <c r="D24" s="55"/>
      <c r="H24" s="116"/>
      <c r="I24" s="116"/>
    </row>
    <row r="25" spans="1:9" ht="31.5" x14ac:dyDescent="0.25">
      <c r="A25" s="313"/>
      <c r="B25" s="316"/>
      <c r="C25" s="128" t="s">
        <v>436</v>
      </c>
      <c r="D25" s="55"/>
      <c r="H25" s="116"/>
      <c r="I25" s="116"/>
    </row>
    <row r="26" spans="1:9" ht="34.5" x14ac:dyDescent="0.25">
      <c r="A26" s="313"/>
      <c r="B26" s="316"/>
      <c r="C26" s="128" t="s">
        <v>439</v>
      </c>
      <c r="D26" s="55"/>
      <c r="H26" s="116"/>
      <c r="I26" s="116"/>
    </row>
    <row r="27" spans="1:9" x14ac:dyDescent="0.25">
      <c r="A27" s="313"/>
      <c r="B27" s="316"/>
      <c r="C27" s="128" t="s">
        <v>438</v>
      </c>
      <c r="D27" s="55"/>
      <c r="H27" s="116"/>
      <c r="I27" s="116"/>
    </row>
    <row r="28" spans="1:9" s="123" customFormat="1" ht="31.5" x14ac:dyDescent="0.25">
      <c r="A28" s="313"/>
      <c r="B28" s="130"/>
      <c r="C28" s="128" t="s">
        <v>437</v>
      </c>
      <c r="D28" s="55"/>
      <c r="H28" s="116"/>
      <c r="I28" s="116"/>
    </row>
    <row r="29" spans="1:9" s="123" customFormat="1" x14ac:dyDescent="0.25">
      <c r="A29" s="295"/>
      <c r="B29" s="130"/>
      <c r="C29" s="128"/>
      <c r="D29" s="55"/>
      <c r="H29" s="116"/>
      <c r="I29" s="116"/>
    </row>
    <row r="30" spans="1:9" ht="31.5" x14ac:dyDescent="0.25">
      <c r="A30" s="304" t="s">
        <v>79</v>
      </c>
      <c r="B30" s="323" t="s">
        <v>77</v>
      </c>
      <c r="C30" s="56" t="s">
        <v>117</v>
      </c>
      <c r="D30" s="50"/>
    </row>
    <row r="31" spans="1:9" s="123" customFormat="1" x14ac:dyDescent="0.25">
      <c r="A31" s="305"/>
      <c r="B31" s="303"/>
      <c r="C31" s="56" t="s">
        <v>443</v>
      </c>
      <c r="D31" s="50"/>
    </row>
    <row r="32" spans="1:9" x14ac:dyDescent="0.25">
      <c r="A32" s="23"/>
      <c r="C32" s="20" t="s">
        <v>16</v>
      </c>
      <c r="D32" s="103">
        <v>1</v>
      </c>
    </row>
    <row r="33" spans="1:4" x14ac:dyDescent="0.25">
      <c r="A33" s="23"/>
      <c r="C33" s="20" t="s">
        <v>17</v>
      </c>
      <c r="D33" s="103" t="s">
        <v>20</v>
      </c>
    </row>
    <row r="34" spans="1:4" x14ac:dyDescent="0.25">
      <c r="A34" s="23"/>
      <c r="C34" s="20" t="s">
        <v>18</v>
      </c>
      <c r="D34" s="24"/>
    </row>
    <row r="35" spans="1:4" x14ac:dyDescent="0.25">
      <c r="A35" s="16"/>
      <c r="C35" s="20" t="s">
        <v>19</v>
      </c>
      <c r="D35" s="21">
        <f>D34*D32</f>
        <v>0</v>
      </c>
    </row>
    <row r="36" spans="1:4" x14ac:dyDescent="0.25">
      <c r="A36" s="16"/>
      <c r="C36" s="20" t="s">
        <v>50</v>
      </c>
      <c r="D36" s="22">
        <f>D35*0.21</f>
        <v>0</v>
      </c>
    </row>
    <row r="37" spans="1:4" x14ac:dyDescent="0.25">
      <c r="A37" s="16"/>
      <c r="C37" s="20" t="s">
        <v>51</v>
      </c>
      <c r="D37" s="21">
        <f>D35+D36</f>
        <v>0</v>
      </c>
    </row>
    <row r="38" spans="1:4" x14ac:dyDescent="0.25">
      <c r="C38" s="20" t="s">
        <v>242</v>
      </c>
      <c r="D38" s="93" t="s">
        <v>243</v>
      </c>
    </row>
  </sheetData>
  <mergeCells count="6">
    <mergeCell ref="B10:B18"/>
    <mergeCell ref="A10:A18"/>
    <mergeCell ref="B22:B27"/>
    <mergeCell ref="B30:B31"/>
    <mergeCell ref="A30:A31"/>
    <mergeCell ref="A22:A29"/>
  </mergeCells>
  <dataValidations disablePrompts="1" count="1">
    <dataValidation type="custom" errorStyle="information" allowBlank="1" showInputMessage="1" showErrorMessage="1" errorTitle="Nunurodyta kaina" sqref="E34" xr:uid="{00000000-0002-0000-0B00-000000000000}">
      <formula1>D34</formula1>
    </dataValidation>
  </dataValidation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dimension ref="A1:D33"/>
  <sheetViews>
    <sheetView zoomScale="85" zoomScaleNormal="85" workbookViewId="0"/>
  </sheetViews>
  <sheetFormatPr defaultColWidth="9.140625" defaultRowHeight="15.75" x14ac:dyDescent="0.25"/>
  <cols>
    <col min="1" max="1" width="10" style="135" customWidth="1"/>
    <col min="2" max="3" width="37.140625" style="135" customWidth="1"/>
    <col min="4" max="4" width="54.28515625" style="135" customWidth="1"/>
    <col min="5" max="7" width="9.140625" style="135"/>
    <col min="8" max="8" width="24.140625" style="135" bestFit="1" customWidth="1"/>
    <col min="9" max="9" width="50.85546875" style="135" customWidth="1"/>
    <col min="10" max="16384" width="9.140625" style="135"/>
  </cols>
  <sheetData>
    <row r="1" spans="1:4" x14ac:dyDescent="0.25">
      <c r="B1" s="36"/>
    </row>
    <row r="2" spans="1:4" x14ac:dyDescent="0.25">
      <c r="B2" s="36"/>
    </row>
    <row r="3" spans="1:4" x14ac:dyDescent="0.25">
      <c r="A3" s="324" t="s">
        <v>551</v>
      </c>
      <c r="B3" s="324"/>
      <c r="C3" s="324"/>
      <c r="D3" s="324"/>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138" t="s">
        <v>57</v>
      </c>
      <c r="B7" s="53" t="s">
        <v>235</v>
      </c>
      <c r="C7" s="53" t="s">
        <v>56</v>
      </c>
      <c r="D7" s="47"/>
    </row>
    <row r="8" spans="1:4" s="15" customFormat="1" ht="31.5" x14ac:dyDescent="0.25">
      <c r="A8" s="180" t="s">
        <v>66</v>
      </c>
      <c r="B8" s="181" t="s">
        <v>109</v>
      </c>
      <c r="C8" s="49" t="s">
        <v>492</v>
      </c>
      <c r="D8" s="183"/>
    </row>
    <row r="9" spans="1:4" s="15" customFormat="1" x14ac:dyDescent="0.25">
      <c r="A9" s="136" t="s">
        <v>67</v>
      </c>
      <c r="B9" s="181" t="s">
        <v>493</v>
      </c>
      <c r="C9" s="182" t="s">
        <v>65</v>
      </c>
      <c r="D9" s="47"/>
    </row>
    <row r="10" spans="1:4" s="15" customFormat="1" ht="31.5" x14ac:dyDescent="0.25">
      <c r="A10" s="136" t="s">
        <v>68</v>
      </c>
      <c r="B10" s="181" t="s">
        <v>494</v>
      </c>
      <c r="C10" s="182" t="s">
        <v>499</v>
      </c>
      <c r="D10" s="47"/>
    </row>
    <row r="11" spans="1:4" s="15" customFormat="1" ht="31.5" x14ac:dyDescent="0.25">
      <c r="A11" s="136" t="s">
        <v>69</v>
      </c>
      <c r="B11" s="181" t="s">
        <v>495</v>
      </c>
      <c r="C11" s="182" t="s">
        <v>65</v>
      </c>
      <c r="D11" s="47"/>
    </row>
    <row r="12" spans="1:4" s="15" customFormat="1" x14ac:dyDescent="0.25">
      <c r="A12" s="136" t="s">
        <v>72</v>
      </c>
      <c r="B12" s="181" t="s">
        <v>496</v>
      </c>
      <c r="C12" s="182" t="s">
        <v>65</v>
      </c>
      <c r="D12" s="47"/>
    </row>
    <row r="13" spans="1:4" s="15" customFormat="1" ht="31.5" customHeight="1" x14ac:dyDescent="0.25">
      <c r="A13" s="136" t="s">
        <v>73</v>
      </c>
      <c r="B13" s="181" t="s">
        <v>497</v>
      </c>
      <c r="C13" s="182" t="s">
        <v>498</v>
      </c>
      <c r="D13" s="47"/>
    </row>
    <row r="14" spans="1:4" s="15" customFormat="1" x14ac:dyDescent="0.25">
      <c r="A14" s="136" t="s">
        <v>76</v>
      </c>
      <c r="B14" s="181" t="s">
        <v>500</v>
      </c>
      <c r="C14" s="182" t="s">
        <v>65</v>
      </c>
      <c r="D14" s="47"/>
    </row>
    <row r="15" spans="1:4" s="15" customFormat="1" x14ac:dyDescent="0.25">
      <c r="A15" s="136" t="s">
        <v>79</v>
      </c>
      <c r="B15" s="181" t="s">
        <v>501</v>
      </c>
      <c r="C15" s="182" t="s">
        <v>65</v>
      </c>
      <c r="D15" s="47"/>
    </row>
    <row r="16" spans="1:4" s="15" customFormat="1" ht="32.25" customHeight="1" x14ac:dyDescent="0.25">
      <c r="A16" s="306" t="s">
        <v>80</v>
      </c>
      <c r="B16" s="323" t="s">
        <v>502</v>
      </c>
      <c r="C16" s="182" t="s">
        <v>544</v>
      </c>
      <c r="D16" s="47"/>
    </row>
    <row r="17" spans="1:4" s="15" customFormat="1" x14ac:dyDescent="0.25">
      <c r="A17" s="307"/>
      <c r="B17" s="302"/>
      <c r="C17" s="182" t="s">
        <v>545</v>
      </c>
      <c r="D17" s="47"/>
    </row>
    <row r="18" spans="1:4" s="15" customFormat="1" ht="47.25" x14ac:dyDescent="0.25">
      <c r="A18" s="307"/>
      <c r="B18" s="302"/>
      <c r="C18" s="182" t="s">
        <v>546</v>
      </c>
      <c r="D18" s="47"/>
    </row>
    <row r="19" spans="1:4" s="15" customFormat="1" ht="31.5" x14ac:dyDescent="0.25">
      <c r="A19" s="307"/>
      <c r="B19" s="302"/>
      <c r="C19" s="182" t="s">
        <v>503</v>
      </c>
      <c r="D19" s="47"/>
    </row>
    <row r="20" spans="1:4" s="15" customFormat="1" x14ac:dyDescent="0.25">
      <c r="A20" s="307"/>
      <c r="B20" s="302"/>
      <c r="C20" s="182" t="s">
        <v>504</v>
      </c>
      <c r="D20" s="47"/>
    </row>
    <row r="21" spans="1:4" s="15" customFormat="1" ht="31.5" x14ac:dyDescent="0.25">
      <c r="A21" s="307"/>
      <c r="B21" s="302"/>
      <c r="C21" s="182" t="s">
        <v>505</v>
      </c>
      <c r="D21" s="47"/>
    </row>
    <row r="22" spans="1:4" s="15" customFormat="1" ht="31.5" x14ac:dyDescent="0.25">
      <c r="A22" s="307"/>
      <c r="B22" s="302"/>
      <c r="C22" s="182" t="s">
        <v>547</v>
      </c>
      <c r="D22" s="47"/>
    </row>
    <row r="23" spans="1:4" s="15" customFormat="1" ht="32.25" customHeight="1" x14ac:dyDescent="0.25">
      <c r="A23" s="322"/>
      <c r="B23" s="303"/>
      <c r="C23" s="182" t="s">
        <v>506</v>
      </c>
      <c r="D23" s="47"/>
    </row>
    <row r="24" spans="1:4" s="15" customFormat="1" ht="31.5" x14ac:dyDescent="0.25">
      <c r="A24" s="306" t="s">
        <v>82</v>
      </c>
      <c r="B24" s="323" t="s">
        <v>114</v>
      </c>
      <c r="C24" s="182" t="s">
        <v>507</v>
      </c>
      <c r="D24" s="47"/>
    </row>
    <row r="25" spans="1:4" s="15" customFormat="1" ht="31.5" x14ac:dyDescent="0.25">
      <c r="A25" s="307"/>
      <c r="B25" s="302"/>
      <c r="C25" s="182" t="s">
        <v>508</v>
      </c>
      <c r="D25" s="47"/>
    </row>
    <row r="26" spans="1:4" ht="31.5" x14ac:dyDescent="0.25">
      <c r="A26" s="139" t="s">
        <v>84</v>
      </c>
      <c r="B26" s="181" t="s">
        <v>77</v>
      </c>
      <c r="C26" s="56" t="s">
        <v>360</v>
      </c>
      <c r="D26" s="50"/>
    </row>
    <row r="27" spans="1:4" x14ac:dyDescent="0.25">
      <c r="A27" s="23"/>
      <c r="C27" s="20" t="s">
        <v>16</v>
      </c>
      <c r="D27" s="137">
        <v>1</v>
      </c>
    </row>
    <row r="28" spans="1:4" x14ac:dyDescent="0.25">
      <c r="A28" s="23"/>
      <c r="C28" s="20" t="s">
        <v>17</v>
      </c>
      <c r="D28" s="137" t="s">
        <v>20</v>
      </c>
    </row>
    <row r="29" spans="1:4" x14ac:dyDescent="0.25">
      <c r="A29" s="23"/>
      <c r="C29" s="20" t="s">
        <v>18</v>
      </c>
      <c r="D29" s="24"/>
    </row>
    <row r="30" spans="1:4" x14ac:dyDescent="0.25">
      <c r="A30" s="16"/>
      <c r="C30" s="20" t="s">
        <v>19</v>
      </c>
      <c r="D30" s="21">
        <f>D29*D27</f>
        <v>0</v>
      </c>
    </row>
    <row r="31" spans="1:4" x14ac:dyDescent="0.25">
      <c r="A31" s="16"/>
      <c r="C31" s="20" t="s">
        <v>50</v>
      </c>
      <c r="D31" s="22">
        <f>D30*0.21</f>
        <v>0</v>
      </c>
    </row>
    <row r="32" spans="1:4" x14ac:dyDescent="0.25">
      <c r="A32" s="16"/>
      <c r="C32" s="20" t="s">
        <v>51</v>
      </c>
      <c r="D32" s="21">
        <f>D30+D31</f>
        <v>0</v>
      </c>
    </row>
    <row r="33" spans="3:4" x14ac:dyDescent="0.25">
      <c r="C33" s="20" t="s">
        <v>242</v>
      </c>
      <c r="D33" s="93" t="s">
        <v>243</v>
      </c>
    </row>
  </sheetData>
  <mergeCells count="5">
    <mergeCell ref="A3:D3"/>
    <mergeCell ref="A24:A25"/>
    <mergeCell ref="B24:B25"/>
    <mergeCell ref="B16:B23"/>
    <mergeCell ref="A16:A23"/>
  </mergeCells>
  <dataValidations count="1">
    <dataValidation type="custom" errorStyle="information" allowBlank="1" showInputMessage="1" showErrorMessage="1" errorTitle="Nunurodyta kaina" sqref="E29" xr:uid="{00000000-0002-0000-0C00-000000000000}">
      <formula1>D29</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7"/>
  <dimension ref="A1:I36"/>
  <sheetViews>
    <sheetView zoomScale="85" zoomScaleNormal="85" workbookViewId="0"/>
  </sheetViews>
  <sheetFormatPr defaultColWidth="9.140625" defaultRowHeight="15.75" x14ac:dyDescent="0.25"/>
  <cols>
    <col min="1" max="1" width="10" style="160" customWidth="1"/>
    <col min="2" max="2" width="37.42578125" style="160" customWidth="1"/>
    <col min="3" max="3" width="37.140625" style="160" customWidth="1"/>
    <col min="4" max="4" width="54.28515625" style="160" customWidth="1"/>
    <col min="5" max="16384" width="9.140625" style="160"/>
  </cols>
  <sheetData>
    <row r="1" spans="1:9" x14ac:dyDescent="0.25">
      <c r="B1" s="36"/>
    </row>
    <row r="2" spans="1:9" x14ac:dyDescent="0.25">
      <c r="B2" s="36"/>
    </row>
    <row r="3" spans="1:9" x14ac:dyDescent="0.25">
      <c r="A3" s="324" t="s">
        <v>550</v>
      </c>
      <c r="B3" s="324"/>
      <c r="C3" s="324"/>
      <c r="D3" s="324"/>
    </row>
    <row r="4" spans="1:9" x14ac:dyDescent="0.25">
      <c r="A4" s="16"/>
      <c r="B4" s="178"/>
      <c r="C4" s="178"/>
      <c r="D4" s="179"/>
    </row>
    <row r="5" spans="1:9" s="162" customFormat="1" x14ac:dyDescent="0.25">
      <c r="A5" s="18" t="s">
        <v>13</v>
      </c>
      <c r="B5" s="178"/>
      <c r="C5" s="178"/>
      <c r="D5" s="179"/>
    </row>
    <row r="6" spans="1:9" s="15" customFormat="1" ht="78.75" x14ac:dyDescent="0.25">
      <c r="A6" s="45" t="s">
        <v>45</v>
      </c>
      <c r="B6" s="45" t="s">
        <v>46</v>
      </c>
      <c r="C6" s="45" t="s">
        <v>47</v>
      </c>
      <c r="D6" s="46" t="s">
        <v>49</v>
      </c>
      <c r="I6" s="168"/>
    </row>
    <row r="7" spans="1:9" s="15" customFormat="1" ht="47.25" x14ac:dyDescent="0.25">
      <c r="A7" s="173" t="s">
        <v>57</v>
      </c>
      <c r="B7" s="53" t="s">
        <v>235</v>
      </c>
      <c r="C7" s="53" t="s">
        <v>56</v>
      </c>
      <c r="D7" s="47"/>
    </row>
    <row r="8" spans="1:9" s="15" customFormat="1" ht="63" x14ac:dyDescent="0.25">
      <c r="A8" s="169" t="s">
        <v>66</v>
      </c>
      <c r="B8" s="175" t="s">
        <v>109</v>
      </c>
      <c r="C8" s="140" t="s">
        <v>471</v>
      </c>
      <c r="D8" s="47"/>
    </row>
    <row r="9" spans="1:9" s="15" customFormat="1" ht="47.25" x14ac:dyDescent="0.25">
      <c r="A9" s="306" t="s">
        <v>67</v>
      </c>
      <c r="B9" s="325" t="s">
        <v>472</v>
      </c>
      <c r="C9" s="140" t="s">
        <v>473</v>
      </c>
      <c r="D9" s="47"/>
    </row>
    <row r="10" spans="1:9" s="15" customFormat="1" x14ac:dyDescent="0.25">
      <c r="A10" s="322"/>
      <c r="B10" s="326"/>
      <c r="C10" s="140" t="s">
        <v>474</v>
      </c>
      <c r="D10" s="47"/>
    </row>
    <row r="11" spans="1:9" s="15" customFormat="1" ht="31.5" x14ac:dyDescent="0.25">
      <c r="A11" s="306" t="s">
        <v>68</v>
      </c>
      <c r="B11" s="325" t="s">
        <v>478</v>
      </c>
      <c r="C11" s="140" t="s">
        <v>476</v>
      </c>
      <c r="D11" s="47"/>
    </row>
    <row r="12" spans="1:9" s="15" customFormat="1" ht="31.5" x14ac:dyDescent="0.25">
      <c r="A12" s="307"/>
      <c r="B12" s="327"/>
      <c r="C12" s="140" t="s">
        <v>477</v>
      </c>
      <c r="D12" s="47"/>
    </row>
    <row r="13" spans="1:9" s="15" customFormat="1" ht="31.5" x14ac:dyDescent="0.25">
      <c r="A13" s="322"/>
      <c r="B13" s="326"/>
      <c r="C13" s="140" t="s">
        <v>475</v>
      </c>
      <c r="D13" s="47"/>
    </row>
    <row r="14" spans="1:9" s="15" customFormat="1" x14ac:dyDescent="0.25">
      <c r="A14" s="306" t="s">
        <v>69</v>
      </c>
      <c r="B14" s="323" t="s">
        <v>574</v>
      </c>
      <c r="C14" s="328" t="s">
        <v>65</v>
      </c>
      <c r="D14" s="330"/>
    </row>
    <row r="15" spans="1:9" s="15" customFormat="1" x14ac:dyDescent="0.25">
      <c r="A15" s="322"/>
      <c r="B15" s="303"/>
      <c r="C15" s="329"/>
      <c r="D15" s="331"/>
    </row>
    <row r="16" spans="1:9" s="15" customFormat="1" x14ac:dyDescent="0.25">
      <c r="A16" s="173" t="s">
        <v>72</v>
      </c>
      <c r="B16" s="30" t="s">
        <v>540</v>
      </c>
      <c r="C16" s="174" t="s">
        <v>65</v>
      </c>
      <c r="D16" s="47"/>
    </row>
    <row r="17" spans="1:4" s="15" customFormat="1" x14ac:dyDescent="0.25">
      <c r="A17" s="173" t="s">
        <v>73</v>
      </c>
      <c r="B17" s="30" t="s">
        <v>479</v>
      </c>
      <c r="C17" s="174" t="s">
        <v>65</v>
      </c>
      <c r="D17" s="47"/>
    </row>
    <row r="18" spans="1:4" s="15" customFormat="1" ht="31.5" x14ac:dyDescent="0.25">
      <c r="A18" s="173" t="s">
        <v>76</v>
      </c>
      <c r="B18" s="30" t="s">
        <v>480</v>
      </c>
      <c r="C18" s="174" t="s">
        <v>183</v>
      </c>
      <c r="D18" s="47"/>
    </row>
    <row r="19" spans="1:4" s="15" customFormat="1" ht="31.5" x14ac:dyDescent="0.25">
      <c r="A19" s="173" t="s">
        <v>79</v>
      </c>
      <c r="B19" s="170" t="s">
        <v>77</v>
      </c>
      <c r="C19" s="56" t="s">
        <v>360</v>
      </c>
      <c r="D19" s="47"/>
    </row>
    <row r="20" spans="1:4" s="15" customFormat="1" ht="31.5" x14ac:dyDescent="0.25">
      <c r="A20" s="173" t="s">
        <v>80</v>
      </c>
      <c r="B20" s="170" t="s">
        <v>213</v>
      </c>
      <c r="C20" s="174" t="s">
        <v>541</v>
      </c>
      <c r="D20" s="47"/>
    </row>
    <row r="21" spans="1:4" s="15" customFormat="1" ht="31.5" x14ac:dyDescent="0.25">
      <c r="A21" s="173" t="s">
        <v>82</v>
      </c>
      <c r="B21" s="170" t="s">
        <v>542</v>
      </c>
      <c r="C21" s="49" t="s">
        <v>482</v>
      </c>
      <c r="D21" s="47"/>
    </row>
    <row r="22" spans="1:4" s="15" customFormat="1" ht="31.5" x14ac:dyDescent="0.25">
      <c r="A22" s="169" t="s">
        <v>84</v>
      </c>
      <c r="B22" s="84" t="s">
        <v>543</v>
      </c>
      <c r="C22" s="174" t="s">
        <v>481</v>
      </c>
      <c r="D22" s="47"/>
    </row>
    <row r="23" spans="1:4" s="15" customFormat="1" ht="31.5" x14ac:dyDescent="0.25">
      <c r="A23" s="169" t="s">
        <v>85</v>
      </c>
      <c r="B23" s="172" t="s">
        <v>483</v>
      </c>
      <c r="C23" s="84" t="s">
        <v>65</v>
      </c>
      <c r="D23" s="47"/>
    </row>
    <row r="24" spans="1:4" s="15" customFormat="1" ht="47.25" x14ac:dyDescent="0.25">
      <c r="A24" s="306" t="s">
        <v>93</v>
      </c>
      <c r="B24" s="323" t="s">
        <v>484</v>
      </c>
      <c r="C24" s="172" t="s">
        <v>486</v>
      </c>
      <c r="D24" s="47"/>
    </row>
    <row r="25" spans="1:4" s="15" customFormat="1" ht="31.5" x14ac:dyDescent="0.25">
      <c r="A25" s="322"/>
      <c r="B25" s="303"/>
      <c r="C25" s="172" t="s">
        <v>485</v>
      </c>
      <c r="D25" s="47"/>
    </row>
    <row r="26" spans="1:4" s="15" customFormat="1" ht="47.25" x14ac:dyDescent="0.25">
      <c r="A26" s="306" t="s">
        <v>94</v>
      </c>
      <c r="B26" s="292" t="s">
        <v>487</v>
      </c>
      <c r="C26" s="172" t="s">
        <v>488</v>
      </c>
      <c r="D26" s="47"/>
    </row>
    <row r="27" spans="1:4" s="15" customFormat="1" ht="47.25" x14ac:dyDescent="0.25">
      <c r="A27" s="322"/>
      <c r="B27" s="293"/>
      <c r="C27" s="172" t="s">
        <v>489</v>
      </c>
      <c r="D27" s="47"/>
    </row>
    <row r="28" spans="1:4" s="15" customFormat="1" x14ac:dyDescent="0.25">
      <c r="A28" s="173" t="s">
        <v>99</v>
      </c>
      <c r="B28" s="171" t="s">
        <v>468</v>
      </c>
      <c r="C28" s="172" t="s">
        <v>65</v>
      </c>
      <c r="D28" s="47"/>
    </row>
    <row r="29" spans="1:4" s="15" customFormat="1" x14ac:dyDescent="0.25">
      <c r="A29" s="173" t="s">
        <v>101</v>
      </c>
      <c r="B29" s="172" t="s">
        <v>469</v>
      </c>
      <c r="C29" s="174" t="s">
        <v>490</v>
      </c>
      <c r="D29" s="47"/>
    </row>
    <row r="30" spans="1:4" x14ac:dyDescent="0.25">
      <c r="A30" s="23"/>
      <c r="C30" s="20" t="s">
        <v>16</v>
      </c>
      <c r="D30" s="161">
        <v>1</v>
      </c>
    </row>
    <row r="31" spans="1:4" x14ac:dyDescent="0.25">
      <c r="A31" s="23"/>
      <c r="C31" s="20" t="s">
        <v>17</v>
      </c>
      <c r="D31" s="161" t="s">
        <v>20</v>
      </c>
    </row>
    <row r="32" spans="1:4" x14ac:dyDescent="0.25">
      <c r="A32" s="23"/>
      <c r="C32" s="20" t="s">
        <v>18</v>
      </c>
      <c r="D32" s="24"/>
    </row>
    <row r="33" spans="1:4" x14ac:dyDescent="0.25">
      <c r="A33" s="16"/>
      <c r="C33" s="20" t="s">
        <v>19</v>
      </c>
      <c r="D33" s="21">
        <f>D32*D30</f>
        <v>0</v>
      </c>
    </row>
    <row r="34" spans="1:4" x14ac:dyDescent="0.25">
      <c r="A34" s="16"/>
      <c r="C34" s="20" t="s">
        <v>50</v>
      </c>
      <c r="D34" s="22">
        <f>D33*0.21</f>
        <v>0</v>
      </c>
    </row>
    <row r="35" spans="1:4" x14ac:dyDescent="0.25">
      <c r="A35" s="16"/>
      <c r="C35" s="20" t="s">
        <v>51</v>
      </c>
      <c r="D35" s="21">
        <f>D33+D34</f>
        <v>0</v>
      </c>
    </row>
    <row r="36" spans="1:4" x14ac:dyDescent="0.25">
      <c r="C36" s="20" t="s">
        <v>242</v>
      </c>
      <c r="D36" s="93" t="s">
        <v>243</v>
      </c>
    </row>
  </sheetData>
  <mergeCells count="13">
    <mergeCell ref="B24:B25"/>
    <mergeCell ref="A24:A25"/>
    <mergeCell ref="B26:B27"/>
    <mergeCell ref="A26:A27"/>
    <mergeCell ref="A3:D3"/>
    <mergeCell ref="A14:A15"/>
    <mergeCell ref="B14:B15"/>
    <mergeCell ref="B9:B10"/>
    <mergeCell ref="A9:A10"/>
    <mergeCell ref="B11:B13"/>
    <mergeCell ref="A11:A13"/>
    <mergeCell ref="C14:C15"/>
    <mergeCell ref="D14:D1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9"/>
  <sheetViews>
    <sheetView workbookViewId="0"/>
  </sheetViews>
  <sheetFormatPr defaultColWidth="9.140625" defaultRowHeight="15.75" x14ac:dyDescent="0.25"/>
  <cols>
    <col min="1" max="1" width="10" style="162" customWidth="1"/>
    <col min="2" max="3" width="37.140625" style="162" customWidth="1"/>
    <col min="4" max="4" width="54.28515625" style="162" customWidth="1"/>
    <col min="5" max="16384" width="9.140625" style="162"/>
  </cols>
  <sheetData>
    <row r="1" spans="1:4" x14ac:dyDescent="0.25">
      <c r="B1" s="36"/>
    </row>
    <row r="2" spans="1:4" x14ac:dyDescent="0.25">
      <c r="B2" s="36"/>
    </row>
    <row r="3" spans="1:4" x14ac:dyDescent="0.25">
      <c r="A3" s="324" t="s">
        <v>549</v>
      </c>
      <c r="B3" s="324"/>
      <c r="C3" s="324"/>
      <c r="D3" s="324"/>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165" t="s">
        <v>57</v>
      </c>
      <c r="B7" s="140" t="s">
        <v>235</v>
      </c>
      <c r="C7" s="140" t="s">
        <v>56</v>
      </c>
      <c r="D7" s="141"/>
    </row>
    <row r="8" spans="1:4" s="15" customFormat="1" ht="31.5" x14ac:dyDescent="0.25">
      <c r="A8" s="163" t="s">
        <v>66</v>
      </c>
      <c r="B8" s="140" t="s">
        <v>109</v>
      </c>
      <c r="C8" s="140" t="s">
        <v>470</v>
      </c>
      <c r="D8" s="141"/>
    </row>
    <row r="9" spans="1:4" s="15" customFormat="1" ht="31.5" x14ac:dyDescent="0.25">
      <c r="A9" s="187" t="s">
        <v>67</v>
      </c>
      <c r="B9" s="140" t="s">
        <v>341</v>
      </c>
      <c r="C9" s="140" t="s">
        <v>512</v>
      </c>
      <c r="D9" s="141"/>
    </row>
    <row r="10" spans="1:4" s="15" customFormat="1" ht="31.5" x14ac:dyDescent="0.25">
      <c r="A10" s="187" t="s">
        <v>68</v>
      </c>
      <c r="B10" s="140" t="s">
        <v>513</v>
      </c>
      <c r="C10" s="140" t="s">
        <v>514</v>
      </c>
      <c r="D10" s="141"/>
    </row>
    <row r="11" spans="1:4" s="15" customFormat="1" x14ac:dyDescent="0.25">
      <c r="A11" s="187" t="s">
        <v>69</v>
      </c>
      <c r="B11" s="140" t="s">
        <v>515</v>
      </c>
      <c r="C11" s="140" t="s">
        <v>516</v>
      </c>
      <c r="D11" s="141"/>
    </row>
    <row r="12" spans="1:4" s="15" customFormat="1" x14ac:dyDescent="0.25">
      <c r="A12" s="187" t="s">
        <v>72</v>
      </c>
      <c r="B12" s="140" t="s">
        <v>517</v>
      </c>
      <c r="C12" s="140" t="s">
        <v>518</v>
      </c>
      <c r="D12" s="141"/>
    </row>
    <row r="13" spans="1:4" s="15" customFormat="1" x14ac:dyDescent="0.25">
      <c r="A13" s="187" t="s">
        <v>73</v>
      </c>
      <c r="B13" s="140" t="s">
        <v>519</v>
      </c>
      <c r="C13" s="140" t="s">
        <v>531</v>
      </c>
      <c r="D13" s="141"/>
    </row>
    <row r="14" spans="1:4" s="15" customFormat="1" x14ac:dyDescent="0.25">
      <c r="A14" s="187" t="s">
        <v>76</v>
      </c>
      <c r="B14" s="140" t="s">
        <v>520</v>
      </c>
      <c r="C14" s="140" t="s">
        <v>521</v>
      </c>
      <c r="D14" s="141"/>
    </row>
    <row r="15" spans="1:4" s="15" customFormat="1" x14ac:dyDescent="0.25">
      <c r="A15" s="187" t="s">
        <v>79</v>
      </c>
      <c r="B15" s="140" t="s">
        <v>522</v>
      </c>
      <c r="C15" s="140" t="s">
        <v>232</v>
      </c>
      <c r="D15" s="141"/>
    </row>
    <row r="16" spans="1:4" s="15" customFormat="1" ht="63" x14ac:dyDescent="0.25">
      <c r="A16" s="187" t="s">
        <v>80</v>
      </c>
      <c r="B16" s="140" t="s">
        <v>524</v>
      </c>
      <c r="C16" s="140" t="s">
        <v>65</v>
      </c>
      <c r="D16" s="141"/>
    </row>
    <row r="17" spans="1:4" s="15" customFormat="1" x14ac:dyDescent="0.25">
      <c r="A17" s="187" t="s">
        <v>82</v>
      </c>
      <c r="B17" s="140" t="s">
        <v>523</v>
      </c>
      <c r="C17" s="140" t="s">
        <v>65</v>
      </c>
      <c r="D17" s="141"/>
    </row>
    <row r="18" spans="1:4" s="15" customFormat="1" x14ac:dyDescent="0.25">
      <c r="A18" s="187" t="s">
        <v>84</v>
      </c>
      <c r="B18" s="140" t="s">
        <v>525</v>
      </c>
      <c r="C18" s="140" t="s">
        <v>65</v>
      </c>
      <c r="D18" s="141"/>
    </row>
    <row r="19" spans="1:4" s="15" customFormat="1" x14ac:dyDescent="0.25">
      <c r="A19" s="187" t="s">
        <v>85</v>
      </c>
      <c r="B19" s="140" t="s">
        <v>526</v>
      </c>
      <c r="C19" s="140" t="s">
        <v>65</v>
      </c>
      <c r="D19" s="141"/>
    </row>
    <row r="20" spans="1:4" s="15" customFormat="1" ht="31.5" x14ac:dyDescent="0.25">
      <c r="A20" s="187" t="s">
        <v>93</v>
      </c>
      <c r="B20" s="140" t="s">
        <v>527</v>
      </c>
      <c r="C20" s="140" t="s">
        <v>528</v>
      </c>
      <c r="D20" s="141"/>
    </row>
    <row r="21" spans="1:4" s="15" customFormat="1" ht="31.5" x14ac:dyDescent="0.25">
      <c r="A21" s="294" t="s">
        <v>94</v>
      </c>
      <c r="B21" s="166" t="s">
        <v>193</v>
      </c>
      <c r="C21" s="140" t="s">
        <v>529</v>
      </c>
      <c r="D21" s="55"/>
    </row>
    <row r="22" spans="1:4" s="15" customFormat="1" x14ac:dyDescent="0.25">
      <c r="A22" s="313"/>
      <c r="B22" s="167"/>
      <c r="C22" s="140" t="s">
        <v>530</v>
      </c>
      <c r="D22" s="55"/>
    </row>
    <row r="23" spans="1:4" x14ac:dyDescent="0.25">
      <c r="A23" s="23"/>
      <c r="C23" s="20" t="s">
        <v>16</v>
      </c>
      <c r="D23" s="164">
        <v>1</v>
      </c>
    </row>
    <row r="24" spans="1:4" x14ac:dyDescent="0.25">
      <c r="A24" s="23"/>
      <c r="C24" s="20" t="s">
        <v>17</v>
      </c>
      <c r="D24" s="164" t="s">
        <v>20</v>
      </c>
    </row>
    <row r="25" spans="1:4" x14ac:dyDescent="0.25">
      <c r="A25" s="23"/>
      <c r="C25" s="20" t="s">
        <v>18</v>
      </c>
      <c r="D25" s="24"/>
    </row>
    <row r="26" spans="1:4" x14ac:dyDescent="0.25">
      <c r="A26" s="16"/>
      <c r="C26" s="20" t="s">
        <v>19</v>
      </c>
      <c r="D26" s="21">
        <f>D25*D23</f>
        <v>0</v>
      </c>
    </row>
    <row r="27" spans="1:4" x14ac:dyDescent="0.25">
      <c r="A27" s="16"/>
      <c r="C27" s="20" t="s">
        <v>50</v>
      </c>
      <c r="D27" s="22">
        <f>D26*0.21</f>
        <v>0</v>
      </c>
    </row>
    <row r="28" spans="1:4" x14ac:dyDescent="0.25">
      <c r="A28" s="16"/>
      <c r="C28" s="20" t="s">
        <v>51</v>
      </c>
      <c r="D28" s="21">
        <f>D26+D27</f>
        <v>0</v>
      </c>
    </row>
    <row r="29" spans="1:4" x14ac:dyDescent="0.25">
      <c r="C29" s="20" t="s">
        <v>242</v>
      </c>
      <c r="D29" s="93" t="s">
        <v>243</v>
      </c>
    </row>
  </sheetData>
  <mergeCells count="2">
    <mergeCell ref="A3:D3"/>
    <mergeCell ref="A21:A2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52</v>
      </c>
    </row>
    <row r="2" spans="1:1" x14ac:dyDescent="0.25">
      <c r="A2" s="2" t="s">
        <v>53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2"/>
  <sheetViews>
    <sheetView topLeftCell="A2" workbookViewId="0">
      <selection activeCell="C8" sqref="C8:O8"/>
    </sheetView>
  </sheetViews>
  <sheetFormatPr defaultColWidth="9.140625" defaultRowHeight="15.75" x14ac:dyDescent="0.25"/>
  <cols>
    <col min="1" max="1" width="2.140625" style="14" bestFit="1" customWidth="1"/>
    <col min="2" max="16384" width="9.140625" style="14"/>
  </cols>
  <sheetData>
    <row r="1" spans="1:15" ht="18.75" x14ac:dyDescent="0.3">
      <c r="A1" s="241" t="s">
        <v>238</v>
      </c>
      <c r="B1" s="241"/>
      <c r="C1" s="241"/>
      <c r="D1" s="241"/>
      <c r="E1" s="241"/>
      <c r="F1" s="241"/>
      <c r="G1" s="241"/>
      <c r="H1" s="241"/>
      <c r="I1" s="241"/>
      <c r="J1" s="241"/>
      <c r="K1" s="241"/>
      <c r="L1" s="241"/>
      <c r="M1" s="241"/>
      <c r="N1" s="241"/>
      <c r="O1" s="241"/>
    </row>
    <row r="2" spans="1:15" s="85" customFormat="1" ht="127.5" customHeight="1" x14ac:dyDescent="0.25">
      <c r="A2" s="28">
        <v>1</v>
      </c>
      <c r="B2" s="240" t="s">
        <v>239</v>
      </c>
      <c r="C2" s="240"/>
      <c r="D2" s="240"/>
      <c r="E2" s="240"/>
      <c r="F2" s="240"/>
      <c r="G2" s="240"/>
      <c r="H2" s="240"/>
      <c r="I2" s="240"/>
      <c r="J2" s="240"/>
      <c r="K2" s="240"/>
      <c r="L2" s="240"/>
      <c r="M2" s="240"/>
      <c r="N2" s="240"/>
      <c r="O2" s="240"/>
    </row>
    <row r="3" spans="1:15" s="85" customFormat="1" ht="48.75" customHeight="1" x14ac:dyDescent="0.25">
      <c r="A3" s="28">
        <v>2</v>
      </c>
      <c r="B3" s="240" t="s">
        <v>240</v>
      </c>
      <c r="C3" s="240"/>
      <c r="D3" s="240"/>
      <c r="E3" s="240"/>
      <c r="F3" s="240"/>
      <c r="G3" s="240"/>
      <c r="H3" s="240"/>
      <c r="I3" s="240"/>
      <c r="J3" s="240"/>
      <c r="K3" s="240"/>
      <c r="L3" s="240"/>
      <c r="M3" s="240"/>
      <c r="N3" s="240"/>
      <c r="O3" s="240"/>
    </row>
    <row r="4" spans="1:15" s="85" customFormat="1" ht="50.25" customHeight="1" x14ac:dyDescent="0.25">
      <c r="A4" s="28">
        <v>3</v>
      </c>
      <c r="B4" s="240" t="s">
        <v>54</v>
      </c>
      <c r="C4" s="240"/>
      <c r="D4" s="240"/>
      <c r="E4" s="240"/>
      <c r="F4" s="240"/>
      <c r="G4" s="240"/>
      <c r="H4" s="240"/>
      <c r="I4" s="240"/>
      <c r="J4" s="240"/>
      <c r="K4" s="240"/>
      <c r="L4" s="240"/>
      <c r="M4" s="240"/>
      <c r="N4" s="240"/>
      <c r="O4" s="240"/>
    </row>
    <row r="5" spans="1:15" s="85" customFormat="1" ht="114" customHeight="1" x14ac:dyDescent="0.25">
      <c r="A5" s="28">
        <v>4</v>
      </c>
      <c r="B5" s="240" t="s">
        <v>241</v>
      </c>
      <c r="C5" s="240"/>
      <c r="D5" s="240"/>
      <c r="E5" s="240"/>
      <c r="F5" s="240"/>
      <c r="G5" s="240"/>
      <c r="H5" s="240"/>
      <c r="I5" s="240"/>
      <c r="J5" s="240"/>
      <c r="K5" s="240"/>
      <c r="L5" s="240"/>
      <c r="M5" s="240"/>
      <c r="N5" s="240"/>
      <c r="O5" s="240"/>
    </row>
    <row r="6" spans="1:15" s="85" customFormat="1" ht="34.5" customHeight="1" x14ac:dyDescent="0.25">
      <c r="A6" s="28">
        <v>5</v>
      </c>
      <c r="B6" s="240" t="s">
        <v>55</v>
      </c>
      <c r="C6" s="240"/>
      <c r="D6" s="240"/>
      <c r="E6" s="240"/>
      <c r="F6" s="240"/>
      <c r="G6" s="240"/>
      <c r="H6" s="240"/>
      <c r="I6" s="240"/>
      <c r="J6" s="240"/>
      <c r="K6" s="240"/>
      <c r="L6" s="240"/>
      <c r="M6" s="240"/>
      <c r="N6" s="240"/>
      <c r="O6" s="240"/>
    </row>
    <row r="7" spans="1:15" x14ac:dyDescent="0.25">
      <c r="A7" s="14" t="s">
        <v>72</v>
      </c>
      <c r="B7" s="242" t="s">
        <v>568</v>
      </c>
      <c r="C7" s="242"/>
      <c r="D7" s="242"/>
      <c r="E7" s="242"/>
      <c r="F7" s="242"/>
      <c r="G7" s="242"/>
      <c r="H7" s="242"/>
      <c r="I7" s="242"/>
      <c r="J7" s="242"/>
      <c r="K7" s="242"/>
      <c r="L7" s="242"/>
      <c r="M7" s="242"/>
      <c r="N7" s="242"/>
      <c r="O7" s="242"/>
    </row>
    <row r="8" spans="1:15" x14ac:dyDescent="0.25">
      <c r="B8" s="28" t="s">
        <v>115</v>
      </c>
      <c r="C8" s="242" t="s">
        <v>569</v>
      </c>
      <c r="D8" s="242"/>
      <c r="E8" s="242"/>
      <c r="F8" s="242"/>
      <c r="G8" s="242"/>
      <c r="H8" s="242"/>
      <c r="I8" s="242"/>
      <c r="J8" s="242"/>
      <c r="K8" s="242"/>
      <c r="L8" s="242"/>
      <c r="M8" s="242"/>
      <c r="N8" s="242"/>
      <c r="O8" s="242"/>
    </row>
    <row r="9" spans="1:15" ht="47.25" customHeight="1" x14ac:dyDescent="0.25">
      <c r="B9" s="28" t="s">
        <v>116</v>
      </c>
      <c r="C9" s="243" t="s">
        <v>570</v>
      </c>
      <c r="D9" s="243"/>
      <c r="E9" s="243"/>
      <c r="F9" s="243"/>
      <c r="G9" s="243"/>
      <c r="H9" s="243"/>
      <c r="I9" s="243"/>
      <c r="J9" s="243"/>
      <c r="K9" s="243"/>
      <c r="L9" s="243"/>
      <c r="M9" s="243"/>
      <c r="N9" s="243"/>
      <c r="O9" s="243"/>
    </row>
    <row r="10" spans="1:15" x14ac:dyDescent="0.25">
      <c r="A10" s="14" t="s">
        <v>73</v>
      </c>
      <c r="B10" s="242" t="s">
        <v>81</v>
      </c>
      <c r="C10" s="242"/>
      <c r="D10" s="242"/>
      <c r="E10" s="242"/>
      <c r="F10" s="242"/>
      <c r="G10" s="242"/>
      <c r="H10" s="242"/>
      <c r="I10" s="242"/>
      <c r="J10" s="242"/>
      <c r="K10" s="242"/>
      <c r="L10" s="242"/>
      <c r="M10" s="242"/>
      <c r="N10" s="242"/>
      <c r="O10" s="242"/>
    </row>
    <row r="11" spans="1:15" x14ac:dyDescent="0.25">
      <c r="B11" s="28" t="s">
        <v>74</v>
      </c>
      <c r="C11" s="242" t="s">
        <v>571</v>
      </c>
      <c r="D11" s="242"/>
      <c r="E11" s="242"/>
      <c r="F11" s="242"/>
      <c r="G11" s="242"/>
      <c r="H11" s="242"/>
      <c r="I11" s="242"/>
      <c r="J11" s="242"/>
      <c r="K11" s="242"/>
      <c r="L11" s="242"/>
      <c r="M11" s="242"/>
      <c r="N11" s="242"/>
      <c r="O11" s="242"/>
    </row>
    <row r="12" spans="1:15" x14ac:dyDescent="0.25">
      <c r="B12" s="28" t="s">
        <v>75</v>
      </c>
      <c r="C12" s="243" t="s">
        <v>572</v>
      </c>
      <c r="D12" s="243"/>
      <c r="E12" s="243"/>
      <c r="F12" s="243"/>
      <c r="G12" s="243"/>
      <c r="H12" s="243"/>
      <c r="I12" s="243"/>
      <c r="J12" s="243"/>
      <c r="K12" s="243"/>
      <c r="L12" s="243"/>
      <c r="M12" s="243"/>
      <c r="N12" s="243"/>
      <c r="O12" s="243"/>
    </row>
  </sheetData>
  <mergeCells count="12">
    <mergeCell ref="C11:O11"/>
    <mergeCell ref="C12:O12"/>
    <mergeCell ref="B7:O7"/>
    <mergeCell ref="C8:O8"/>
    <mergeCell ref="C9:O9"/>
    <mergeCell ref="B10:O10"/>
    <mergeCell ref="B6:O6"/>
    <mergeCell ref="A1:O1"/>
    <mergeCell ref="B2:O2"/>
    <mergeCell ref="B3:O3"/>
    <mergeCell ref="B4:O4"/>
    <mergeCell ref="B5:O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300"/>
  <sheetViews>
    <sheetView topLeftCell="A38" workbookViewId="0">
      <selection activeCell="K51" sqref="K51"/>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279" t="s">
        <v>21</v>
      </c>
      <c r="B2" s="279"/>
      <c r="C2" s="279"/>
      <c r="D2" s="279"/>
      <c r="E2" s="279"/>
      <c r="F2" s="279"/>
      <c r="G2" s="279"/>
      <c r="H2" s="279"/>
      <c r="I2" s="279"/>
      <c r="J2" s="279"/>
      <c r="K2" s="280"/>
      <c r="L2" s="1"/>
      <c r="M2" s="1"/>
      <c r="N2" s="1"/>
      <c r="O2" s="1"/>
      <c r="P2" s="1"/>
      <c r="Q2" s="1"/>
      <c r="R2" s="1"/>
      <c r="S2" s="1"/>
      <c r="T2" s="3"/>
      <c r="U2" s="3"/>
      <c r="V2" s="3"/>
      <c r="W2" s="3"/>
      <c r="X2" s="3"/>
      <c r="Y2" s="3"/>
      <c r="Z2" s="3"/>
      <c r="AA2" s="3"/>
    </row>
    <row r="3" spans="1:27" ht="15.75" x14ac:dyDescent="0.25">
      <c r="A3" s="279"/>
      <c r="B3" s="279"/>
      <c r="C3" s="279"/>
      <c r="D3" s="279"/>
      <c r="E3" s="279"/>
      <c r="F3" s="279"/>
      <c r="G3" s="279"/>
      <c r="H3" s="279"/>
      <c r="I3" s="279"/>
      <c r="J3" s="279"/>
      <c r="K3" s="280"/>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281" t="s">
        <v>22</v>
      </c>
      <c r="B5" s="282"/>
      <c r="C5" s="282" t="s">
        <v>23</v>
      </c>
      <c r="D5" s="282"/>
      <c r="E5" s="282"/>
      <c r="F5" s="282" t="s">
        <v>24</v>
      </c>
      <c r="G5" s="282"/>
      <c r="H5" s="282"/>
      <c r="I5" s="282" t="s">
        <v>25</v>
      </c>
      <c r="J5" s="277"/>
      <c r="K5" s="5" t="s">
        <v>26</v>
      </c>
      <c r="L5" s="1"/>
      <c r="M5" s="1"/>
      <c r="N5" s="1"/>
      <c r="O5" s="1"/>
      <c r="P5" s="1"/>
      <c r="Q5" s="1"/>
      <c r="R5" s="1"/>
      <c r="S5" s="1"/>
      <c r="T5" s="3"/>
      <c r="U5" s="3"/>
      <c r="V5" s="3"/>
      <c r="W5" s="3"/>
      <c r="X5" s="3"/>
      <c r="Y5" s="3"/>
      <c r="Z5" s="3"/>
      <c r="AA5" s="3"/>
    </row>
    <row r="6" spans="1:27" ht="15.75" x14ac:dyDescent="0.25">
      <c r="A6" s="278"/>
      <c r="B6" s="232"/>
      <c r="C6" s="231"/>
      <c r="D6" s="232"/>
      <c r="E6" s="232"/>
      <c r="F6" s="231"/>
      <c r="G6" s="232"/>
      <c r="H6" s="232"/>
      <c r="I6" s="231"/>
      <c r="J6" s="232"/>
      <c r="K6" s="6"/>
      <c r="L6" s="1"/>
      <c r="M6" s="1"/>
      <c r="N6" s="1"/>
      <c r="O6" s="1"/>
      <c r="P6" s="1"/>
      <c r="Q6" s="1"/>
      <c r="R6" s="1"/>
      <c r="S6" s="1"/>
      <c r="T6" s="3"/>
      <c r="U6" s="3"/>
      <c r="V6" s="3"/>
      <c r="W6" s="3"/>
      <c r="X6" s="3"/>
      <c r="Y6" s="3"/>
      <c r="Z6" s="3"/>
      <c r="AA6" s="3"/>
    </row>
    <row r="7" spans="1:27" ht="15.75" x14ac:dyDescent="0.25">
      <c r="A7" s="278"/>
      <c r="B7" s="232"/>
      <c r="C7" s="231"/>
      <c r="D7" s="232"/>
      <c r="E7" s="232"/>
      <c r="F7" s="231"/>
      <c r="G7" s="232"/>
      <c r="H7" s="232"/>
      <c r="I7" s="231"/>
      <c r="J7" s="232"/>
      <c r="K7" s="6"/>
      <c r="L7" s="1"/>
      <c r="M7" s="1"/>
      <c r="N7" s="1"/>
      <c r="O7" s="1"/>
      <c r="P7" s="1"/>
      <c r="Q7" s="1"/>
      <c r="R7" s="1"/>
      <c r="S7" s="1"/>
      <c r="T7" s="3"/>
      <c r="U7" s="3"/>
      <c r="V7" s="3"/>
      <c r="W7" s="3"/>
      <c r="X7" s="3"/>
      <c r="Y7" s="3"/>
      <c r="Z7" s="3"/>
      <c r="AA7" s="3"/>
    </row>
    <row r="8" spans="1:27" ht="15.75" x14ac:dyDescent="0.25">
      <c r="A8" s="278"/>
      <c r="B8" s="232"/>
      <c r="C8" s="231"/>
      <c r="D8" s="232"/>
      <c r="E8" s="232"/>
      <c r="F8" s="231"/>
      <c r="G8" s="232"/>
      <c r="H8" s="232"/>
      <c r="I8" s="231"/>
      <c r="J8" s="232"/>
      <c r="K8" s="6"/>
      <c r="L8" s="1"/>
      <c r="M8" s="1"/>
      <c r="N8" s="1"/>
      <c r="O8" s="1"/>
      <c r="P8" s="1"/>
      <c r="Q8" s="1"/>
      <c r="R8" s="1"/>
      <c r="S8" s="1"/>
      <c r="T8" s="3"/>
      <c r="U8" s="3"/>
      <c r="V8" s="3"/>
      <c r="W8" s="3"/>
      <c r="X8" s="3"/>
      <c r="Y8" s="3"/>
      <c r="Z8" s="3"/>
      <c r="AA8" s="3"/>
    </row>
    <row r="9" spans="1:27" ht="15.75" x14ac:dyDescent="0.25">
      <c r="A9" s="278"/>
      <c r="B9" s="232"/>
      <c r="C9" s="231"/>
      <c r="D9" s="232"/>
      <c r="E9" s="232"/>
      <c r="F9" s="231"/>
      <c r="G9" s="232"/>
      <c r="H9" s="232"/>
      <c r="I9" s="231"/>
      <c r="J9" s="232"/>
      <c r="K9" s="6"/>
      <c r="L9" s="1"/>
      <c r="M9" s="1"/>
      <c r="N9" s="1"/>
      <c r="O9" s="1"/>
      <c r="P9" s="1"/>
      <c r="Q9" s="1"/>
      <c r="R9" s="1"/>
      <c r="S9" s="1"/>
      <c r="T9" s="3"/>
      <c r="U9" s="3"/>
      <c r="V9" s="3"/>
      <c r="W9" s="3"/>
      <c r="X9" s="3"/>
      <c r="Y9" s="3"/>
      <c r="Z9" s="3"/>
      <c r="AA9" s="3"/>
    </row>
    <row r="10" spans="1:27" ht="15.75" x14ac:dyDescent="0.25">
      <c r="A10" s="278"/>
      <c r="B10" s="232"/>
      <c r="C10" s="231"/>
      <c r="D10" s="232"/>
      <c r="E10" s="232"/>
      <c r="F10" s="231"/>
      <c r="G10" s="232"/>
      <c r="H10" s="232"/>
      <c r="I10" s="231"/>
      <c r="J10" s="232"/>
      <c r="K10" s="6"/>
      <c r="L10" s="1"/>
      <c r="M10" s="1"/>
      <c r="N10" s="1"/>
      <c r="O10" s="1"/>
      <c r="P10" s="1"/>
      <c r="Q10" s="1"/>
      <c r="R10" s="1"/>
      <c r="S10" s="1"/>
      <c r="T10" s="3"/>
      <c r="U10" s="3"/>
      <c r="V10" s="3"/>
      <c r="W10" s="3"/>
      <c r="X10" s="3"/>
      <c r="Y10" s="3"/>
      <c r="Z10" s="3"/>
      <c r="AA10" s="3"/>
    </row>
    <row r="11" spans="1:27" ht="15.75" x14ac:dyDescent="0.25">
      <c r="A11" s="278"/>
      <c r="B11" s="232"/>
      <c r="C11" s="231"/>
      <c r="D11" s="232"/>
      <c r="E11" s="232"/>
      <c r="F11" s="231"/>
      <c r="G11" s="232"/>
      <c r="H11" s="232"/>
      <c r="I11" s="231"/>
      <c r="J11" s="232"/>
      <c r="K11" s="6"/>
      <c r="L11" s="1"/>
      <c r="M11" s="1"/>
      <c r="N11" s="1"/>
      <c r="O11" s="1"/>
      <c r="P11" s="1"/>
      <c r="Q11" s="1"/>
      <c r="R11" s="1"/>
      <c r="S11" s="1"/>
      <c r="T11" s="3"/>
      <c r="U11" s="3"/>
      <c r="V11" s="3"/>
      <c r="W11" s="3"/>
      <c r="X11" s="3"/>
      <c r="Y11" s="3"/>
      <c r="Z11" s="3"/>
      <c r="AA11" s="3"/>
    </row>
    <row r="12" spans="1:27" ht="15.75" x14ac:dyDescent="0.25">
      <c r="A12" s="278"/>
      <c r="B12" s="232"/>
      <c r="C12" s="231"/>
      <c r="D12" s="232"/>
      <c r="E12" s="232"/>
      <c r="F12" s="231"/>
      <c r="G12" s="232"/>
      <c r="H12" s="232"/>
      <c r="I12" s="231"/>
      <c r="J12" s="232"/>
      <c r="K12" s="6"/>
      <c r="L12" s="1"/>
      <c r="M12" s="1"/>
      <c r="N12" s="1"/>
      <c r="O12" s="1"/>
      <c r="P12" s="1"/>
      <c r="Q12" s="1"/>
      <c r="R12" s="1"/>
      <c r="S12" s="1"/>
      <c r="T12" s="3"/>
      <c r="U12" s="3"/>
      <c r="V12" s="3"/>
      <c r="W12" s="3"/>
      <c r="X12" s="3"/>
      <c r="Y12" s="3"/>
      <c r="Z12" s="3"/>
      <c r="AA12" s="3"/>
    </row>
    <row r="13" spans="1:27" ht="15.75" x14ac:dyDescent="0.25">
      <c r="A13" s="278"/>
      <c r="B13" s="232"/>
      <c r="C13" s="231"/>
      <c r="D13" s="232"/>
      <c r="E13" s="232"/>
      <c r="F13" s="231"/>
      <c r="G13" s="232"/>
      <c r="H13" s="232"/>
      <c r="I13" s="231"/>
      <c r="J13" s="232"/>
      <c r="K13" s="6"/>
      <c r="L13" s="1"/>
      <c r="M13" s="1"/>
      <c r="N13" s="1"/>
      <c r="O13" s="1"/>
      <c r="P13" s="1"/>
      <c r="Q13" s="1"/>
      <c r="R13" s="1"/>
      <c r="S13" s="1"/>
      <c r="T13" s="3"/>
      <c r="U13" s="3"/>
      <c r="V13" s="3"/>
      <c r="W13" s="3"/>
      <c r="X13" s="3"/>
      <c r="Y13" s="3"/>
      <c r="Z13" s="3"/>
      <c r="AA13" s="3"/>
    </row>
    <row r="14" spans="1:27" ht="15.75" x14ac:dyDescent="0.25">
      <c r="A14" s="278"/>
      <c r="B14" s="232"/>
      <c r="C14" s="231"/>
      <c r="D14" s="232"/>
      <c r="E14" s="232"/>
      <c r="F14" s="231"/>
      <c r="G14" s="232"/>
      <c r="H14" s="232"/>
      <c r="I14" s="231"/>
      <c r="J14" s="232"/>
      <c r="K14" s="6"/>
      <c r="L14" s="1"/>
      <c r="M14" s="1"/>
      <c r="N14" s="1"/>
      <c r="O14" s="1"/>
      <c r="P14" s="1"/>
      <c r="Q14" s="1"/>
      <c r="R14" s="1"/>
      <c r="S14" s="1"/>
      <c r="T14" s="3"/>
      <c r="U14" s="3"/>
      <c r="V14" s="3"/>
      <c r="W14" s="3"/>
      <c r="X14" s="3"/>
      <c r="Y14" s="3"/>
      <c r="Z14" s="3"/>
      <c r="AA14" s="3"/>
    </row>
    <row r="15" spans="1:27" ht="16.5" thickBot="1" x14ac:dyDescent="0.3">
      <c r="A15" s="272"/>
      <c r="B15" s="273"/>
      <c r="C15" s="274"/>
      <c r="D15" s="273"/>
      <c r="E15" s="273"/>
      <c r="F15" s="274"/>
      <c r="G15" s="273"/>
      <c r="H15" s="273"/>
      <c r="I15" s="274"/>
      <c r="J15" s="273"/>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275" t="s">
        <v>27</v>
      </c>
      <c r="B17" s="275"/>
      <c r="C17" s="275"/>
      <c r="D17" s="275"/>
      <c r="E17" s="275"/>
      <c r="F17" s="275"/>
      <c r="G17" s="275"/>
      <c r="H17" s="275"/>
      <c r="I17" s="275"/>
      <c r="J17" s="275"/>
      <c r="K17" s="275"/>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276" t="s">
        <v>15</v>
      </c>
      <c r="B19" s="269"/>
      <c r="C19" s="277" t="s">
        <v>23</v>
      </c>
      <c r="D19" s="268"/>
      <c r="E19" s="269"/>
      <c r="F19" s="277" t="s">
        <v>28</v>
      </c>
      <c r="G19" s="268"/>
      <c r="H19" s="269"/>
      <c r="I19" s="277" t="s">
        <v>25</v>
      </c>
      <c r="J19" s="270"/>
      <c r="K19" s="9"/>
      <c r="L19" s="1"/>
      <c r="M19" s="1"/>
      <c r="N19" s="1"/>
      <c r="O19" s="1"/>
      <c r="P19" s="1"/>
      <c r="Q19" s="1"/>
      <c r="R19" s="1"/>
      <c r="S19" s="1"/>
      <c r="T19" s="3"/>
      <c r="U19" s="3"/>
      <c r="V19" s="3"/>
      <c r="W19" s="3"/>
      <c r="X19" s="3"/>
      <c r="Y19" s="3"/>
      <c r="Z19" s="3"/>
      <c r="AA19" s="3"/>
    </row>
    <row r="20" spans="1:27" ht="15.75" x14ac:dyDescent="0.25">
      <c r="A20" s="271"/>
      <c r="B20" s="224"/>
      <c r="C20" s="222"/>
      <c r="D20" s="223"/>
      <c r="E20" s="224"/>
      <c r="F20" s="222"/>
      <c r="G20" s="223"/>
      <c r="H20" s="224"/>
      <c r="I20" s="222"/>
      <c r="J20" s="259"/>
      <c r="K20" s="9"/>
      <c r="L20" s="1"/>
      <c r="M20" s="1"/>
      <c r="N20" s="1"/>
      <c r="O20" s="1"/>
      <c r="P20" s="1"/>
      <c r="Q20" s="1"/>
      <c r="R20" s="1"/>
      <c r="S20" s="1"/>
      <c r="T20" s="3"/>
      <c r="U20" s="3"/>
      <c r="V20" s="3"/>
      <c r="W20" s="3"/>
      <c r="X20" s="3"/>
      <c r="Y20" s="3"/>
      <c r="Z20" s="3"/>
      <c r="AA20" s="3"/>
    </row>
    <row r="21" spans="1:27" ht="15.75" x14ac:dyDescent="0.25">
      <c r="A21" s="271"/>
      <c r="B21" s="224"/>
      <c r="C21" s="222"/>
      <c r="D21" s="223"/>
      <c r="E21" s="224"/>
      <c r="F21" s="222"/>
      <c r="G21" s="223"/>
      <c r="H21" s="224"/>
      <c r="I21" s="222"/>
      <c r="J21" s="259"/>
      <c r="K21" s="9"/>
      <c r="L21" s="1"/>
      <c r="M21" s="1"/>
      <c r="N21" s="1"/>
      <c r="O21" s="1"/>
      <c r="P21" s="1"/>
      <c r="Q21" s="1"/>
      <c r="R21" s="1"/>
      <c r="S21" s="1"/>
      <c r="T21" s="3"/>
      <c r="U21" s="3"/>
      <c r="V21" s="3"/>
      <c r="W21" s="3"/>
      <c r="X21" s="3"/>
      <c r="Y21" s="3"/>
      <c r="Z21" s="3"/>
      <c r="AA21" s="3"/>
    </row>
    <row r="22" spans="1:27" ht="15.75" x14ac:dyDescent="0.25">
      <c r="A22" s="271"/>
      <c r="B22" s="224"/>
      <c r="C22" s="222"/>
      <c r="D22" s="223"/>
      <c r="E22" s="224"/>
      <c r="F22" s="222"/>
      <c r="G22" s="223"/>
      <c r="H22" s="224"/>
      <c r="I22" s="222"/>
      <c r="J22" s="259"/>
      <c r="K22" s="9"/>
      <c r="L22" s="1"/>
      <c r="M22" s="1"/>
      <c r="N22" s="1"/>
      <c r="O22" s="1"/>
      <c r="P22" s="1"/>
      <c r="Q22" s="1"/>
      <c r="R22" s="1"/>
      <c r="S22" s="1"/>
      <c r="T22" s="3"/>
      <c r="U22" s="3"/>
      <c r="V22" s="3"/>
      <c r="W22" s="3"/>
      <c r="X22" s="3"/>
      <c r="Y22" s="3"/>
      <c r="Z22" s="3"/>
      <c r="AA22" s="3"/>
    </row>
    <row r="23" spans="1:27" ht="15.75" x14ac:dyDescent="0.25">
      <c r="A23" s="271"/>
      <c r="B23" s="224"/>
      <c r="C23" s="222"/>
      <c r="D23" s="223"/>
      <c r="E23" s="224"/>
      <c r="F23" s="222"/>
      <c r="G23" s="223"/>
      <c r="H23" s="224"/>
      <c r="I23" s="222"/>
      <c r="J23" s="259"/>
      <c r="K23" s="9"/>
      <c r="L23" s="1"/>
      <c r="M23" s="1"/>
      <c r="N23" s="1"/>
      <c r="O23" s="1"/>
      <c r="P23" s="1"/>
      <c r="Q23" s="1"/>
      <c r="R23" s="1"/>
      <c r="S23" s="1"/>
      <c r="T23" s="3"/>
      <c r="U23" s="3"/>
      <c r="V23" s="3"/>
      <c r="W23" s="3"/>
      <c r="X23" s="3"/>
      <c r="Y23" s="3"/>
      <c r="Z23" s="3"/>
      <c r="AA23" s="3"/>
    </row>
    <row r="24" spans="1:27" ht="15.75" x14ac:dyDescent="0.25">
      <c r="A24" s="271"/>
      <c r="B24" s="224"/>
      <c r="C24" s="222"/>
      <c r="D24" s="223"/>
      <c r="E24" s="224"/>
      <c r="F24" s="222"/>
      <c r="G24" s="223"/>
      <c r="H24" s="224"/>
      <c r="I24" s="222"/>
      <c r="J24" s="259"/>
      <c r="K24" s="9"/>
      <c r="L24" s="1"/>
      <c r="M24" s="1"/>
      <c r="N24" s="1"/>
      <c r="O24" s="1"/>
      <c r="P24" s="1"/>
      <c r="Q24" s="1"/>
      <c r="R24" s="1"/>
      <c r="S24" s="1"/>
      <c r="T24" s="3"/>
      <c r="U24" s="3"/>
      <c r="V24" s="3"/>
      <c r="W24" s="3"/>
      <c r="X24" s="3"/>
      <c r="Y24" s="3"/>
      <c r="Z24" s="3"/>
      <c r="AA24" s="3"/>
    </row>
    <row r="25" spans="1:27" ht="15.75" x14ac:dyDescent="0.25">
      <c r="A25" s="271"/>
      <c r="B25" s="224"/>
      <c r="C25" s="222"/>
      <c r="D25" s="223"/>
      <c r="E25" s="224"/>
      <c r="F25" s="222"/>
      <c r="G25" s="223"/>
      <c r="H25" s="224"/>
      <c r="I25" s="222"/>
      <c r="J25" s="259"/>
      <c r="K25" s="9"/>
      <c r="L25" s="1"/>
      <c r="M25" s="1"/>
      <c r="N25" s="1"/>
      <c r="O25" s="1"/>
      <c r="P25" s="1"/>
      <c r="Q25" s="1"/>
      <c r="R25" s="1"/>
      <c r="S25" s="1"/>
      <c r="T25" s="3"/>
      <c r="U25" s="3"/>
      <c r="V25" s="3"/>
      <c r="W25" s="3"/>
      <c r="X25" s="3"/>
      <c r="Y25" s="3"/>
      <c r="Z25" s="3"/>
      <c r="AA25" s="3"/>
    </row>
    <row r="26" spans="1:27" ht="15.75" x14ac:dyDescent="0.25">
      <c r="A26" s="271"/>
      <c r="B26" s="224"/>
      <c r="C26" s="222"/>
      <c r="D26" s="223"/>
      <c r="E26" s="224"/>
      <c r="F26" s="222"/>
      <c r="G26" s="223"/>
      <c r="H26" s="224"/>
      <c r="I26" s="222"/>
      <c r="J26" s="259"/>
      <c r="K26" s="9"/>
      <c r="L26" s="1"/>
      <c r="M26" s="1"/>
      <c r="N26" s="1"/>
      <c r="O26" s="1"/>
      <c r="P26" s="1"/>
      <c r="Q26" s="1"/>
      <c r="R26" s="1"/>
      <c r="S26" s="1"/>
      <c r="T26" s="3"/>
      <c r="U26" s="3"/>
      <c r="V26" s="3"/>
      <c r="W26" s="3"/>
      <c r="X26" s="3"/>
      <c r="Y26" s="3"/>
      <c r="Z26" s="3"/>
      <c r="AA26" s="3"/>
    </row>
    <row r="27" spans="1:27" ht="15.75" x14ac:dyDescent="0.25">
      <c r="A27" s="271"/>
      <c r="B27" s="224"/>
      <c r="C27" s="222"/>
      <c r="D27" s="223"/>
      <c r="E27" s="224"/>
      <c r="F27" s="222"/>
      <c r="G27" s="223"/>
      <c r="H27" s="224"/>
      <c r="I27" s="222"/>
      <c r="J27" s="259"/>
      <c r="K27" s="9"/>
      <c r="L27" s="1"/>
      <c r="M27" s="1"/>
      <c r="N27" s="1"/>
      <c r="O27" s="1"/>
      <c r="P27" s="1"/>
      <c r="Q27" s="1"/>
      <c r="R27" s="1"/>
      <c r="S27" s="1"/>
      <c r="T27" s="3"/>
      <c r="U27" s="3"/>
      <c r="V27" s="3"/>
      <c r="W27" s="3"/>
      <c r="X27" s="3"/>
      <c r="Y27" s="3"/>
      <c r="Z27" s="3"/>
      <c r="AA27" s="3"/>
    </row>
    <row r="28" spans="1:27" ht="15.75" x14ac:dyDescent="0.25">
      <c r="A28" s="271"/>
      <c r="B28" s="224"/>
      <c r="C28" s="222"/>
      <c r="D28" s="223"/>
      <c r="E28" s="224"/>
      <c r="F28" s="222"/>
      <c r="G28" s="223"/>
      <c r="H28" s="224"/>
      <c r="I28" s="222"/>
      <c r="J28" s="259"/>
      <c r="K28" s="9"/>
      <c r="L28" s="1"/>
      <c r="M28" s="1"/>
      <c r="N28" s="1"/>
      <c r="O28" s="1"/>
      <c r="P28" s="1"/>
      <c r="Q28" s="1"/>
      <c r="R28" s="1"/>
      <c r="S28" s="1"/>
      <c r="T28" s="3"/>
      <c r="U28" s="3"/>
      <c r="V28" s="3"/>
      <c r="W28" s="3"/>
      <c r="X28" s="3"/>
      <c r="Y28" s="3"/>
      <c r="Z28" s="3"/>
      <c r="AA28" s="3"/>
    </row>
    <row r="29" spans="1:27" ht="15.75" x14ac:dyDescent="0.25">
      <c r="A29" s="271"/>
      <c r="B29" s="224"/>
      <c r="C29" s="222"/>
      <c r="D29" s="223"/>
      <c r="E29" s="224"/>
      <c r="F29" s="222"/>
      <c r="G29" s="223"/>
      <c r="H29" s="224"/>
      <c r="I29" s="222"/>
      <c r="J29" s="259"/>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267"/>
      <c r="B31" s="267"/>
      <c r="C31" s="267"/>
      <c r="D31" s="267"/>
      <c r="E31" s="267"/>
      <c r="F31" s="267"/>
      <c r="G31" s="267"/>
      <c r="H31" s="267"/>
      <c r="I31" s="267"/>
      <c r="J31" s="267"/>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40" t="s">
        <v>58</v>
      </c>
      <c r="B33" s="39"/>
      <c r="C33" s="39"/>
      <c r="D33" s="39"/>
      <c r="E33" s="39"/>
      <c r="F33" s="39"/>
      <c r="G33" s="39"/>
      <c r="H33" s="39"/>
      <c r="I33" s="39"/>
      <c r="J33" s="39"/>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268" t="s">
        <v>29</v>
      </c>
      <c r="C35" s="268"/>
      <c r="D35" s="268"/>
      <c r="E35" s="268"/>
      <c r="F35" s="268"/>
      <c r="G35" s="269"/>
      <c r="H35" s="268" t="s">
        <v>59</v>
      </c>
      <c r="I35" s="268"/>
      <c r="J35" s="270"/>
      <c r="K35" s="1"/>
      <c r="L35" s="1"/>
      <c r="M35" s="1"/>
      <c r="N35" s="1"/>
      <c r="O35" s="1"/>
      <c r="P35" s="1"/>
      <c r="Q35" s="1"/>
      <c r="R35" s="1"/>
      <c r="S35" s="1"/>
      <c r="T35" s="3"/>
      <c r="U35" s="3"/>
      <c r="V35" s="3"/>
      <c r="W35" s="3"/>
      <c r="X35" s="3"/>
      <c r="Y35" s="3"/>
      <c r="Z35" s="3"/>
      <c r="AA35" s="3"/>
    </row>
    <row r="36" spans="1:27" ht="15.75" x14ac:dyDescent="0.25">
      <c r="A36" s="37">
        <v>1</v>
      </c>
      <c r="B36" s="263" t="s">
        <v>30</v>
      </c>
      <c r="C36" s="264"/>
      <c r="D36" s="264"/>
      <c r="E36" s="264"/>
      <c r="F36" s="264"/>
      <c r="G36" s="265"/>
      <c r="H36" s="258" t="s">
        <v>53</v>
      </c>
      <c r="I36" s="223"/>
      <c r="J36" s="259"/>
      <c r="K36" s="1"/>
      <c r="L36" s="1"/>
      <c r="M36" s="1"/>
      <c r="N36" s="1"/>
      <c r="O36" s="1"/>
      <c r="P36" s="1"/>
      <c r="Q36" s="1"/>
      <c r="R36" s="1"/>
      <c r="S36" s="1"/>
      <c r="T36" s="3"/>
      <c r="U36" s="3"/>
      <c r="V36" s="3"/>
      <c r="W36" s="3"/>
      <c r="X36" s="3"/>
      <c r="Y36" s="3"/>
      <c r="Z36" s="3"/>
      <c r="AA36" s="3"/>
    </row>
    <row r="37" spans="1:27" ht="15.75" x14ac:dyDescent="0.25">
      <c r="A37" s="37">
        <v>2</v>
      </c>
      <c r="B37" s="263" t="s">
        <v>31</v>
      </c>
      <c r="C37" s="264"/>
      <c r="D37" s="264"/>
      <c r="E37" s="264"/>
      <c r="F37" s="264"/>
      <c r="G37" s="265"/>
      <c r="H37" s="258" t="s">
        <v>52</v>
      </c>
      <c r="I37" s="223"/>
      <c r="J37" s="259"/>
      <c r="K37" s="1"/>
      <c r="L37" s="1"/>
      <c r="M37" s="1"/>
      <c r="N37" s="1"/>
      <c r="O37" s="1"/>
      <c r="P37" s="1"/>
      <c r="Q37" s="1"/>
      <c r="R37" s="1"/>
      <c r="S37" s="1"/>
      <c r="T37" s="3"/>
      <c r="U37" s="3"/>
      <c r="V37" s="3"/>
      <c r="W37" s="3"/>
      <c r="X37" s="3"/>
      <c r="Y37" s="3"/>
      <c r="Z37" s="3"/>
      <c r="AA37" s="3"/>
    </row>
    <row r="38" spans="1:27" ht="51.75" customHeight="1" x14ac:dyDescent="0.25">
      <c r="A38" s="37">
        <v>3</v>
      </c>
      <c r="B38" s="263" t="s">
        <v>32</v>
      </c>
      <c r="C38" s="264"/>
      <c r="D38" s="264"/>
      <c r="E38" s="264"/>
      <c r="F38" s="264"/>
      <c r="G38" s="265"/>
      <c r="H38" s="222" t="s">
        <v>52</v>
      </c>
      <c r="I38" s="258"/>
      <c r="J38" s="266"/>
      <c r="K38" s="1"/>
      <c r="L38" s="1"/>
      <c r="M38" s="1"/>
      <c r="N38" s="1"/>
      <c r="O38" s="1"/>
      <c r="P38" s="1"/>
      <c r="Q38" s="1"/>
      <c r="R38" s="1"/>
      <c r="S38" s="1"/>
      <c r="T38" s="3"/>
      <c r="U38" s="3"/>
      <c r="V38" s="3"/>
      <c r="W38" s="3"/>
      <c r="X38" s="3"/>
      <c r="Y38" s="3"/>
      <c r="Z38" s="3"/>
      <c r="AA38" s="3"/>
    </row>
    <row r="39" spans="1:27" ht="32.25" customHeight="1" x14ac:dyDescent="0.25">
      <c r="A39" s="37">
        <v>4</v>
      </c>
      <c r="B39" s="263" t="s">
        <v>33</v>
      </c>
      <c r="C39" s="264"/>
      <c r="D39" s="264"/>
      <c r="E39" s="264"/>
      <c r="F39" s="264"/>
      <c r="G39" s="265"/>
      <c r="H39" s="258" t="s">
        <v>53</v>
      </c>
      <c r="I39" s="223"/>
      <c r="J39" s="259"/>
      <c r="K39" s="1"/>
      <c r="L39" s="1"/>
      <c r="M39" s="1"/>
      <c r="N39" s="1"/>
      <c r="O39" s="1"/>
      <c r="P39" s="1"/>
      <c r="Q39" s="1"/>
      <c r="R39" s="1"/>
      <c r="S39" s="1"/>
      <c r="T39" s="3"/>
      <c r="U39" s="3"/>
      <c r="V39" s="3"/>
      <c r="W39" s="3"/>
      <c r="X39" s="3"/>
      <c r="Y39" s="3"/>
      <c r="Z39" s="3"/>
      <c r="AA39" s="3"/>
    </row>
    <row r="40" spans="1:27" ht="15.75" x14ac:dyDescent="0.25">
      <c r="A40" s="38">
        <v>5</v>
      </c>
      <c r="B40" s="260" t="s">
        <v>38</v>
      </c>
      <c r="C40" s="261"/>
      <c r="D40" s="261"/>
      <c r="E40" s="261"/>
      <c r="F40" s="261"/>
      <c r="G40" s="262"/>
      <c r="H40" s="258" t="s">
        <v>53</v>
      </c>
      <c r="I40" s="223"/>
      <c r="J40" s="259"/>
      <c r="K40" s="1"/>
      <c r="L40" s="1"/>
      <c r="M40" s="1"/>
      <c r="N40" s="1"/>
      <c r="O40" s="1"/>
      <c r="P40" s="1"/>
      <c r="Q40" s="1"/>
      <c r="R40" s="1"/>
      <c r="S40" s="1"/>
      <c r="T40" s="3"/>
      <c r="U40" s="3"/>
      <c r="V40" s="3"/>
      <c r="W40" s="3"/>
      <c r="X40" s="3"/>
      <c r="Y40" s="3"/>
      <c r="Z40" s="3"/>
      <c r="AA40" s="3"/>
    </row>
    <row r="41" spans="1:27" ht="15.75" x14ac:dyDescent="0.25">
      <c r="A41" s="11"/>
      <c r="B41" s="255"/>
      <c r="C41" s="256"/>
      <c r="D41" s="256"/>
      <c r="E41" s="256"/>
      <c r="F41" s="256"/>
      <c r="G41" s="257"/>
      <c r="H41" s="258"/>
      <c r="I41" s="223"/>
      <c r="J41" s="259"/>
      <c r="K41" s="1"/>
      <c r="L41" s="1"/>
      <c r="M41" s="1"/>
      <c r="N41" s="1"/>
      <c r="O41" s="1"/>
      <c r="P41" s="1"/>
      <c r="Q41" s="1"/>
      <c r="R41" s="1"/>
      <c r="S41" s="1"/>
      <c r="T41" s="3"/>
      <c r="U41" s="3"/>
      <c r="V41" s="3"/>
      <c r="W41" s="3"/>
      <c r="X41" s="3"/>
      <c r="Y41" s="3"/>
      <c r="Z41" s="3"/>
      <c r="AA41" s="3"/>
    </row>
    <row r="42" spans="1:27" ht="15.75" x14ac:dyDescent="0.25">
      <c r="A42" s="11"/>
      <c r="B42" s="255"/>
      <c r="C42" s="256"/>
      <c r="D42" s="256"/>
      <c r="E42" s="256"/>
      <c r="F42" s="256"/>
      <c r="G42" s="257"/>
      <c r="H42" s="258"/>
      <c r="I42" s="223"/>
      <c r="J42" s="259"/>
      <c r="K42" s="1"/>
      <c r="L42" s="1"/>
      <c r="M42" s="1"/>
      <c r="N42" s="1"/>
      <c r="O42" s="1"/>
      <c r="P42" s="1"/>
      <c r="Q42" s="1"/>
      <c r="R42" s="1"/>
      <c r="S42" s="1"/>
      <c r="T42" s="3"/>
      <c r="U42" s="3"/>
      <c r="V42" s="3"/>
      <c r="W42" s="3"/>
      <c r="X42" s="3"/>
      <c r="Y42" s="3"/>
      <c r="Z42" s="3"/>
      <c r="AA42" s="3"/>
    </row>
    <row r="43" spans="1:27" ht="15.75" x14ac:dyDescent="0.25">
      <c r="A43" s="11"/>
      <c r="B43" s="255"/>
      <c r="C43" s="256"/>
      <c r="D43" s="256"/>
      <c r="E43" s="256"/>
      <c r="F43" s="256"/>
      <c r="G43" s="257"/>
      <c r="H43" s="258"/>
      <c r="I43" s="223"/>
      <c r="J43" s="259"/>
      <c r="K43" s="1"/>
      <c r="L43" s="1"/>
      <c r="M43" s="1"/>
      <c r="N43" s="1"/>
      <c r="O43" s="1"/>
      <c r="P43" s="1"/>
      <c r="Q43" s="1"/>
      <c r="R43" s="1"/>
      <c r="S43" s="1"/>
      <c r="T43" s="3"/>
      <c r="U43" s="3"/>
      <c r="V43" s="3"/>
      <c r="W43" s="3"/>
      <c r="X43" s="3"/>
      <c r="Y43" s="3"/>
      <c r="Z43" s="3"/>
      <c r="AA43" s="3"/>
    </row>
    <row r="44" spans="1:27" ht="15.75" x14ac:dyDescent="0.25">
      <c r="A44" s="11"/>
      <c r="B44" s="255"/>
      <c r="C44" s="256"/>
      <c r="D44" s="256"/>
      <c r="E44" s="256"/>
      <c r="F44" s="256"/>
      <c r="G44" s="257"/>
      <c r="H44" s="258"/>
      <c r="I44" s="223"/>
      <c r="J44" s="259"/>
      <c r="K44" s="1"/>
      <c r="L44" s="1"/>
      <c r="M44" s="1"/>
      <c r="N44" s="1"/>
      <c r="O44" s="1"/>
      <c r="P44" s="1"/>
      <c r="Q44" s="1"/>
      <c r="R44" s="1"/>
      <c r="S44" s="1"/>
      <c r="T44" s="3"/>
      <c r="U44" s="3"/>
      <c r="V44" s="3"/>
      <c r="W44" s="3"/>
      <c r="X44" s="3"/>
      <c r="Y44" s="3"/>
      <c r="Z44" s="3"/>
      <c r="AA44" s="3"/>
    </row>
    <row r="45" spans="1:27" ht="15.75" x14ac:dyDescent="0.25">
      <c r="A45" s="11"/>
      <c r="B45" s="255"/>
      <c r="C45" s="256"/>
      <c r="D45" s="256"/>
      <c r="E45" s="256"/>
      <c r="F45" s="256"/>
      <c r="G45" s="257"/>
      <c r="H45" s="258"/>
      <c r="I45" s="223"/>
      <c r="J45" s="259"/>
      <c r="K45" s="1"/>
      <c r="L45" s="1"/>
      <c r="M45" s="1"/>
      <c r="N45" s="1"/>
      <c r="O45" s="1"/>
      <c r="P45" s="1"/>
      <c r="Q45" s="1"/>
      <c r="R45" s="1"/>
      <c r="S45" s="1"/>
      <c r="T45" s="3"/>
      <c r="U45" s="3"/>
      <c r="V45" s="3"/>
      <c r="W45" s="3"/>
      <c r="X45" s="3"/>
      <c r="Y45" s="3"/>
      <c r="Z45" s="3"/>
      <c r="AA45" s="3"/>
    </row>
    <row r="46" spans="1:27" ht="16.5" thickBot="1" x14ac:dyDescent="0.3">
      <c r="A46" s="12"/>
      <c r="B46" s="244"/>
      <c r="C46" s="245"/>
      <c r="D46" s="245"/>
      <c r="E46" s="245"/>
      <c r="F46" s="245"/>
      <c r="G46" s="246"/>
      <c r="H46" s="247"/>
      <c r="I46" s="248"/>
      <c r="J46" s="249"/>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250" t="s">
        <v>34</v>
      </c>
      <c r="B48" s="250"/>
      <c r="C48" s="250"/>
      <c r="D48" s="250"/>
      <c r="E48" s="250"/>
      <c r="F48" s="250"/>
      <c r="G48" s="250"/>
      <c r="H48" s="250"/>
      <c r="I48" s="250"/>
      <c r="J48" s="250"/>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251" t="s">
        <v>35</v>
      </c>
      <c r="B51" s="251"/>
      <c r="C51" s="251"/>
      <c r="D51" s="251"/>
      <c r="E51" s="252" t="s">
        <v>681</v>
      </c>
      <c r="F51" s="253"/>
      <c r="G51" s="253"/>
      <c r="H51" s="253"/>
      <c r="I51" s="253"/>
      <c r="J51" s="253"/>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254" t="s">
        <v>36</v>
      </c>
      <c r="B53" s="254"/>
      <c r="C53" s="254"/>
      <c r="D53" s="254"/>
      <c r="E53" s="252" t="s">
        <v>649</v>
      </c>
      <c r="F53" s="253"/>
      <c r="G53" s="253"/>
      <c r="H53" s="253"/>
      <c r="I53" s="253"/>
      <c r="J53" s="253"/>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37</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Sheet6!$A$1:$A$2</xm:f>
          </x14:formula1>
          <xm:sqref>H36:J46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8"/>
  <sheetViews>
    <sheetView topLeftCell="A21" workbookViewId="0">
      <selection activeCell="C17" sqref="C17"/>
    </sheetView>
  </sheetViews>
  <sheetFormatPr defaultColWidth="9.140625" defaultRowHeight="15.75" x14ac:dyDescent="0.25"/>
  <cols>
    <col min="1" max="1" width="10" style="198" customWidth="1"/>
    <col min="2" max="3" width="37.140625" style="198" customWidth="1"/>
    <col min="4" max="4" width="54.28515625" style="198" customWidth="1"/>
    <col min="5" max="16384" width="9.140625" style="198"/>
  </cols>
  <sheetData>
    <row r="1" spans="1:4" x14ac:dyDescent="0.25">
      <c r="B1" s="36"/>
    </row>
    <row r="2" spans="1:4" x14ac:dyDescent="0.25">
      <c r="B2" s="36"/>
    </row>
    <row r="3" spans="1:4" x14ac:dyDescent="0.25">
      <c r="A3" s="199" t="s">
        <v>60</v>
      </c>
      <c r="B3" s="18"/>
      <c r="C3" s="18"/>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202" t="s">
        <v>57</v>
      </c>
      <c r="B7" s="30" t="s">
        <v>48</v>
      </c>
      <c r="C7" s="30" t="s">
        <v>56</v>
      </c>
      <c r="D7" s="31"/>
    </row>
    <row r="8" spans="1:4" s="15" customFormat="1" x14ac:dyDescent="0.25">
      <c r="A8" s="285" t="s">
        <v>66</v>
      </c>
      <c r="B8" s="289" t="s">
        <v>62</v>
      </c>
      <c r="C8" s="30" t="s">
        <v>63</v>
      </c>
      <c r="D8" s="31"/>
    </row>
    <row r="9" spans="1:4" s="15" customFormat="1" x14ac:dyDescent="0.25">
      <c r="A9" s="288"/>
      <c r="B9" s="290"/>
      <c r="C9" s="30" t="s">
        <v>64</v>
      </c>
      <c r="D9" s="31"/>
    </row>
    <row r="10" spans="1:4" s="15" customFormat="1" x14ac:dyDescent="0.25">
      <c r="A10" s="288"/>
      <c r="B10" s="290"/>
      <c r="C10" s="53" t="s">
        <v>575</v>
      </c>
      <c r="D10" s="31"/>
    </row>
    <row r="11" spans="1:4" s="15" customFormat="1" x14ac:dyDescent="0.25">
      <c r="A11" s="203" t="s">
        <v>67</v>
      </c>
      <c r="B11" s="204" t="s">
        <v>585</v>
      </c>
      <c r="C11" s="30"/>
      <c r="D11" s="31"/>
    </row>
    <row r="12" spans="1:4" s="15" customFormat="1" ht="31.5" x14ac:dyDescent="0.25">
      <c r="A12" s="285" t="s">
        <v>586</v>
      </c>
      <c r="B12" s="289" t="s">
        <v>580</v>
      </c>
      <c r="C12" s="30" t="s">
        <v>597</v>
      </c>
      <c r="D12" s="31"/>
    </row>
    <row r="13" spans="1:4" s="15" customFormat="1" ht="47.25" x14ac:dyDescent="0.25">
      <c r="A13" s="288"/>
      <c r="B13" s="290"/>
      <c r="C13" s="30" t="s">
        <v>603</v>
      </c>
      <c r="D13" s="31"/>
    </row>
    <row r="14" spans="1:4" s="15" customFormat="1" ht="31.5" x14ac:dyDescent="0.25">
      <c r="A14" s="285" t="s">
        <v>587</v>
      </c>
      <c r="B14" s="289" t="s">
        <v>592</v>
      </c>
      <c r="C14" s="30" t="s">
        <v>583</v>
      </c>
      <c r="D14" s="31"/>
    </row>
    <row r="15" spans="1:4" s="15" customFormat="1" ht="31.5" x14ac:dyDescent="0.25">
      <c r="A15" s="286"/>
      <c r="B15" s="291"/>
      <c r="C15" s="30" t="s">
        <v>584</v>
      </c>
      <c r="D15" s="31"/>
    </row>
    <row r="16" spans="1:4" s="15" customFormat="1" x14ac:dyDescent="0.25">
      <c r="A16" s="202" t="s">
        <v>588</v>
      </c>
      <c r="B16" s="32" t="s">
        <v>581</v>
      </c>
      <c r="C16" s="205" t="s">
        <v>582</v>
      </c>
      <c r="D16" s="31"/>
    </row>
    <row r="17" spans="1:4" s="15" customFormat="1" ht="31.5" x14ac:dyDescent="0.25">
      <c r="A17" s="203" t="s">
        <v>68</v>
      </c>
      <c r="B17" s="204" t="s">
        <v>589</v>
      </c>
      <c r="C17" s="92"/>
      <c r="D17" s="31"/>
    </row>
    <row r="18" spans="1:4" s="15" customFormat="1" ht="47.25" x14ac:dyDescent="0.25">
      <c r="A18" s="285" t="s">
        <v>86</v>
      </c>
      <c r="B18" s="289" t="s">
        <v>590</v>
      </c>
      <c r="C18" s="188" t="s">
        <v>601</v>
      </c>
      <c r="D18" s="31"/>
    </row>
    <row r="19" spans="1:4" s="15" customFormat="1" ht="47.25" x14ac:dyDescent="0.25">
      <c r="A19" s="288"/>
      <c r="B19" s="290"/>
      <c r="C19" s="188" t="s">
        <v>602</v>
      </c>
      <c r="D19" s="31"/>
    </row>
    <row r="20" spans="1:4" s="15" customFormat="1" ht="31.5" x14ac:dyDescent="0.25">
      <c r="A20" s="286"/>
      <c r="B20" s="291"/>
      <c r="C20" s="188" t="s">
        <v>591</v>
      </c>
      <c r="D20" s="31"/>
    </row>
    <row r="21" spans="1:4" s="15" customFormat="1" ht="31.5" x14ac:dyDescent="0.25">
      <c r="A21" s="285" t="s">
        <v>103</v>
      </c>
      <c r="B21" s="289" t="s">
        <v>593</v>
      </c>
      <c r="C21" s="30" t="s">
        <v>594</v>
      </c>
      <c r="D21" s="31"/>
    </row>
    <row r="22" spans="1:4" s="15" customFormat="1" ht="31.5" x14ac:dyDescent="0.25">
      <c r="A22" s="286"/>
      <c r="B22" s="291"/>
      <c r="C22" s="30" t="s">
        <v>598</v>
      </c>
      <c r="D22" s="31"/>
    </row>
    <row r="23" spans="1:4" s="15" customFormat="1" ht="31.5" x14ac:dyDescent="0.25">
      <c r="A23" s="202" t="s">
        <v>104</v>
      </c>
      <c r="B23" s="32" t="s">
        <v>595</v>
      </c>
      <c r="C23" s="30" t="s">
        <v>596</v>
      </c>
      <c r="D23" s="31"/>
    </row>
    <row r="24" spans="1:4" s="15" customFormat="1" ht="31.5" x14ac:dyDescent="0.25">
      <c r="A24" s="203" t="s">
        <v>69</v>
      </c>
      <c r="B24" s="204" t="s">
        <v>599</v>
      </c>
      <c r="C24" s="30"/>
      <c r="D24" s="31"/>
    </row>
    <row r="25" spans="1:4" s="15" customFormat="1" ht="21" customHeight="1" x14ac:dyDescent="0.25">
      <c r="A25" s="285" t="s">
        <v>70</v>
      </c>
      <c r="B25" s="289" t="s">
        <v>600</v>
      </c>
      <c r="C25" s="30" t="s">
        <v>604</v>
      </c>
      <c r="D25" s="31"/>
    </row>
    <row r="26" spans="1:4" s="15" customFormat="1" ht="31.5" x14ac:dyDescent="0.25">
      <c r="A26" s="288"/>
      <c r="B26" s="290"/>
      <c r="C26" s="30" t="s">
        <v>605</v>
      </c>
      <c r="D26" s="31"/>
    </row>
    <row r="27" spans="1:4" s="15" customFormat="1" ht="31.5" x14ac:dyDescent="0.25">
      <c r="A27" s="286"/>
      <c r="B27" s="291"/>
      <c r="C27" s="30" t="s">
        <v>606</v>
      </c>
      <c r="D27" s="31"/>
    </row>
    <row r="28" spans="1:4" s="15" customFormat="1" ht="47.25" x14ac:dyDescent="0.25">
      <c r="A28" s="285" t="s">
        <v>71</v>
      </c>
      <c r="B28" s="283" t="s">
        <v>607</v>
      </c>
      <c r="C28" s="30" t="s">
        <v>609</v>
      </c>
      <c r="D28" s="31"/>
    </row>
    <row r="29" spans="1:4" s="15" customFormat="1" ht="47.25" x14ac:dyDescent="0.25">
      <c r="A29" s="288"/>
      <c r="B29" s="287"/>
      <c r="C29" s="30" t="s">
        <v>608</v>
      </c>
      <c r="D29" s="31"/>
    </row>
    <row r="30" spans="1:4" s="15" customFormat="1" ht="47.25" x14ac:dyDescent="0.25">
      <c r="A30" s="286"/>
      <c r="B30" s="284"/>
      <c r="C30" s="30" t="s">
        <v>610</v>
      </c>
      <c r="D30" s="31"/>
    </row>
    <row r="31" spans="1:4" s="15" customFormat="1" x14ac:dyDescent="0.25">
      <c r="A31" s="202" t="s">
        <v>87</v>
      </c>
      <c r="B31" s="32" t="s">
        <v>611</v>
      </c>
      <c r="C31" s="30" t="s">
        <v>612</v>
      </c>
      <c r="D31" s="31"/>
    </row>
    <row r="32" spans="1:4" s="15" customFormat="1" ht="31.5" x14ac:dyDescent="0.25">
      <c r="A32" s="202" t="s">
        <v>72</v>
      </c>
      <c r="B32" s="32" t="s">
        <v>613</v>
      </c>
      <c r="C32" s="30"/>
      <c r="D32" s="31"/>
    </row>
    <row r="33" spans="1:4" s="15" customFormat="1" ht="47.25" x14ac:dyDescent="0.25">
      <c r="A33" s="202" t="s">
        <v>115</v>
      </c>
      <c r="B33" s="32" t="s">
        <v>614</v>
      </c>
      <c r="C33" s="30" t="s">
        <v>65</v>
      </c>
      <c r="D33" s="31"/>
    </row>
    <row r="34" spans="1:4" s="15" customFormat="1" x14ac:dyDescent="0.25">
      <c r="A34" s="285" t="s">
        <v>73</v>
      </c>
      <c r="B34" s="289" t="s">
        <v>615</v>
      </c>
      <c r="C34" s="30" t="s">
        <v>616</v>
      </c>
      <c r="D34" s="31"/>
    </row>
    <row r="35" spans="1:4" s="15" customFormat="1" x14ac:dyDescent="0.25">
      <c r="A35" s="288"/>
      <c r="B35" s="290"/>
      <c r="C35" s="30" t="s">
        <v>617</v>
      </c>
      <c r="D35" s="31"/>
    </row>
    <row r="36" spans="1:4" s="15" customFormat="1" x14ac:dyDescent="0.25">
      <c r="A36" s="288"/>
      <c r="B36" s="290"/>
      <c r="C36" s="30" t="s">
        <v>618</v>
      </c>
      <c r="D36" s="31"/>
    </row>
    <row r="37" spans="1:4" s="15" customFormat="1" x14ac:dyDescent="0.25">
      <c r="A37" s="286"/>
      <c r="B37" s="291"/>
      <c r="C37" s="30" t="s">
        <v>619</v>
      </c>
      <c r="D37" s="31"/>
    </row>
    <row r="38" spans="1:4" s="15" customFormat="1" ht="16.5" customHeight="1" x14ac:dyDescent="0.25">
      <c r="A38" s="285" t="s">
        <v>76</v>
      </c>
      <c r="B38" s="283" t="s">
        <v>625</v>
      </c>
      <c r="C38" s="30" t="s">
        <v>629</v>
      </c>
      <c r="D38" s="31"/>
    </row>
    <row r="39" spans="1:4" s="15" customFormat="1" ht="31.5" x14ac:dyDescent="0.25">
      <c r="A39" s="288"/>
      <c r="B39" s="287"/>
      <c r="C39" s="30" t="s">
        <v>626</v>
      </c>
      <c r="D39" s="31"/>
    </row>
    <row r="40" spans="1:4" s="15" customFormat="1" ht="31.5" x14ac:dyDescent="0.25">
      <c r="A40" s="288"/>
      <c r="B40" s="287"/>
      <c r="C40" s="30" t="s">
        <v>627</v>
      </c>
      <c r="D40" s="31"/>
    </row>
    <row r="41" spans="1:4" s="15" customFormat="1" ht="31.5" x14ac:dyDescent="0.25">
      <c r="A41" s="286"/>
      <c r="B41" s="284"/>
      <c r="C41" s="30" t="s">
        <v>628</v>
      </c>
      <c r="D41" s="31"/>
    </row>
    <row r="42" spans="1:4" s="15" customFormat="1" ht="31.5" x14ac:dyDescent="0.25">
      <c r="A42" s="285" t="s">
        <v>623</v>
      </c>
      <c r="B42" s="283" t="s">
        <v>630</v>
      </c>
      <c r="C42" s="30" t="s">
        <v>631</v>
      </c>
      <c r="D42" s="31"/>
    </row>
    <row r="43" spans="1:4" s="15" customFormat="1" ht="31.5" x14ac:dyDescent="0.25">
      <c r="A43" s="286"/>
      <c r="B43" s="284"/>
      <c r="C43" s="30" t="s">
        <v>632</v>
      </c>
      <c r="D43" s="31"/>
    </row>
    <row r="44" spans="1:4" s="15" customFormat="1" ht="63" x14ac:dyDescent="0.25">
      <c r="A44" s="207" t="s">
        <v>80</v>
      </c>
      <c r="B44" s="206" t="s">
        <v>620</v>
      </c>
      <c r="C44" s="30" t="s">
        <v>65</v>
      </c>
      <c r="D44" s="31"/>
    </row>
    <row r="45" spans="1:4" s="15" customFormat="1" x14ac:dyDescent="0.25">
      <c r="A45" s="207" t="s">
        <v>82</v>
      </c>
      <c r="B45" s="208" t="s">
        <v>621</v>
      </c>
      <c r="C45" s="30" t="s">
        <v>624</v>
      </c>
      <c r="D45" s="31"/>
    </row>
    <row r="46" spans="1:4" s="15" customFormat="1" x14ac:dyDescent="0.25">
      <c r="A46" s="207" t="s">
        <v>84</v>
      </c>
      <c r="B46" s="208" t="s">
        <v>83</v>
      </c>
      <c r="C46" s="30" t="s">
        <v>622</v>
      </c>
      <c r="D46" s="31"/>
    </row>
    <row r="47" spans="1:4" s="15" customFormat="1" ht="31.5" x14ac:dyDescent="0.25">
      <c r="A47" s="209" t="s">
        <v>85</v>
      </c>
      <c r="B47" s="201" t="s">
        <v>636</v>
      </c>
      <c r="C47" s="30" t="s">
        <v>65</v>
      </c>
      <c r="D47" s="31"/>
    </row>
    <row r="48" spans="1:4" s="15" customFormat="1" x14ac:dyDescent="0.25">
      <c r="A48" s="285" t="s">
        <v>93</v>
      </c>
      <c r="B48" s="283" t="s">
        <v>114</v>
      </c>
      <c r="C48" s="30" t="s">
        <v>633</v>
      </c>
      <c r="D48" s="31"/>
    </row>
    <row r="49" spans="1:4" s="15" customFormat="1" x14ac:dyDescent="0.25">
      <c r="A49" s="288"/>
      <c r="B49" s="287"/>
      <c r="C49" s="30" t="s">
        <v>634</v>
      </c>
      <c r="D49" s="31"/>
    </row>
    <row r="50" spans="1:4" s="15" customFormat="1" x14ac:dyDescent="0.25">
      <c r="A50" s="286"/>
      <c r="B50" s="284"/>
      <c r="C50" s="30" t="s">
        <v>635</v>
      </c>
      <c r="D50" s="31"/>
    </row>
    <row r="51" spans="1:4" x14ac:dyDescent="0.25">
      <c r="A51" s="200" t="s">
        <v>94</v>
      </c>
      <c r="B51" s="43" t="s">
        <v>77</v>
      </c>
      <c r="C51" s="42" t="s">
        <v>78</v>
      </c>
      <c r="D51" s="34"/>
    </row>
    <row r="52" spans="1:4" x14ac:dyDescent="0.25">
      <c r="A52" s="23"/>
      <c r="C52" s="20" t="s">
        <v>16</v>
      </c>
      <c r="D52" s="164">
        <v>1</v>
      </c>
    </row>
    <row r="53" spans="1:4" x14ac:dyDescent="0.25">
      <c r="A53" s="23"/>
      <c r="C53" s="20" t="s">
        <v>17</v>
      </c>
      <c r="D53" s="164" t="s">
        <v>194</v>
      </c>
    </row>
    <row r="54" spans="1:4" x14ac:dyDescent="0.25">
      <c r="A54" s="23"/>
      <c r="C54" s="20" t="s">
        <v>18</v>
      </c>
      <c r="D54" s="24"/>
    </row>
    <row r="55" spans="1:4" x14ac:dyDescent="0.25">
      <c r="A55" s="16"/>
      <c r="C55" s="20" t="s">
        <v>19</v>
      </c>
      <c r="D55" s="21">
        <f>D54*D52</f>
        <v>0</v>
      </c>
    </row>
    <row r="56" spans="1:4" x14ac:dyDescent="0.25">
      <c r="A56" s="16"/>
      <c r="C56" s="20" t="s">
        <v>50</v>
      </c>
      <c r="D56" s="22">
        <f>D55*0.21</f>
        <v>0</v>
      </c>
    </row>
    <row r="57" spans="1:4" x14ac:dyDescent="0.25">
      <c r="A57" s="16"/>
      <c r="C57" s="20" t="s">
        <v>51</v>
      </c>
      <c r="D57" s="21">
        <f>D55+D56</f>
        <v>0</v>
      </c>
    </row>
    <row r="58" spans="1:4" x14ac:dyDescent="0.25">
      <c r="C58" s="20" t="s">
        <v>242</v>
      </c>
      <c r="D58" s="93" t="s">
        <v>243</v>
      </c>
    </row>
  </sheetData>
  <mergeCells count="22">
    <mergeCell ref="A8:A10"/>
    <mergeCell ref="B8:B10"/>
    <mergeCell ref="B12:B13"/>
    <mergeCell ref="A12:A13"/>
    <mergeCell ref="B14:B15"/>
    <mergeCell ref="A14:A15"/>
    <mergeCell ref="B18:B20"/>
    <mergeCell ref="A18:A20"/>
    <mergeCell ref="B21:B22"/>
    <mergeCell ref="A21:A22"/>
    <mergeCell ref="B25:B27"/>
    <mergeCell ref="A25:A27"/>
    <mergeCell ref="B42:B43"/>
    <mergeCell ref="A42:A43"/>
    <mergeCell ref="B48:B50"/>
    <mergeCell ref="A48:A50"/>
    <mergeCell ref="B28:B30"/>
    <mergeCell ref="A28:A30"/>
    <mergeCell ref="B34:B37"/>
    <mergeCell ref="A34:A37"/>
    <mergeCell ref="B38:B41"/>
    <mergeCell ref="A38:A41"/>
  </mergeCells>
  <dataValidations count="1">
    <dataValidation type="custom" errorStyle="information" allowBlank="1" showInputMessage="1" showErrorMessage="1" errorTitle="Nunurodyta kaina" sqref="E54" xr:uid="{00000000-0002-0000-0300-000000000000}">
      <formula1>D54</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D46"/>
  <sheetViews>
    <sheetView topLeftCell="A10" workbookViewId="0">
      <selection activeCell="D7" sqref="D7"/>
    </sheetView>
  </sheetViews>
  <sheetFormatPr defaultColWidth="9.140625" defaultRowHeight="15.75" x14ac:dyDescent="0.25"/>
  <cols>
    <col min="1" max="1" width="10" style="142" customWidth="1"/>
    <col min="2" max="3" width="37.140625" style="142" customWidth="1"/>
    <col min="4" max="4" width="54.28515625" style="142" customWidth="1"/>
    <col min="5" max="16384" width="9.140625" style="142"/>
  </cols>
  <sheetData>
    <row r="1" spans="1:4" x14ac:dyDescent="0.25">
      <c r="B1" s="36"/>
    </row>
    <row r="2" spans="1:4" x14ac:dyDescent="0.25">
      <c r="B2" s="36"/>
    </row>
    <row r="3" spans="1:4" x14ac:dyDescent="0.25">
      <c r="A3" s="143" t="s">
        <v>559</v>
      </c>
      <c r="B3" s="18"/>
      <c r="C3" s="18"/>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150" t="s">
        <v>57</v>
      </c>
      <c r="B7" s="53" t="s">
        <v>48</v>
      </c>
      <c r="C7" s="53" t="s">
        <v>56</v>
      </c>
      <c r="D7" s="47" t="s">
        <v>654</v>
      </c>
    </row>
    <row r="8" spans="1:4" s="15" customFormat="1" ht="31.5" x14ac:dyDescent="0.25">
      <c r="A8" s="51" t="s">
        <v>66</v>
      </c>
      <c r="B8" s="65" t="s">
        <v>123</v>
      </c>
      <c r="C8" s="65" t="s">
        <v>124</v>
      </c>
      <c r="D8" s="47" t="s">
        <v>655</v>
      </c>
    </row>
    <row r="9" spans="1:4" s="15" customFormat="1" ht="31.5" x14ac:dyDescent="0.25">
      <c r="A9" s="51" t="s">
        <v>67</v>
      </c>
      <c r="B9" s="49" t="s">
        <v>125</v>
      </c>
      <c r="C9" s="49" t="s">
        <v>126</v>
      </c>
      <c r="D9" s="47" t="s">
        <v>656</v>
      </c>
    </row>
    <row r="10" spans="1:4" s="15" customFormat="1" ht="47.25" x14ac:dyDescent="0.25">
      <c r="A10" s="51" t="s">
        <v>68</v>
      </c>
      <c r="B10" s="49" t="s">
        <v>127</v>
      </c>
      <c r="C10" s="71" t="s">
        <v>128</v>
      </c>
      <c r="D10" s="47" t="s">
        <v>657</v>
      </c>
    </row>
    <row r="11" spans="1:4" ht="31.5" x14ac:dyDescent="0.25">
      <c r="A11" s="52" t="s">
        <v>69</v>
      </c>
      <c r="B11" s="49" t="s">
        <v>129</v>
      </c>
      <c r="C11" s="49" t="s">
        <v>130</v>
      </c>
      <c r="D11" s="212" t="s">
        <v>658</v>
      </c>
    </row>
    <row r="12" spans="1:4" ht="63" x14ac:dyDescent="0.25">
      <c r="A12" s="52" t="s">
        <v>72</v>
      </c>
      <c r="B12" s="49" t="s">
        <v>131</v>
      </c>
      <c r="C12" s="49" t="s">
        <v>132</v>
      </c>
      <c r="D12" s="211" t="s">
        <v>680</v>
      </c>
    </row>
    <row r="13" spans="1:4" ht="78.75" x14ac:dyDescent="0.25">
      <c r="A13" s="52" t="s">
        <v>73</v>
      </c>
      <c r="B13" s="49" t="s">
        <v>134</v>
      </c>
      <c r="C13" s="49" t="s">
        <v>133</v>
      </c>
      <c r="D13" s="215" t="s">
        <v>662</v>
      </c>
    </row>
    <row r="14" spans="1:4" ht="31.5" x14ac:dyDescent="0.25">
      <c r="A14" s="52" t="s">
        <v>76</v>
      </c>
      <c r="B14" s="49" t="s">
        <v>135</v>
      </c>
      <c r="C14" s="49" t="s">
        <v>451</v>
      </c>
      <c r="D14" s="214" t="s">
        <v>659</v>
      </c>
    </row>
    <row r="15" spans="1:4" x14ac:dyDescent="0.25">
      <c r="A15" s="294" t="s">
        <v>79</v>
      </c>
      <c r="B15" s="292" t="s">
        <v>137</v>
      </c>
      <c r="C15" s="49" t="s">
        <v>155</v>
      </c>
      <c r="D15" s="48" t="s">
        <v>661</v>
      </c>
    </row>
    <row r="16" spans="1:4" x14ac:dyDescent="0.25">
      <c r="A16" s="295"/>
      <c r="B16" s="293"/>
      <c r="C16" s="49" t="s">
        <v>452</v>
      </c>
      <c r="D16" s="48" t="s">
        <v>660</v>
      </c>
    </row>
    <row r="17" spans="1:4" ht="31.5" x14ac:dyDescent="0.25">
      <c r="A17" s="52" t="s">
        <v>80</v>
      </c>
      <c r="B17" s="49" t="s">
        <v>138</v>
      </c>
      <c r="C17" s="49" t="s">
        <v>139</v>
      </c>
      <c r="D17" s="48" t="s">
        <v>663</v>
      </c>
    </row>
    <row r="18" spans="1:4" x14ac:dyDescent="0.25">
      <c r="A18" s="52" t="s">
        <v>82</v>
      </c>
      <c r="B18" s="56" t="s">
        <v>140</v>
      </c>
      <c r="C18" s="56" t="s">
        <v>232</v>
      </c>
      <c r="D18" s="48" t="s">
        <v>664</v>
      </c>
    </row>
    <row r="19" spans="1:4" ht="18.75" x14ac:dyDescent="0.25">
      <c r="A19" s="52" t="s">
        <v>84</v>
      </c>
      <c r="B19" s="54" t="s">
        <v>91</v>
      </c>
      <c r="C19" s="54" t="s">
        <v>148</v>
      </c>
      <c r="D19" s="216" t="s">
        <v>665</v>
      </c>
    </row>
    <row r="20" spans="1:4" x14ac:dyDescent="0.25">
      <c r="A20" s="146" t="s">
        <v>85</v>
      </c>
      <c r="B20" s="131" t="s">
        <v>141</v>
      </c>
      <c r="C20" s="66"/>
      <c r="D20" s="55"/>
    </row>
    <row r="21" spans="1:4" x14ac:dyDescent="0.25">
      <c r="A21" s="62" t="s">
        <v>120</v>
      </c>
      <c r="B21" s="56" t="s">
        <v>142</v>
      </c>
      <c r="C21" s="56" t="s">
        <v>143</v>
      </c>
      <c r="D21" s="213" t="s">
        <v>666</v>
      </c>
    </row>
    <row r="22" spans="1:4" ht="31.5" x14ac:dyDescent="0.25">
      <c r="A22" s="62" t="s">
        <v>121</v>
      </c>
      <c r="B22" s="56" t="s">
        <v>144</v>
      </c>
      <c r="C22" s="56" t="s">
        <v>453</v>
      </c>
      <c r="D22" s="213" t="s">
        <v>667</v>
      </c>
    </row>
    <row r="23" spans="1:4" ht="47.25" x14ac:dyDescent="0.25">
      <c r="A23" s="62" t="s">
        <v>122</v>
      </c>
      <c r="B23" s="56" t="s">
        <v>145</v>
      </c>
      <c r="C23" s="56" t="s">
        <v>454</v>
      </c>
      <c r="D23" s="217" t="s">
        <v>668</v>
      </c>
    </row>
    <row r="24" spans="1:4" ht="18.75" x14ac:dyDescent="0.25">
      <c r="A24" s="58" t="s">
        <v>93</v>
      </c>
      <c r="B24" s="131" t="s">
        <v>149</v>
      </c>
      <c r="C24" s="69"/>
      <c r="D24" s="55"/>
    </row>
    <row r="25" spans="1:4" x14ac:dyDescent="0.25">
      <c r="A25" s="62" t="s">
        <v>146</v>
      </c>
      <c r="B25" s="64" t="s">
        <v>150</v>
      </c>
      <c r="C25" s="64" t="s">
        <v>151</v>
      </c>
      <c r="D25" s="213" t="s">
        <v>669</v>
      </c>
    </row>
    <row r="26" spans="1:4" ht="31.5" x14ac:dyDescent="0.25">
      <c r="A26" s="157" t="s">
        <v>147</v>
      </c>
      <c r="B26" s="69" t="s">
        <v>152</v>
      </c>
      <c r="C26" s="70" t="s">
        <v>262</v>
      </c>
      <c r="D26" s="213" t="s">
        <v>670</v>
      </c>
    </row>
    <row r="27" spans="1:4" ht="31.5" x14ac:dyDescent="0.25">
      <c r="A27" s="58" t="s">
        <v>94</v>
      </c>
      <c r="B27" s="56" t="s">
        <v>455</v>
      </c>
      <c r="C27" s="63"/>
      <c r="D27" s="55"/>
    </row>
    <row r="28" spans="1:4" ht="31.5" x14ac:dyDescent="0.25">
      <c r="A28" s="58" t="s">
        <v>95</v>
      </c>
      <c r="B28" s="56" t="s">
        <v>456</v>
      </c>
      <c r="C28" s="63" t="s">
        <v>457</v>
      </c>
      <c r="D28" s="213" t="s">
        <v>671</v>
      </c>
    </row>
    <row r="29" spans="1:4" x14ac:dyDescent="0.25">
      <c r="A29" s="58" t="s">
        <v>96</v>
      </c>
      <c r="B29" s="56" t="s">
        <v>98</v>
      </c>
      <c r="C29" s="63" t="s">
        <v>458</v>
      </c>
      <c r="D29" s="213" t="s">
        <v>672</v>
      </c>
    </row>
    <row r="30" spans="1:4" ht="63" x14ac:dyDescent="0.25">
      <c r="A30" s="62" t="s">
        <v>99</v>
      </c>
      <c r="B30" s="49" t="s">
        <v>153</v>
      </c>
      <c r="C30" s="49" t="s">
        <v>154</v>
      </c>
      <c r="D30" s="217" t="s">
        <v>673</v>
      </c>
    </row>
    <row r="31" spans="1:4" ht="31.5" x14ac:dyDescent="0.25">
      <c r="A31" s="296" t="s">
        <v>101</v>
      </c>
      <c r="B31" s="299" t="s">
        <v>114</v>
      </c>
      <c r="C31" s="149" t="s">
        <v>533</v>
      </c>
      <c r="D31" s="188" t="s">
        <v>674</v>
      </c>
    </row>
    <row r="32" spans="1:4" ht="31.5" x14ac:dyDescent="0.25">
      <c r="A32" s="297"/>
      <c r="B32" s="300"/>
      <c r="C32" s="149" t="s">
        <v>534</v>
      </c>
      <c r="D32" s="213" t="s">
        <v>675</v>
      </c>
    </row>
    <row r="33" spans="1:4" ht="31.5" x14ac:dyDescent="0.25">
      <c r="A33" s="297"/>
      <c r="B33" s="300"/>
      <c r="C33" s="149" t="s">
        <v>459</v>
      </c>
      <c r="D33" s="188" t="s">
        <v>459</v>
      </c>
    </row>
    <row r="34" spans="1:4" ht="31.5" x14ac:dyDescent="0.25">
      <c r="A34" s="297"/>
      <c r="B34" s="300"/>
      <c r="C34" s="149" t="s">
        <v>535</v>
      </c>
      <c r="D34" s="188" t="s">
        <v>676</v>
      </c>
    </row>
    <row r="35" spans="1:4" ht="63" x14ac:dyDescent="0.25">
      <c r="A35" s="297"/>
      <c r="B35" s="300"/>
      <c r="C35" s="149" t="s">
        <v>536</v>
      </c>
      <c r="D35" s="188" t="s">
        <v>536</v>
      </c>
    </row>
    <row r="36" spans="1:4" s="186" customFormat="1" ht="63" x14ac:dyDescent="0.25">
      <c r="A36" s="297"/>
      <c r="B36" s="300"/>
      <c r="C36" s="188" t="s">
        <v>532</v>
      </c>
      <c r="D36" s="188" t="s">
        <v>532</v>
      </c>
    </row>
    <row r="37" spans="1:4" ht="31.5" x14ac:dyDescent="0.25">
      <c r="A37" s="298"/>
      <c r="B37" s="301"/>
      <c r="C37" s="149" t="s">
        <v>573</v>
      </c>
      <c r="D37" s="188" t="s">
        <v>573</v>
      </c>
    </row>
    <row r="38" spans="1:4" ht="31.5" x14ac:dyDescent="0.25">
      <c r="A38" s="296" t="s">
        <v>102</v>
      </c>
      <c r="B38" s="302" t="s">
        <v>77</v>
      </c>
      <c r="C38" s="68" t="s">
        <v>117</v>
      </c>
      <c r="D38" s="218" t="s">
        <v>678</v>
      </c>
    </row>
    <row r="39" spans="1:4" ht="63" x14ac:dyDescent="0.25">
      <c r="A39" s="298"/>
      <c r="B39" s="303"/>
      <c r="C39" s="60" t="s">
        <v>118</v>
      </c>
      <c r="D39" s="218" t="s">
        <v>677</v>
      </c>
    </row>
    <row r="40" spans="1:4" x14ac:dyDescent="0.25">
      <c r="A40" s="23"/>
      <c r="C40" s="20" t="s">
        <v>16</v>
      </c>
      <c r="D40" s="148">
        <v>2</v>
      </c>
    </row>
    <row r="41" spans="1:4" x14ac:dyDescent="0.25">
      <c r="A41" s="23"/>
      <c r="C41" s="20" t="s">
        <v>17</v>
      </c>
      <c r="D41" s="148" t="s">
        <v>20</v>
      </c>
    </row>
    <row r="42" spans="1:4" x14ac:dyDescent="0.25">
      <c r="A42" s="23"/>
      <c r="C42" s="20" t="s">
        <v>18</v>
      </c>
      <c r="D42" s="24">
        <v>7000</v>
      </c>
    </row>
    <row r="43" spans="1:4" x14ac:dyDescent="0.25">
      <c r="A43" s="16"/>
      <c r="C43" s="20" t="s">
        <v>19</v>
      </c>
      <c r="D43" s="21">
        <f>D42*D40</f>
        <v>14000</v>
      </c>
    </row>
    <row r="44" spans="1:4" x14ac:dyDescent="0.25">
      <c r="A44" s="16"/>
      <c r="C44" s="20" t="s">
        <v>50</v>
      </c>
      <c r="D44" s="22">
        <f>D43*0.21</f>
        <v>2940</v>
      </c>
    </row>
    <row r="45" spans="1:4" x14ac:dyDescent="0.25">
      <c r="A45" s="16"/>
      <c r="C45" s="20" t="s">
        <v>51</v>
      </c>
      <c r="D45" s="21">
        <f>D43+D44</f>
        <v>16940</v>
      </c>
    </row>
    <row r="46" spans="1:4" x14ac:dyDescent="0.25">
      <c r="C46" s="20" t="s">
        <v>242</v>
      </c>
      <c r="D46" s="93" t="s">
        <v>679</v>
      </c>
    </row>
  </sheetData>
  <mergeCells count="6">
    <mergeCell ref="B15:B16"/>
    <mergeCell ref="A15:A16"/>
    <mergeCell ref="A31:A37"/>
    <mergeCell ref="B31:B37"/>
    <mergeCell ref="A38:A39"/>
    <mergeCell ref="B38:B39"/>
  </mergeCells>
  <dataValidations disablePrompts="1" count="1">
    <dataValidation type="custom" errorStyle="information" allowBlank="1" showInputMessage="1" showErrorMessage="1" errorTitle="Nunurodyta kaina" sqref="E42" xr:uid="{00000000-0002-0000-0400-000000000000}">
      <formula1>D42</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D40"/>
  <sheetViews>
    <sheetView zoomScale="85" zoomScaleNormal="85" workbookViewId="0"/>
  </sheetViews>
  <sheetFormatPr defaultColWidth="9.140625" defaultRowHeight="15.75" x14ac:dyDescent="0.25"/>
  <cols>
    <col min="1" max="1" width="10" style="73" customWidth="1"/>
    <col min="2" max="3" width="37.140625" style="73" customWidth="1"/>
    <col min="4" max="4" width="54.28515625" style="73" customWidth="1"/>
    <col min="5" max="16384" width="9.140625" style="73"/>
  </cols>
  <sheetData>
    <row r="1" spans="1:4" x14ac:dyDescent="0.25">
      <c r="B1" s="36"/>
    </row>
    <row r="2" spans="1:4" x14ac:dyDescent="0.25">
      <c r="B2" s="36"/>
    </row>
    <row r="3" spans="1:4" x14ac:dyDescent="0.25">
      <c r="A3" s="74" t="s">
        <v>558</v>
      </c>
      <c r="B3" s="18"/>
      <c r="C3" s="18"/>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77" t="s">
        <v>57</v>
      </c>
      <c r="B7" s="53" t="s">
        <v>48</v>
      </c>
      <c r="C7" s="53" t="s">
        <v>56</v>
      </c>
      <c r="D7" s="47"/>
    </row>
    <row r="8" spans="1:4" s="15" customFormat="1" ht="31.5" x14ac:dyDescent="0.25">
      <c r="A8" s="51" t="s">
        <v>66</v>
      </c>
      <c r="B8" s="80" t="s">
        <v>157</v>
      </c>
      <c r="C8" s="80" t="s">
        <v>537</v>
      </c>
      <c r="D8" s="47"/>
    </row>
    <row r="9" spans="1:4" s="15" customFormat="1" x14ac:dyDescent="0.25">
      <c r="A9" s="306" t="s">
        <v>67</v>
      </c>
      <c r="B9" s="292" t="s">
        <v>156</v>
      </c>
      <c r="C9" s="78" t="s">
        <v>162</v>
      </c>
      <c r="D9" s="47"/>
    </row>
    <row r="10" spans="1:4" s="15" customFormat="1" x14ac:dyDescent="0.25">
      <c r="A10" s="307"/>
      <c r="B10" s="308"/>
      <c r="C10" s="76" t="s">
        <v>158</v>
      </c>
      <c r="D10" s="47"/>
    </row>
    <row r="11" spans="1:4" s="15" customFormat="1" x14ac:dyDescent="0.25">
      <c r="A11" s="307"/>
      <c r="B11" s="308"/>
      <c r="C11" s="76" t="s">
        <v>159</v>
      </c>
      <c r="D11" s="47"/>
    </row>
    <row r="12" spans="1:4" x14ac:dyDescent="0.25">
      <c r="A12" s="81" t="s">
        <v>68</v>
      </c>
      <c r="B12" s="82" t="s">
        <v>160</v>
      </c>
      <c r="C12" s="80"/>
      <c r="D12" s="33"/>
    </row>
    <row r="13" spans="1:4" x14ac:dyDescent="0.25">
      <c r="A13" s="58" t="s">
        <v>86</v>
      </c>
      <c r="B13" s="82" t="s">
        <v>163</v>
      </c>
      <c r="C13" s="80"/>
      <c r="D13" s="33"/>
    </row>
    <row r="14" spans="1:4" x14ac:dyDescent="0.25">
      <c r="A14" s="58" t="s">
        <v>161</v>
      </c>
      <c r="B14" s="83" t="s">
        <v>174</v>
      </c>
      <c r="C14" s="61" t="s">
        <v>175</v>
      </c>
      <c r="D14" s="33"/>
    </row>
    <row r="15" spans="1:4" x14ac:dyDescent="0.25">
      <c r="A15" s="294" t="s">
        <v>164</v>
      </c>
      <c r="B15" s="309" t="s">
        <v>169</v>
      </c>
      <c r="C15" s="61" t="s">
        <v>170</v>
      </c>
      <c r="D15" s="33"/>
    </row>
    <row r="16" spans="1:4" x14ac:dyDescent="0.25">
      <c r="A16" s="295"/>
      <c r="B16" s="310"/>
      <c r="C16" s="61" t="s">
        <v>171</v>
      </c>
      <c r="D16" s="48"/>
    </row>
    <row r="17" spans="1:4" x14ac:dyDescent="0.25">
      <c r="A17" s="294" t="s">
        <v>165</v>
      </c>
      <c r="B17" s="309" t="s">
        <v>92</v>
      </c>
      <c r="C17" s="61" t="s">
        <v>172</v>
      </c>
      <c r="D17" s="48"/>
    </row>
    <row r="18" spans="1:4" x14ac:dyDescent="0.25">
      <c r="A18" s="295"/>
      <c r="B18" s="310"/>
      <c r="C18" s="61" t="s">
        <v>173</v>
      </c>
      <c r="D18" s="55"/>
    </row>
    <row r="19" spans="1:4" ht="31.5" customHeight="1" x14ac:dyDescent="0.25">
      <c r="A19" s="190" t="s">
        <v>166</v>
      </c>
      <c r="B19" s="189" t="s">
        <v>176</v>
      </c>
      <c r="C19" s="75" t="s">
        <v>177</v>
      </c>
      <c r="D19" s="50"/>
    </row>
    <row r="20" spans="1:4" ht="31.5" x14ac:dyDescent="0.25">
      <c r="A20" s="58" t="s">
        <v>167</v>
      </c>
      <c r="B20" s="56" t="s">
        <v>178</v>
      </c>
      <c r="C20" s="149" t="s">
        <v>538</v>
      </c>
      <c r="D20" s="55"/>
    </row>
    <row r="21" spans="1:4" x14ac:dyDescent="0.25">
      <c r="A21" s="58" t="s">
        <v>168</v>
      </c>
      <c r="B21" s="56" t="s">
        <v>180</v>
      </c>
      <c r="C21" s="63" t="s">
        <v>179</v>
      </c>
      <c r="D21" s="55"/>
    </row>
    <row r="22" spans="1:4" ht="15.75" customHeight="1" x14ac:dyDescent="0.25">
      <c r="A22" s="58" t="s">
        <v>103</v>
      </c>
      <c r="B22" s="56" t="s">
        <v>181</v>
      </c>
      <c r="C22" s="80"/>
      <c r="D22" s="55"/>
    </row>
    <row r="23" spans="1:4" ht="31.5" x14ac:dyDescent="0.25">
      <c r="A23" s="62" t="s">
        <v>182</v>
      </c>
      <c r="B23" s="56" t="s">
        <v>539</v>
      </c>
      <c r="C23" s="80" t="s">
        <v>183</v>
      </c>
      <c r="D23" s="55"/>
    </row>
    <row r="24" spans="1:4" ht="31.5" x14ac:dyDescent="0.25">
      <c r="A24" s="62" t="s">
        <v>184</v>
      </c>
      <c r="B24" s="56" t="s">
        <v>185</v>
      </c>
      <c r="C24" s="80" t="s">
        <v>183</v>
      </c>
      <c r="D24" s="55"/>
    </row>
    <row r="25" spans="1:4" x14ac:dyDescent="0.25">
      <c r="A25" s="62" t="s">
        <v>104</v>
      </c>
      <c r="B25" s="56" t="s">
        <v>186</v>
      </c>
      <c r="C25" s="80"/>
      <c r="D25" s="55"/>
    </row>
    <row r="26" spans="1:4" x14ac:dyDescent="0.25">
      <c r="A26" s="62" t="s">
        <v>187</v>
      </c>
      <c r="B26" s="56" t="s">
        <v>189</v>
      </c>
      <c r="C26" s="80" t="s">
        <v>188</v>
      </c>
      <c r="D26" s="55"/>
    </row>
    <row r="27" spans="1:4" x14ac:dyDescent="0.25">
      <c r="A27" s="62" t="s">
        <v>69</v>
      </c>
      <c r="B27" s="56" t="s">
        <v>193</v>
      </c>
      <c r="C27" s="80"/>
      <c r="D27" s="50"/>
    </row>
    <row r="28" spans="1:4" x14ac:dyDescent="0.25">
      <c r="A28" s="62" t="s">
        <v>70</v>
      </c>
      <c r="B28" s="78" t="s">
        <v>163</v>
      </c>
      <c r="C28" s="61" t="s">
        <v>100</v>
      </c>
      <c r="D28" s="55"/>
    </row>
    <row r="29" spans="1:4" x14ac:dyDescent="0.25">
      <c r="A29" s="62" t="s">
        <v>71</v>
      </c>
      <c r="B29" s="76" t="s">
        <v>181</v>
      </c>
      <c r="C29" s="61" t="s">
        <v>100</v>
      </c>
      <c r="D29" s="55"/>
    </row>
    <row r="30" spans="1:4" ht="31.5" x14ac:dyDescent="0.25">
      <c r="A30" s="62" t="s">
        <v>87</v>
      </c>
      <c r="B30" s="78" t="s">
        <v>191</v>
      </c>
      <c r="C30" s="61" t="s">
        <v>100</v>
      </c>
      <c r="D30" s="55"/>
    </row>
    <row r="31" spans="1:4" ht="110.25" customHeight="1" x14ac:dyDescent="0.25">
      <c r="A31" s="59" t="s">
        <v>88</v>
      </c>
      <c r="B31" s="80" t="s">
        <v>192</v>
      </c>
      <c r="C31" s="57" t="s">
        <v>183</v>
      </c>
      <c r="D31" s="55"/>
    </row>
    <row r="32" spans="1:4" ht="31.5" x14ac:dyDescent="0.25">
      <c r="A32" s="304" t="s">
        <v>72</v>
      </c>
      <c r="B32" s="292" t="s">
        <v>77</v>
      </c>
      <c r="C32" s="56" t="s">
        <v>117</v>
      </c>
      <c r="D32" s="50"/>
    </row>
    <row r="33" spans="1:4" ht="47.25" x14ac:dyDescent="0.25">
      <c r="A33" s="305"/>
      <c r="B33" s="293"/>
      <c r="C33" s="60" t="s">
        <v>190</v>
      </c>
      <c r="D33" s="50"/>
    </row>
    <row r="34" spans="1:4" x14ac:dyDescent="0.25">
      <c r="A34" s="23"/>
      <c r="C34" s="20" t="s">
        <v>16</v>
      </c>
      <c r="D34" s="79">
        <v>1</v>
      </c>
    </row>
    <row r="35" spans="1:4" x14ac:dyDescent="0.25">
      <c r="A35" s="23"/>
      <c r="C35" s="20" t="s">
        <v>17</v>
      </c>
      <c r="D35" s="79" t="s">
        <v>20</v>
      </c>
    </row>
    <row r="36" spans="1:4" x14ac:dyDescent="0.25">
      <c r="A36" s="23"/>
      <c r="C36" s="20" t="s">
        <v>18</v>
      </c>
      <c r="D36" s="24"/>
    </row>
    <row r="37" spans="1:4" x14ac:dyDescent="0.25">
      <c r="A37" s="16"/>
      <c r="C37" s="20" t="s">
        <v>19</v>
      </c>
      <c r="D37" s="21">
        <f>D36*D34</f>
        <v>0</v>
      </c>
    </row>
    <row r="38" spans="1:4" x14ac:dyDescent="0.25">
      <c r="A38" s="16"/>
      <c r="C38" s="20" t="s">
        <v>50</v>
      </c>
      <c r="D38" s="22">
        <f>D37*0.21</f>
        <v>0</v>
      </c>
    </row>
    <row r="39" spans="1:4" x14ac:dyDescent="0.25">
      <c r="A39" s="16"/>
      <c r="C39" s="20" t="s">
        <v>51</v>
      </c>
      <c r="D39" s="21">
        <f>D37+D38</f>
        <v>0</v>
      </c>
    </row>
    <row r="40" spans="1:4" x14ac:dyDescent="0.25">
      <c r="C40" s="20" t="s">
        <v>242</v>
      </c>
      <c r="D40" s="93" t="s">
        <v>243</v>
      </c>
    </row>
  </sheetData>
  <mergeCells count="8">
    <mergeCell ref="A32:A33"/>
    <mergeCell ref="B32:B33"/>
    <mergeCell ref="A9:A11"/>
    <mergeCell ref="B9:B11"/>
    <mergeCell ref="A15:A16"/>
    <mergeCell ref="B15:B16"/>
    <mergeCell ref="B17:B18"/>
    <mergeCell ref="A17:A18"/>
  </mergeCells>
  <dataValidations disablePrompts="1" count="1">
    <dataValidation type="custom" errorStyle="information" allowBlank="1" showInputMessage="1" showErrorMessage="1" errorTitle="Nunurodyta kaina" sqref="E36" xr:uid="{00000000-0002-0000-0500-000000000000}">
      <formula1>D36</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D44"/>
  <sheetViews>
    <sheetView zoomScaleNormal="100" workbookViewId="0"/>
  </sheetViews>
  <sheetFormatPr defaultColWidth="9.140625" defaultRowHeight="15.75" x14ac:dyDescent="0.25"/>
  <cols>
    <col min="1" max="1" width="10" style="142" customWidth="1"/>
    <col min="2" max="3" width="37.140625" style="142" customWidth="1"/>
    <col min="4" max="4" width="54.28515625" style="142" customWidth="1"/>
    <col min="5" max="16384" width="9.140625" style="142"/>
  </cols>
  <sheetData>
    <row r="1" spans="1:4" x14ac:dyDescent="0.25">
      <c r="B1" s="36"/>
    </row>
    <row r="2" spans="1:4" x14ac:dyDescent="0.25">
      <c r="B2" s="36"/>
    </row>
    <row r="3" spans="1:4" x14ac:dyDescent="0.25">
      <c r="A3" s="143" t="s">
        <v>557</v>
      </c>
      <c r="B3" s="18"/>
      <c r="C3" s="18"/>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150" t="s">
        <v>57</v>
      </c>
      <c r="B7" s="53" t="s">
        <v>48</v>
      </c>
      <c r="C7" s="53" t="s">
        <v>56</v>
      </c>
      <c r="D7" s="47"/>
    </row>
    <row r="8" spans="1:4" s="15" customFormat="1" ht="47.25" x14ac:dyDescent="0.25">
      <c r="A8" s="51" t="s">
        <v>66</v>
      </c>
      <c r="B8" s="149" t="s">
        <v>340</v>
      </c>
      <c r="C8" s="149" t="s">
        <v>460</v>
      </c>
      <c r="D8" s="47"/>
    </row>
    <row r="9" spans="1:4" s="15" customFormat="1" ht="63" x14ac:dyDescent="0.25">
      <c r="A9" s="150" t="s">
        <v>67</v>
      </c>
      <c r="B9" s="147" t="s">
        <v>341</v>
      </c>
      <c r="C9" s="147" t="s">
        <v>350</v>
      </c>
      <c r="D9" s="47"/>
    </row>
    <row r="10" spans="1:4" s="15" customFormat="1" x14ac:dyDescent="0.25">
      <c r="A10" s="150" t="s">
        <v>68</v>
      </c>
      <c r="B10" s="147" t="s">
        <v>342</v>
      </c>
      <c r="C10" s="144" t="s">
        <v>348</v>
      </c>
      <c r="D10" s="47"/>
    </row>
    <row r="11" spans="1:4" s="15" customFormat="1" ht="31.5" x14ac:dyDescent="0.25">
      <c r="A11" s="150" t="s">
        <v>69</v>
      </c>
      <c r="B11" s="147" t="s">
        <v>343</v>
      </c>
      <c r="C11" s="144" t="s">
        <v>344</v>
      </c>
      <c r="D11" s="47"/>
    </row>
    <row r="12" spans="1:4" ht="31.5" x14ac:dyDescent="0.25">
      <c r="A12" s="152" t="s">
        <v>72</v>
      </c>
      <c r="B12" s="147" t="s">
        <v>345</v>
      </c>
      <c r="C12" s="149" t="s">
        <v>349</v>
      </c>
      <c r="D12" s="33"/>
    </row>
    <row r="13" spans="1:4" ht="47.25" x14ac:dyDescent="0.25">
      <c r="A13" s="152" t="s">
        <v>73</v>
      </c>
      <c r="B13" s="154" t="s">
        <v>313</v>
      </c>
      <c r="C13" s="67" t="s">
        <v>361</v>
      </c>
      <c r="D13" s="33"/>
    </row>
    <row r="14" spans="1:4" x14ac:dyDescent="0.25">
      <c r="A14" s="58" t="s">
        <v>76</v>
      </c>
      <c r="B14" s="156" t="s">
        <v>346</v>
      </c>
      <c r="C14" s="61" t="s">
        <v>357</v>
      </c>
      <c r="D14" s="48"/>
    </row>
    <row r="15" spans="1:4" ht="31.5" x14ac:dyDescent="0.25">
      <c r="A15" s="294" t="s">
        <v>79</v>
      </c>
      <c r="B15" s="299" t="s">
        <v>347</v>
      </c>
      <c r="C15" s="61" t="s">
        <v>351</v>
      </c>
      <c r="D15" s="48"/>
    </row>
    <row r="16" spans="1:4" ht="31.5" x14ac:dyDescent="0.25">
      <c r="A16" s="313"/>
      <c r="B16" s="300"/>
      <c r="C16" s="61" t="s">
        <v>352</v>
      </c>
      <c r="D16" s="55"/>
    </row>
    <row r="17" spans="1:4" ht="31.5" x14ac:dyDescent="0.25">
      <c r="A17" s="313"/>
      <c r="B17" s="300"/>
      <c r="C17" s="147" t="s">
        <v>353</v>
      </c>
      <c r="D17" s="50"/>
    </row>
    <row r="18" spans="1:4" ht="31.5" x14ac:dyDescent="0.25">
      <c r="A18" s="313"/>
      <c r="B18" s="300"/>
      <c r="C18" s="147" t="s">
        <v>354</v>
      </c>
      <c r="D18" s="50"/>
    </row>
    <row r="19" spans="1:4" ht="31.5" x14ac:dyDescent="0.25">
      <c r="A19" s="295"/>
      <c r="B19" s="301"/>
      <c r="C19" s="56" t="s">
        <v>355</v>
      </c>
      <c r="D19" s="55"/>
    </row>
    <row r="20" spans="1:4" x14ac:dyDescent="0.25">
      <c r="A20" s="294" t="s">
        <v>80</v>
      </c>
      <c r="B20" s="311" t="s">
        <v>358</v>
      </c>
      <c r="C20" s="149" t="s">
        <v>359</v>
      </c>
      <c r="D20" s="55"/>
    </row>
    <row r="21" spans="1:4" x14ac:dyDescent="0.25">
      <c r="A21" s="313"/>
      <c r="B21" s="316"/>
      <c r="C21" s="149" t="s">
        <v>362</v>
      </c>
      <c r="D21" s="55"/>
    </row>
    <row r="22" spans="1:4" x14ac:dyDescent="0.25">
      <c r="A22" s="295"/>
      <c r="B22" s="312"/>
      <c r="C22" s="149" t="s">
        <v>363</v>
      </c>
      <c r="D22" s="55"/>
    </row>
    <row r="23" spans="1:4" ht="31.5" x14ac:dyDescent="0.25">
      <c r="A23" s="58" t="s">
        <v>82</v>
      </c>
      <c r="B23" s="56" t="s">
        <v>356</v>
      </c>
      <c r="C23" s="63" t="s">
        <v>65</v>
      </c>
      <c r="D23" s="55"/>
    </row>
    <row r="24" spans="1:4" ht="220.5" x14ac:dyDescent="0.25">
      <c r="A24" s="294" t="s">
        <v>84</v>
      </c>
      <c r="B24" s="311" t="s">
        <v>364</v>
      </c>
      <c r="C24" s="149" t="s">
        <v>365</v>
      </c>
      <c r="D24" s="55"/>
    </row>
    <row r="25" spans="1:4" ht="33.75" customHeight="1" x14ac:dyDescent="0.25">
      <c r="A25" s="313"/>
      <c r="B25" s="316"/>
      <c r="C25" s="149" t="s">
        <v>110</v>
      </c>
      <c r="D25" s="55"/>
    </row>
    <row r="26" spans="1:4" ht="63" x14ac:dyDescent="0.25">
      <c r="A26" s="313"/>
      <c r="B26" s="316"/>
      <c r="C26" s="149" t="s">
        <v>111</v>
      </c>
      <c r="D26" s="55"/>
    </row>
    <row r="27" spans="1:4" ht="47.25" x14ac:dyDescent="0.25">
      <c r="A27" s="295"/>
      <c r="B27" s="312"/>
      <c r="C27" s="149" t="s">
        <v>366</v>
      </c>
      <c r="D27" s="55"/>
    </row>
    <row r="28" spans="1:4" x14ac:dyDescent="0.25">
      <c r="A28" s="62" t="s">
        <v>85</v>
      </c>
      <c r="B28" s="56" t="s">
        <v>112</v>
      </c>
      <c r="C28" s="149" t="s">
        <v>65</v>
      </c>
      <c r="D28" s="55"/>
    </row>
    <row r="29" spans="1:4" x14ac:dyDescent="0.25">
      <c r="A29" s="294" t="s">
        <v>93</v>
      </c>
      <c r="B29" s="311" t="s">
        <v>113</v>
      </c>
      <c r="C29" s="149" t="s">
        <v>367</v>
      </c>
      <c r="D29" s="55"/>
    </row>
    <row r="30" spans="1:4" x14ac:dyDescent="0.25">
      <c r="A30" s="295"/>
      <c r="B30" s="312"/>
      <c r="C30" s="149" t="s">
        <v>368</v>
      </c>
      <c r="D30" s="55"/>
    </row>
    <row r="31" spans="1:4" ht="31.5" x14ac:dyDescent="0.25">
      <c r="A31" s="294" t="s">
        <v>94</v>
      </c>
      <c r="B31" s="314" t="s">
        <v>193</v>
      </c>
      <c r="C31" s="149" t="s">
        <v>461</v>
      </c>
      <c r="D31" s="50"/>
    </row>
    <row r="32" spans="1:4" x14ac:dyDescent="0.25">
      <c r="A32" s="313"/>
      <c r="B32" s="315"/>
      <c r="C32" s="149" t="s">
        <v>369</v>
      </c>
      <c r="D32" s="55"/>
    </row>
    <row r="33" spans="1:4" x14ac:dyDescent="0.25">
      <c r="A33" s="313"/>
      <c r="B33" s="315"/>
      <c r="C33" s="61" t="s">
        <v>370</v>
      </c>
      <c r="D33" s="55"/>
    </row>
    <row r="34" spans="1:4" x14ac:dyDescent="0.25">
      <c r="A34" s="313"/>
      <c r="B34" s="315"/>
      <c r="C34" s="61" t="s">
        <v>371</v>
      </c>
      <c r="D34" s="55"/>
    </row>
    <row r="35" spans="1:4" x14ac:dyDescent="0.25">
      <c r="A35" s="313"/>
      <c r="B35" s="315"/>
      <c r="C35" s="61" t="s">
        <v>372</v>
      </c>
      <c r="D35" s="55"/>
    </row>
    <row r="36" spans="1:4" ht="94.5" x14ac:dyDescent="0.25">
      <c r="A36" s="59" t="s">
        <v>99</v>
      </c>
      <c r="B36" s="149" t="s">
        <v>192</v>
      </c>
      <c r="C36" s="57" t="s">
        <v>183</v>
      </c>
      <c r="D36" s="55"/>
    </row>
    <row r="37" spans="1:4" ht="31.5" x14ac:dyDescent="0.25">
      <c r="A37" s="153" t="s">
        <v>101</v>
      </c>
      <c r="B37" s="145" t="s">
        <v>77</v>
      </c>
      <c r="C37" s="56" t="s">
        <v>360</v>
      </c>
      <c r="D37" s="50"/>
    </row>
    <row r="38" spans="1:4" x14ac:dyDescent="0.25">
      <c r="A38" s="23"/>
      <c r="C38" s="20" t="s">
        <v>16</v>
      </c>
      <c r="D38" s="148">
        <v>1</v>
      </c>
    </row>
    <row r="39" spans="1:4" x14ac:dyDescent="0.25">
      <c r="A39" s="23"/>
      <c r="C39" s="20" t="s">
        <v>17</v>
      </c>
      <c r="D39" s="148" t="s">
        <v>20</v>
      </c>
    </row>
    <row r="40" spans="1:4" x14ac:dyDescent="0.25">
      <c r="A40" s="23"/>
      <c r="C40" s="20" t="s">
        <v>18</v>
      </c>
      <c r="D40" s="24"/>
    </row>
    <row r="41" spans="1:4" x14ac:dyDescent="0.25">
      <c r="A41" s="16"/>
      <c r="C41" s="20" t="s">
        <v>19</v>
      </c>
      <c r="D41" s="21">
        <f>D40*D38</f>
        <v>0</v>
      </c>
    </row>
    <row r="42" spans="1:4" x14ac:dyDescent="0.25">
      <c r="A42" s="16"/>
      <c r="C42" s="20" t="s">
        <v>50</v>
      </c>
      <c r="D42" s="22">
        <f>D41*0.21</f>
        <v>0</v>
      </c>
    </row>
    <row r="43" spans="1:4" x14ac:dyDescent="0.25">
      <c r="A43" s="16"/>
      <c r="C43" s="20" t="s">
        <v>51</v>
      </c>
      <c r="D43" s="21">
        <f>D41+D42</f>
        <v>0</v>
      </c>
    </row>
    <row r="44" spans="1:4" x14ac:dyDescent="0.25">
      <c r="C44" s="20" t="s">
        <v>242</v>
      </c>
      <c r="D44" s="93" t="s">
        <v>243</v>
      </c>
    </row>
  </sheetData>
  <mergeCells count="10">
    <mergeCell ref="A29:A30"/>
    <mergeCell ref="B29:B30"/>
    <mergeCell ref="A31:A35"/>
    <mergeCell ref="B31:B35"/>
    <mergeCell ref="B15:B19"/>
    <mergeCell ref="A15:A19"/>
    <mergeCell ref="B20:B22"/>
    <mergeCell ref="A20:A22"/>
    <mergeCell ref="A24:A27"/>
    <mergeCell ref="B24:B27"/>
  </mergeCells>
  <dataValidations count="1">
    <dataValidation type="custom" errorStyle="information" allowBlank="1" showInputMessage="1" showErrorMessage="1" errorTitle="Nunurodyta kaina" sqref="E40" xr:uid="{00000000-0002-0000-0600-000000000000}">
      <formula1>D40</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dimension ref="A1:D40"/>
  <sheetViews>
    <sheetView zoomScale="85" zoomScaleNormal="85" workbookViewId="0"/>
  </sheetViews>
  <sheetFormatPr defaultColWidth="9.140625" defaultRowHeight="15.75" x14ac:dyDescent="0.25"/>
  <cols>
    <col min="1" max="1" width="10" style="142" customWidth="1"/>
    <col min="2" max="3" width="37.140625" style="142" customWidth="1"/>
    <col min="4" max="4" width="54.28515625" style="142" customWidth="1"/>
    <col min="5" max="16384" width="9.140625" style="142"/>
  </cols>
  <sheetData>
    <row r="1" spans="1:4" x14ac:dyDescent="0.25">
      <c r="B1" s="36"/>
    </row>
    <row r="2" spans="1:4" x14ac:dyDescent="0.25">
      <c r="B2" s="36"/>
    </row>
    <row r="3" spans="1:4" x14ac:dyDescent="0.25">
      <c r="A3" s="143" t="s">
        <v>556</v>
      </c>
      <c r="B3" s="18"/>
      <c r="C3" s="18"/>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150" t="s">
        <v>57</v>
      </c>
      <c r="B7" s="53" t="s">
        <v>235</v>
      </c>
      <c r="C7" s="53" t="s">
        <v>56</v>
      </c>
      <c r="D7" s="47"/>
    </row>
    <row r="8" spans="1:4" s="15" customFormat="1" ht="31.5" x14ac:dyDescent="0.25">
      <c r="A8" s="51" t="s">
        <v>66</v>
      </c>
      <c r="B8" s="149" t="s">
        <v>195</v>
      </c>
      <c r="C8" s="149" t="s">
        <v>462</v>
      </c>
      <c r="D8" s="47"/>
    </row>
    <row r="9" spans="1:4" s="15" customFormat="1" x14ac:dyDescent="0.25">
      <c r="A9" s="306" t="s">
        <v>67</v>
      </c>
      <c r="B9" s="292" t="s">
        <v>156</v>
      </c>
      <c r="C9" s="151" t="s">
        <v>463</v>
      </c>
      <c r="D9" s="47"/>
    </row>
    <row r="10" spans="1:4" s="15" customFormat="1" x14ac:dyDescent="0.25">
      <c r="A10" s="307"/>
      <c r="B10" s="308"/>
      <c r="C10" s="145" t="s">
        <v>464</v>
      </c>
      <c r="D10" s="47"/>
    </row>
    <row r="11" spans="1:4" ht="31.5" x14ac:dyDescent="0.25">
      <c r="A11" s="152" t="s">
        <v>196</v>
      </c>
      <c r="B11" s="155" t="s">
        <v>197</v>
      </c>
      <c r="C11" s="149"/>
      <c r="D11" s="33"/>
    </row>
    <row r="12" spans="1:4" x14ac:dyDescent="0.25">
      <c r="A12" s="294" t="s">
        <v>86</v>
      </c>
      <c r="B12" s="292" t="s">
        <v>221</v>
      </c>
      <c r="C12" s="149" t="s">
        <v>204</v>
      </c>
      <c r="D12" s="33"/>
    </row>
    <row r="13" spans="1:4" x14ac:dyDescent="0.25">
      <c r="A13" s="313"/>
      <c r="B13" s="308"/>
      <c r="C13" s="149" t="s">
        <v>205</v>
      </c>
      <c r="D13" s="33"/>
    </row>
    <row r="14" spans="1:4" x14ac:dyDescent="0.25">
      <c r="A14" s="295"/>
      <c r="B14" s="293"/>
      <c r="C14" s="149" t="s">
        <v>206</v>
      </c>
      <c r="D14" s="33"/>
    </row>
    <row r="15" spans="1:4" ht="31.5" x14ac:dyDescent="0.25">
      <c r="A15" s="152" t="s">
        <v>103</v>
      </c>
      <c r="B15" s="145" t="s">
        <v>203</v>
      </c>
      <c r="C15" s="149" t="s">
        <v>207</v>
      </c>
      <c r="D15" s="33"/>
    </row>
    <row r="16" spans="1:4" ht="47.25" x14ac:dyDescent="0.25">
      <c r="A16" s="58" t="s">
        <v>104</v>
      </c>
      <c r="B16" s="155" t="s">
        <v>208</v>
      </c>
      <c r="C16" s="149" t="s">
        <v>209</v>
      </c>
      <c r="D16" s="33"/>
    </row>
    <row r="17" spans="1:4" ht="31.5" x14ac:dyDescent="0.25">
      <c r="A17" s="58" t="s">
        <v>105</v>
      </c>
      <c r="B17" s="155" t="s">
        <v>210</v>
      </c>
      <c r="C17" s="149" t="s">
        <v>65</v>
      </c>
      <c r="D17" s="33"/>
    </row>
    <row r="18" spans="1:4" x14ac:dyDescent="0.25">
      <c r="A18" s="58" t="s">
        <v>106</v>
      </c>
      <c r="B18" s="83" t="s">
        <v>211</v>
      </c>
      <c r="C18" s="61" t="s">
        <v>212</v>
      </c>
      <c r="D18" s="33"/>
    </row>
    <row r="19" spans="1:4" ht="31.5" x14ac:dyDescent="0.25">
      <c r="A19" s="58" t="s">
        <v>107</v>
      </c>
      <c r="B19" s="83" t="s">
        <v>213</v>
      </c>
      <c r="C19" s="61" t="s">
        <v>214</v>
      </c>
      <c r="D19" s="33"/>
    </row>
    <row r="20" spans="1:4" x14ac:dyDescent="0.25">
      <c r="A20" s="58" t="s">
        <v>200</v>
      </c>
      <c r="B20" s="83" t="s">
        <v>215</v>
      </c>
      <c r="C20" s="61" t="s">
        <v>216</v>
      </c>
      <c r="D20" s="48"/>
    </row>
    <row r="21" spans="1:4" x14ac:dyDescent="0.25">
      <c r="A21" s="58" t="s">
        <v>201</v>
      </c>
      <c r="B21" s="83" t="s">
        <v>219</v>
      </c>
      <c r="C21" s="61" t="s">
        <v>220</v>
      </c>
      <c r="D21" s="33"/>
    </row>
    <row r="22" spans="1:4" ht="31.5" x14ac:dyDescent="0.25">
      <c r="A22" s="58" t="s">
        <v>202</v>
      </c>
      <c r="B22" s="83" t="s">
        <v>217</v>
      </c>
      <c r="C22" s="61" t="s">
        <v>218</v>
      </c>
      <c r="D22" s="50"/>
    </row>
    <row r="23" spans="1:4" x14ac:dyDescent="0.25">
      <c r="A23" s="58" t="s">
        <v>198</v>
      </c>
      <c r="B23" s="84" t="s">
        <v>199</v>
      </c>
      <c r="C23" s="147"/>
      <c r="D23" s="50"/>
    </row>
    <row r="24" spans="1:4" ht="63.75" customHeight="1" x14ac:dyDescent="0.25">
      <c r="A24" s="58" t="s">
        <v>70</v>
      </c>
      <c r="B24" s="155" t="s">
        <v>222</v>
      </c>
      <c r="C24" s="56" t="s">
        <v>224</v>
      </c>
      <c r="D24" s="50"/>
    </row>
    <row r="25" spans="1:4" x14ac:dyDescent="0.25">
      <c r="A25" s="294" t="s">
        <v>71</v>
      </c>
      <c r="B25" s="314" t="s">
        <v>225</v>
      </c>
      <c r="C25" s="92" t="s">
        <v>226</v>
      </c>
      <c r="D25" s="55"/>
    </row>
    <row r="26" spans="1:4" x14ac:dyDescent="0.25">
      <c r="A26" s="313"/>
      <c r="B26" s="315"/>
      <c r="C26" s="63" t="s">
        <v>227</v>
      </c>
      <c r="D26" s="55"/>
    </row>
    <row r="27" spans="1:4" ht="33.75" customHeight="1" x14ac:dyDescent="0.25">
      <c r="A27" s="295"/>
      <c r="B27" s="317"/>
      <c r="C27" s="149" t="s">
        <v>228</v>
      </c>
      <c r="D27" s="55"/>
    </row>
    <row r="28" spans="1:4" x14ac:dyDescent="0.25">
      <c r="A28" s="58" t="s">
        <v>87</v>
      </c>
      <c r="B28" s="56" t="s">
        <v>229</v>
      </c>
      <c r="C28" s="149" t="s">
        <v>230</v>
      </c>
      <c r="D28" s="55"/>
    </row>
    <row r="29" spans="1:4" x14ac:dyDescent="0.25">
      <c r="A29" s="58" t="s">
        <v>90</v>
      </c>
      <c r="B29" s="56" t="s">
        <v>231</v>
      </c>
      <c r="C29" s="149" t="s">
        <v>232</v>
      </c>
      <c r="D29" s="55"/>
    </row>
    <row r="30" spans="1:4" ht="31.5" x14ac:dyDescent="0.25">
      <c r="A30" s="58" t="s">
        <v>223</v>
      </c>
      <c r="B30" s="56" t="s">
        <v>233</v>
      </c>
      <c r="C30" s="149" t="s">
        <v>234</v>
      </c>
      <c r="D30" s="55"/>
    </row>
    <row r="31" spans="1:4" x14ac:dyDescent="0.25">
      <c r="A31" s="62" t="s">
        <v>72</v>
      </c>
      <c r="B31" s="56" t="s">
        <v>193</v>
      </c>
      <c r="C31" s="149"/>
      <c r="D31" s="50"/>
    </row>
    <row r="32" spans="1:4" ht="110.25" customHeight="1" x14ac:dyDescent="0.25">
      <c r="A32" s="59" t="s">
        <v>115</v>
      </c>
      <c r="B32" s="149" t="s">
        <v>192</v>
      </c>
      <c r="C32" s="57" t="s">
        <v>183</v>
      </c>
      <c r="D32" s="55"/>
    </row>
    <row r="33" spans="1:4" ht="31.5" x14ac:dyDescent="0.25">
      <c r="A33" s="153" t="s">
        <v>73</v>
      </c>
      <c r="B33" s="145" t="s">
        <v>77</v>
      </c>
      <c r="C33" s="56" t="s">
        <v>117</v>
      </c>
      <c r="D33" s="50"/>
    </row>
    <row r="34" spans="1:4" x14ac:dyDescent="0.25">
      <c r="A34" s="23"/>
      <c r="C34" s="20" t="s">
        <v>16</v>
      </c>
      <c r="D34" s="148">
        <v>1</v>
      </c>
    </row>
    <row r="35" spans="1:4" x14ac:dyDescent="0.25">
      <c r="A35" s="23"/>
      <c r="C35" s="20" t="s">
        <v>17</v>
      </c>
      <c r="D35" s="148" t="s">
        <v>194</v>
      </c>
    </row>
    <row r="36" spans="1:4" x14ac:dyDescent="0.25">
      <c r="A36" s="23"/>
      <c r="C36" s="20" t="s">
        <v>18</v>
      </c>
      <c r="D36" s="24"/>
    </row>
    <row r="37" spans="1:4" x14ac:dyDescent="0.25">
      <c r="A37" s="16"/>
      <c r="C37" s="20" t="s">
        <v>19</v>
      </c>
      <c r="D37" s="21">
        <f>D36*D34</f>
        <v>0</v>
      </c>
    </row>
    <row r="38" spans="1:4" x14ac:dyDescent="0.25">
      <c r="A38" s="16"/>
      <c r="C38" s="20" t="s">
        <v>50</v>
      </c>
      <c r="D38" s="22">
        <f>D37*0.21</f>
        <v>0</v>
      </c>
    </row>
    <row r="39" spans="1:4" x14ac:dyDescent="0.25">
      <c r="A39" s="16"/>
      <c r="C39" s="20" t="s">
        <v>51</v>
      </c>
      <c r="D39" s="21">
        <f>D37+D38</f>
        <v>0</v>
      </c>
    </row>
    <row r="40" spans="1:4" x14ac:dyDescent="0.25">
      <c r="C40" s="20" t="s">
        <v>242</v>
      </c>
      <c r="D40" s="93" t="s">
        <v>243</v>
      </c>
    </row>
  </sheetData>
  <mergeCells count="6">
    <mergeCell ref="A9:A10"/>
    <mergeCell ref="B9:B10"/>
    <mergeCell ref="A12:A14"/>
    <mergeCell ref="B12:B14"/>
    <mergeCell ref="B25:B27"/>
    <mergeCell ref="A25:A27"/>
  </mergeCells>
  <dataValidations count="1">
    <dataValidation type="custom" errorStyle="information" allowBlank="1" showInputMessage="1" showErrorMessage="1" errorTitle="Nunurodyta kaina" sqref="E36" xr:uid="{00000000-0002-0000-0700-000000000000}">
      <formula1>D36</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dimension ref="A1:I77"/>
  <sheetViews>
    <sheetView zoomScale="85" zoomScaleNormal="85" workbookViewId="0"/>
  </sheetViews>
  <sheetFormatPr defaultColWidth="9.140625" defaultRowHeight="15.75" x14ac:dyDescent="0.25"/>
  <cols>
    <col min="1" max="1" width="10" style="85" customWidth="1"/>
    <col min="2" max="3" width="37.140625" style="85" customWidth="1"/>
    <col min="4" max="4" width="54.28515625" style="85" customWidth="1"/>
    <col min="5" max="7" width="9.140625" style="85"/>
    <col min="8" max="8" width="24.140625" style="85" bestFit="1" customWidth="1"/>
    <col min="9" max="9" width="50.85546875" style="85" customWidth="1"/>
    <col min="10" max="16384" width="9.140625" style="85"/>
  </cols>
  <sheetData>
    <row r="1" spans="1:4" x14ac:dyDescent="0.25">
      <c r="B1" s="36"/>
    </row>
    <row r="2" spans="1:4" x14ac:dyDescent="0.25">
      <c r="B2" s="36"/>
    </row>
    <row r="3" spans="1:4" x14ac:dyDescent="0.25">
      <c r="A3" s="86" t="s">
        <v>555</v>
      </c>
      <c r="B3" s="18"/>
      <c r="C3" s="18"/>
    </row>
    <row r="4" spans="1:4" x14ac:dyDescent="0.25">
      <c r="A4" s="16"/>
      <c r="B4" s="17"/>
      <c r="C4" s="17"/>
    </row>
    <row r="5" spans="1:4" x14ac:dyDescent="0.25">
      <c r="A5" s="18" t="s">
        <v>13</v>
      </c>
      <c r="B5" s="17"/>
      <c r="C5" s="17"/>
    </row>
    <row r="6" spans="1:4" s="15" customFormat="1" ht="78.75" x14ac:dyDescent="0.25">
      <c r="A6" s="45" t="s">
        <v>45</v>
      </c>
      <c r="B6" s="45" t="s">
        <v>46</v>
      </c>
      <c r="C6" s="45" t="s">
        <v>47</v>
      </c>
      <c r="D6" s="46" t="s">
        <v>49</v>
      </c>
    </row>
    <row r="7" spans="1:4" s="15" customFormat="1" ht="47.25" x14ac:dyDescent="0.25">
      <c r="A7" s="90" t="s">
        <v>57</v>
      </c>
      <c r="B7" s="53" t="s">
        <v>235</v>
      </c>
      <c r="C7" s="53" t="s">
        <v>56</v>
      </c>
      <c r="D7" s="47"/>
    </row>
    <row r="8" spans="1:4" s="15" customFormat="1" ht="31.5" x14ac:dyDescent="0.25">
      <c r="A8" s="51" t="s">
        <v>66</v>
      </c>
      <c r="B8" s="89" t="s">
        <v>195</v>
      </c>
      <c r="C8" s="89" t="s">
        <v>373</v>
      </c>
      <c r="D8" s="47"/>
    </row>
    <row r="9" spans="1:4" s="15" customFormat="1" ht="31.5" x14ac:dyDescent="0.25">
      <c r="A9" s="306" t="s">
        <v>67</v>
      </c>
      <c r="B9" s="292" t="s">
        <v>156</v>
      </c>
      <c r="C9" s="106" t="s">
        <v>244</v>
      </c>
      <c r="D9" s="47"/>
    </row>
    <row r="10" spans="1:4" s="15" customFormat="1" ht="31.5" x14ac:dyDescent="0.25">
      <c r="A10" s="307"/>
      <c r="B10" s="308"/>
      <c r="C10" s="100" t="s">
        <v>374</v>
      </c>
      <c r="D10" s="47"/>
    </row>
    <row r="11" spans="1:4" s="15" customFormat="1" ht="47.25" x14ac:dyDescent="0.25">
      <c r="A11" s="105" t="s">
        <v>68</v>
      </c>
      <c r="B11" s="106" t="s">
        <v>267</v>
      </c>
      <c r="C11" s="106" t="s">
        <v>65</v>
      </c>
      <c r="D11" s="47"/>
    </row>
    <row r="12" spans="1:4" ht="34.5" customHeight="1" x14ac:dyDescent="0.25">
      <c r="A12" s="107" t="s">
        <v>69</v>
      </c>
      <c r="B12" s="109" t="s">
        <v>245</v>
      </c>
      <c r="C12" s="104"/>
      <c r="D12" s="33"/>
    </row>
    <row r="13" spans="1:4" x14ac:dyDescent="0.25">
      <c r="A13" s="58" t="s">
        <v>70</v>
      </c>
      <c r="B13" s="109" t="s">
        <v>268</v>
      </c>
      <c r="C13" s="104" t="s">
        <v>269</v>
      </c>
      <c r="D13" s="33"/>
    </row>
    <row r="14" spans="1:4" ht="31.5" x14ac:dyDescent="0.25">
      <c r="A14" s="294" t="s">
        <v>71</v>
      </c>
      <c r="B14" s="292" t="s">
        <v>270</v>
      </c>
      <c r="C14" s="104" t="s">
        <v>271</v>
      </c>
      <c r="D14" s="33"/>
    </row>
    <row r="15" spans="1:4" ht="31.5" x14ac:dyDescent="0.25">
      <c r="A15" s="313"/>
      <c r="B15" s="308"/>
      <c r="C15" s="104" t="s">
        <v>272</v>
      </c>
      <c r="D15" s="33"/>
    </row>
    <row r="16" spans="1:4" x14ac:dyDescent="0.25">
      <c r="A16" s="295"/>
      <c r="B16" s="293"/>
      <c r="C16" s="104" t="s">
        <v>273</v>
      </c>
      <c r="D16" s="33"/>
    </row>
    <row r="17" spans="1:9" x14ac:dyDescent="0.25">
      <c r="A17" s="58" t="s">
        <v>87</v>
      </c>
      <c r="B17" s="109" t="s">
        <v>274</v>
      </c>
      <c r="C17" s="104" t="s">
        <v>275</v>
      </c>
      <c r="D17" s="33"/>
    </row>
    <row r="18" spans="1:9" s="112" customFormat="1" ht="31.5" x14ac:dyDescent="0.25">
      <c r="A18" s="58" t="s">
        <v>88</v>
      </c>
      <c r="B18" s="114" t="s">
        <v>300</v>
      </c>
      <c r="C18" s="113" t="s">
        <v>375</v>
      </c>
      <c r="D18" s="33"/>
    </row>
    <row r="19" spans="1:9" s="112" customFormat="1" ht="31.5" x14ac:dyDescent="0.25">
      <c r="A19" s="58" t="s">
        <v>89</v>
      </c>
      <c r="B19" s="114" t="s">
        <v>432</v>
      </c>
      <c r="C19" s="113" t="s">
        <v>65</v>
      </c>
      <c r="D19" s="33"/>
    </row>
    <row r="20" spans="1:9" x14ac:dyDescent="0.25">
      <c r="A20" s="58" t="s">
        <v>72</v>
      </c>
      <c r="B20" s="84" t="s">
        <v>246</v>
      </c>
      <c r="C20" s="102"/>
      <c r="D20" s="50"/>
    </row>
    <row r="21" spans="1:9" s="95" customFormat="1" x14ac:dyDescent="0.25">
      <c r="A21" s="58" t="s">
        <v>115</v>
      </c>
      <c r="B21" s="84" t="s">
        <v>109</v>
      </c>
      <c r="C21" s="102" t="s">
        <v>255</v>
      </c>
      <c r="D21" s="50"/>
    </row>
    <row r="22" spans="1:9" ht="31.5" x14ac:dyDescent="0.25">
      <c r="A22" s="58" t="s">
        <v>116</v>
      </c>
      <c r="B22" s="106" t="s">
        <v>125</v>
      </c>
      <c r="C22" s="56" t="s">
        <v>254</v>
      </c>
      <c r="D22" s="50"/>
      <c r="H22" s="115"/>
      <c r="I22" s="115"/>
    </row>
    <row r="23" spans="1:9" x14ac:dyDescent="0.25">
      <c r="A23" s="294" t="s">
        <v>276</v>
      </c>
      <c r="B23" s="314" t="s">
        <v>92</v>
      </c>
      <c r="C23" s="92" t="s">
        <v>249</v>
      </c>
      <c r="D23" s="55"/>
      <c r="H23" s="116"/>
      <c r="I23" s="116"/>
    </row>
    <row r="24" spans="1:9" x14ac:dyDescent="0.25">
      <c r="A24" s="313"/>
      <c r="B24" s="315"/>
      <c r="C24" s="104" t="s">
        <v>250</v>
      </c>
      <c r="D24" s="55"/>
      <c r="H24" s="116"/>
      <c r="I24" s="117"/>
    </row>
    <row r="25" spans="1:9" x14ac:dyDescent="0.25">
      <c r="A25" s="295"/>
      <c r="B25" s="317"/>
      <c r="C25" s="104" t="s">
        <v>251</v>
      </c>
      <c r="D25" s="55"/>
      <c r="H25" s="116"/>
      <c r="I25" s="116"/>
    </row>
    <row r="26" spans="1:9" s="95" customFormat="1" ht="78.75" x14ac:dyDescent="0.25">
      <c r="A26" s="58" t="s">
        <v>277</v>
      </c>
      <c r="B26" s="110" t="s">
        <v>134</v>
      </c>
      <c r="C26" s="104" t="s">
        <v>133</v>
      </c>
      <c r="D26" s="55"/>
      <c r="H26" s="116"/>
      <c r="I26" s="116"/>
    </row>
    <row r="27" spans="1:9" s="95" customFormat="1" ht="31.5" x14ac:dyDescent="0.25">
      <c r="A27" s="58" t="s">
        <v>278</v>
      </c>
      <c r="B27" s="110" t="s">
        <v>256</v>
      </c>
      <c r="C27" s="104" t="s">
        <v>136</v>
      </c>
      <c r="D27" s="55"/>
      <c r="H27" s="116"/>
      <c r="I27" s="116"/>
    </row>
    <row r="28" spans="1:9" s="95" customFormat="1" ht="31.5" x14ac:dyDescent="0.25">
      <c r="A28" s="58" t="s">
        <v>279</v>
      </c>
      <c r="B28" s="116" t="s">
        <v>138</v>
      </c>
      <c r="C28" s="104" t="s">
        <v>260</v>
      </c>
      <c r="D28" s="55"/>
      <c r="H28" s="116"/>
      <c r="I28" s="116"/>
    </row>
    <row r="29" spans="1:9" s="95" customFormat="1" ht="31.5" customHeight="1" x14ac:dyDescent="0.25">
      <c r="A29" s="58" t="s">
        <v>280</v>
      </c>
      <c r="B29" s="44" t="s">
        <v>141</v>
      </c>
      <c r="C29" s="41"/>
      <c r="D29" s="55"/>
      <c r="H29" s="116"/>
      <c r="I29" s="116"/>
    </row>
    <row r="30" spans="1:9" s="95" customFormat="1" x14ac:dyDescent="0.25">
      <c r="A30" s="58" t="s">
        <v>383</v>
      </c>
      <c r="B30" s="56" t="s">
        <v>142</v>
      </c>
      <c r="C30" s="115" t="s">
        <v>377</v>
      </c>
      <c r="D30" s="50"/>
    </row>
    <row r="31" spans="1:9" s="95" customFormat="1" ht="31.5" x14ac:dyDescent="0.25">
      <c r="A31" s="58" t="s">
        <v>384</v>
      </c>
      <c r="B31" s="56" t="s">
        <v>144</v>
      </c>
      <c r="C31" s="119" t="s">
        <v>261</v>
      </c>
      <c r="D31" s="50"/>
    </row>
    <row r="32" spans="1:9" s="95" customFormat="1" ht="34.5" x14ac:dyDescent="0.25">
      <c r="A32" s="58" t="s">
        <v>281</v>
      </c>
      <c r="B32" s="118" t="s">
        <v>149</v>
      </c>
      <c r="C32" s="119"/>
      <c r="D32" s="50"/>
    </row>
    <row r="33" spans="1:9" s="95" customFormat="1" x14ac:dyDescent="0.25">
      <c r="A33" s="58" t="s">
        <v>282</v>
      </c>
      <c r="B33" s="49" t="s">
        <v>150</v>
      </c>
      <c r="C33" s="116" t="s">
        <v>151</v>
      </c>
      <c r="D33" s="50"/>
      <c r="I33" s="115"/>
    </row>
    <row r="34" spans="1:9" s="95" customFormat="1" ht="31.5" x14ac:dyDescent="0.25">
      <c r="A34" s="58" t="s">
        <v>283</v>
      </c>
      <c r="B34" s="56" t="s">
        <v>152</v>
      </c>
      <c r="C34" s="97" t="s">
        <v>262</v>
      </c>
      <c r="D34" s="50"/>
    </row>
    <row r="35" spans="1:9" s="112" customFormat="1" ht="31.5" x14ac:dyDescent="0.25">
      <c r="A35" s="58" t="s">
        <v>386</v>
      </c>
      <c r="B35" s="56" t="s">
        <v>387</v>
      </c>
      <c r="C35" s="113" t="s">
        <v>388</v>
      </c>
      <c r="D35" s="55"/>
    </row>
    <row r="36" spans="1:9" s="95" customFormat="1" ht="31.5" x14ac:dyDescent="0.25">
      <c r="A36" s="58" t="s">
        <v>284</v>
      </c>
      <c r="B36" s="56" t="s">
        <v>264</v>
      </c>
      <c r="C36" s="104"/>
      <c r="D36" s="55"/>
    </row>
    <row r="37" spans="1:9" s="95" customFormat="1" ht="31.5" x14ac:dyDescent="0.25">
      <c r="A37" s="58" t="s">
        <v>285</v>
      </c>
      <c r="B37" s="56" t="s">
        <v>265</v>
      </c>
      <c r="C37" s="104" t="s">
        <v>266</v>
      </c>
      <c r="D37" s="55"/>
    </row>
    <row r="38" spans="1:9" s="112" customFormat="1" x14ac:dyDescent="0.25">
      <c r="A38" s="58" t="s">
        <v>286</v>
      </c>
      <c r="B38" s="56" t="s">
        <v>417</v>
      </c>
      <c r="C38" s="113"/>
      <c r="D38" s="55"/>
    </row>
    <row r="39" spans="1:9" s="112" customFormat="1" ht="31.5" x14ac:dyDescent="0.25">
      <c r="A39" s="58" t="s">
        <v>287</v>
      </c>
      <c r="B39" s="56" t="s">
        <v>381</v>
      </c>
      <c r="C39" s="113" t="s">
        <v>379</v>
      </c>
      <c r="D39" s="55"/>
    </row>
    <row r="40" spans="1:9" s="112" customFormat="1" ht="31.5" x14ac:dyDescent="0.25">
      <c r="A40" s="58" t="s">
        <v>385</v>
      </c>
      <c r="B40" s="56" t="s">
        <v>382</v>
      </c>
      <c r="C40" s="113" t="s">
        <v>380</v>
      </c>
      <c r="D40" s="55"/>
    </row>
    <row r="41" spans="1:9" s="112" customFormat="1" ht="33.75" customHeight="1" x14ac:dyDescent="0.25">
      <c r="A41" s="58" t="s">
        <v>288</v>
      </c>
      <c r="B41" s="56" t="s">
        <v>418</v>
      </c>
      <c r="C41" s="113"/>
      <c r="D41" s="55"/>
    </row>
    <row r="42" spans="1:9" s="112" customFormat="1" x14ac:dyDescent="0.25">
      <c r="A42" s="58" t="s">
        <v>399</v>
      </c>
      <c r="B42" s="56" t="s">
        <v>392</v>
      </c>
      <c r="C42" s="113" t="s">
        <v>391</v>
      </c>
      <c r="D42" s="55"/>
    </row>
    <row r="43" spans="1:9" s="112" customFormat="1" ht="31.5" x14ac:dyDescent="0.25">
      <c r="A43" s="58" t="s">
        <v>400</v>
      </c>
      <c r="B43" s="56" t="s">
        <v>393</v>
      </c>
      <c r="C43" s="113" t="s">
        <v>65</v>
      </c>
      <c r="D43" s="55"/>
    </row>
    <row r="44" spans="1:9" s="112" customFormat="1" ht="31.5" x14ac:dyDescent="0.25">
      <c r="A44" s="58" t="s">
        <v>401</v>
      </c>
      <c r="B44" s="56" t="s">
        <v>265</v>
      </c>
      <c r="C44" s="113" t="s">
        <v>394</v>
      </c>
      <c r="D44" s="55"/>
    </row>
    <row r="45" spans="1:9" s="112" customFormat="1" ht="66" customHeight="1" x14ac:dyDescent="0.25">
      <c r="A45" s="58" t="s">
        <v>402</v>
      </c>
      <c r="B45" s="56" t="s">
        <v>395</v>
      </c>
      <c r="C45" s="113" t="s">
        <v>65</v>
      </c>
      <c r="D45" s="55"/>
    </row>
    <row r="46" spans="1:9" s="112" customFormat="1" ht="31.5" x14ac:dyDescent="0.25">
      <c r="A46" s="58" t="s">
        <v>289</v>
      </c>
      <c r="B46" s="56" t="s">
        <v>403</v>
      </c>
      <c r="C46" s="113" t="s">
        <v>65</v>
      </c>
      <c r="D46" s="55"/>
    </row>
    <row r="47" spans="1:9" s="112" customFormat="1" x14ac:dyDescent="0.25">
      <c r="A47" s="58" t="s">
        <v>290</v>
      </c>
      <c r="B47" s="56" t="s">
        <v>419</v>
      </c>
      <c r="C47" s="113"/>
      <c r="D47" s="55"/>
    </row>
    <row r="48" spans="1:9" s="112" customFormat="1" ht="31.5" x14ac:dyDescent="0.25">
      <c r="A48" s="58" t="s">
        <v>413</v>
      </c>
      <c r="B48" s="56" t="s">
        <v>404</v>
      </c>
      <c r="C48" s="113" t="s">
        <v>405</v>
      </c>
      <c r="D48" s="55"/>
    </row>
    <row r="49" spans="1:9" s="112" customFormat="1" ht="31.5" x14ac:dyDescent="0.25">
      <c r="A49" s="58" t="s">
        <v>414</v>
      </c>
      <c r="B49" s="56" t="s">
        <v>406</v>
      </c>
      <c r="C49" s="113" t="s">
        <v>407</v>
      </c>
      <c r="D49" s="55"/>
    </row>
    <row r="50" spans="1:9" s="112" customFormat="1" x14ac:dyDescent="0.25">
      <c r="A50" s="58" t="s">
        <v>415</v>
      </c>
      <c r="B50" s="56" t="s">
        <v>408</v>
      </c>
      <c r="C50" s="113" t="s">
        <v>409</v>
      </c>
      <c r="D50" s="55"/>
    </row>
    <row r="51" spans="1:9" s="112" customFormat="1" ht="31.5" x14ac:dyDescent="0.25">
      <c r="A51" s="58" t="s">
        <v>416</v>
      </c>
      <c r="B51" s="56" t="s">
        <v>410</v>
      </c>
      <c r="C51" s="113" t="s">
        <v>411</v>
      </c>
      <c r="D51" s="55"/>
    </row>
    <row r="52" spans="1:9" s="112" customFormat="1" ht="31.5" x14ac:dyDescent="0.25">
      <c r="A52" s="58" t="s">
        <v>291</v>
      </c>
      <c r="B52" s="56" t="s">
        <v>420</v>
      </c>
      <c r="C52" s="113"/>
      <c r="D52" s="55"/>
    </row>
    <row r="53" spans="1:9" s="112" customFormat="1" x14ac:dyDescent="0.25">
      <c r="A53" s="58" t="s">
        <v>424</v>
      </c>
      <c r="B53" s="56" t="s">
        <v>421</v>
      </c>
      <c r="C53" s="113" t="s">
        <v>422</v>
      </c>
      <c r="D53" s="55"/>
    </row>
    <row r="54" spans="1:9" s="112" customFormat="1" ht="31.5" x14ac:dyDescent="0.25">
      <c r="A54" s="58" t="s">
        <v>425</v>
      </c>
      <c r="B54" s="56" t="s">
        <v>97</v>
      </c>
      <c r="C54" s="30" t="s">
        <v>423</v>
      </c>
      <c r="D54" s="55"/>
    </row>
    <row r="55" spans="1:9" s="112" customFormat="1" ht="47.25" x14ac:dyDescent="0.25">
      <c r="A55" s="58" t="s">
        <v>292</v>
      </c>
      <c r="B55" s="56" t="s">
        <v>426</v>
      </c>
      <c r="C55" s="113" t="s">
        <v>65</v>
      </c>
      <c r="D55" s="55"/>
    </row>
    <row r="56" spans="1:9" s="112" customFormat="1" ht="47.25" x14ac:dyDescent="0.25">
      <c r="A56" s="58" t="s">
        <v>293</v>
      </c>
      <c r="B56" s="56" t="s">
        <v>427</v>
      </c>
      <c r="C56" s="113" t="s">
        <v>65</v>
      </c>
      <c r="D56" s="55"/>
    </row>
    <row r="57" spans="1:9" s="95" customFormat="1" x14ac:dyDescent="0.25">
      <c r="A57" s="107" t="s">
        <v>294</v>
      </c>
      <c r="B57" s="111" t="s">
        <v>174</v>
      </c>
      <c r="C57" s="104" t="s">
        <v>376</v>
      </c>
      <c r="D57" s="55"/>
    </row>
    <row r="58" spans="1:9" s="95" customFormat="1" ht="31.5" x14ac:dyDescent="0.25">
      <c r="A58" s="107" t="s">
        <v>428</v>
      </c>
      <c r="B58" s="111" t="s">
        <v>247</v>
      </c>
      <c r="C58" s="104" t="s">
        <v>248</v>
      </c>
      <c r="D58" s="55"/>
    </row>
    <row r="59" spans="1:9" s="95" customFormat="1" ht="31.5" x14ac:dyDescent="0.25">
      <c r="A59" s="107" t="s">
        <v>429</v>
      </c>
      <c r="B59" s="111" t="s">
        <v>252</v>
      </c>
      <c r="C59" s="104" t="s">
        <v>253</v>
      </c>
      <c r="D59" s="55"/>
    </row>
    <row r="60" spans="1:9" s="95" customFormat="1" x14ac:dyDescent="0.25">
      <c r="A60" s="294" t="s">
        <v>430</v>
      </c>
      <c r="B60" s="314" t="s">
        <v>140</v>
      </c>
      <c r="C60" s="104" t="s">
        <v>257</v>
      </c>
      <c r="D60" s="55"/>
    </row>
    <row r="61" spans="1:9" s="95" customFormat="1" x14ac:dyDescent="0.25">
      <c r="A61" s="313"/>
      <c r="B61" s="315"/>
      <c r="C61" s="104" t="s">
        <v>258</v>
      </c>
      <c r="D61" s="55"/>
    </row>
    <row r="62" spans="1:9" s="95" customFormat="1" ht="31.5" x14ac:dyDescent="0.25">
      <c r="A62" s="295"/>
      <c r="B62" s="317"/>
      <c r="C62" s="104" t="s">
        <v>259</v>
      </c>
      <c r="D62" s="55"/>
    </row>
    <row r="63" spans="1:9" s="95" customFormat="1" ht="51" customHeight="1" x14ac:dyDescent="0.25">
      <c r="A63" s="304" t="s">
        <v>431</v>
      </c>
      <c r="B63" s="309" t="s">
        <v>263</v>
      </c>
      <c r="C63" s="61" t="s">
        <v>390</v>
      </c>
      <c r="D63" s="55"/>
    </row>
    <row r="64" spans="1:9" s="95" customFormat="1" ht="78.75" x14ac:dyDescent="0.25">
      <c r="A64" s="319"/>
      <c r="B64" s="318"/>
      <c r="C64" s="61" t="s">
        <v>378</v>
      </c>
      <c r="D64" s="55"/>
      <c r="H64" s="116"/>
      <c r="I64" s="116"/>
    </row>
    <row r="65" spans="1:9" s="112" customFormat="1" ht="31.5" x14ac:dyDescent="0.25">
      <c r="A65" s="319"/>
      <c r="B65" s="318"/>
      <c r="C65" s="61" t="s">
        <v>389</v>
      </c>
      <c r="D65" s="55"/>
      <c r="H65" s="116"/>
      <c r="I65" s="116"/>
    </row>
    <row r="66" spans="1:9" s="95" customFormat="1" ht="31.5" x14ac:dyDescent="0.25">
      <c r="A66" s="319"/>
      <c r="B66" s="318"/>
      <c r="C66" s="61" t="s">
        <v>398</v>
      </c>
      <c r="D66" s="55"/>
      <c r="I66" s="116"/>
    </row>
    <row r="67" spans="1:9" s="95" customFormat="1" ht="64.5" customHeight="1" x14ac:dyDescent="0.25">
      <c r="A67" s="319"/>
      <c r="B67" s="318"/>
      <c r="C67" s="61" t="s">
        <v>397</v>
      </c>
      <c r="D67" s="55"/>
      <c r="H67" s="120"/>
      <c r="I67" s="116"/>
    </row>
    <row r="68" spans="1:9" s="95" customFormat="1" ht="31.5" x14ac:dyDescent="0.25">
      <c r="A68" s="319"/>
      <c r="B68" s="318"/>
      <c r="C68" s="61" t="s">
        <v>396</v>
      </c>
      <c r="D68" s="55"/>
      <c r="H68" s="120"/>
      <c r="I68" s="116"/>
    </row>
    <row r="69" spans="1:9" s="112" customFormat="1" ht="63" x14ac:dyDescent="0.25">
      <c r="A69" s="305"/>
      <c r="B69" s="310"/>
      <c r="C69" s="61" t="s">
        <v>412</v>
      </c>
      <c r="D69" s="55"/>
      <c r="H69" s="120"/>
      <c r="I69" s="116"/>
    </row>
    <row r="70" spans="1:9" ht="31.5" x14ac:dyDescent="0.25">
      <c r="A70" s="91" t="s">
        <v>73</v>
      </c>
      <c r="B70" s="87" t="s">
        <v>77</v>
      </c>
      <c r="C70" s="56" t="s">
        <v>117</v>
      </c>
      <c r="D70" s="50"/>
    </row>
    <row r="71" spans="1:9" x14ac:dyDescent="0.25">
      <c r="A71" s="23"/>
      <c r="C71" s="20" t="s">
        <v>16</v>
      </c>
      <c r="D71" s="88">
        <v>1</v>
      </c>
    </row>
    <row r="72" spans="1:9" x14ac:dyDescent="0.25">
      <c r="A72" s="23"/>
      <c r="C72" s="20" t="s">
        <v>17</v>
      </c>
      <c r="D72" s="88" t="s">
        <v>194</v>
      </c>
    </row>
    <row r="73" spans="1:9" x14ac:dyDescent="0.25">
      <c r="A73" s="23"/>
      <c r="C73" s="20" t="s">
        <v>18</v>
      </c>
      <c r="D73" s="24"/>
    </row>
    <row r="74" spans="1:9" x14ac:dyDescent="0.25">
      <c r="A74" s="16"/>
      <c r="C74" s="20" t="s">
        <v>19</v>
      </c>
      <c r="D74" s="21">
        <f>D73*D71</f>
        <v>0</v>
      </c>
    </row>
    <row r="75" spans="1:9" x14ac:dyDescent="0.25">
      <c r="A75" s="16"/>
      <c r="C75" s="20" t="s">
        <v>50</v>
      </c>
      <c r="D75" s="22">
        <f>D74*0.21</f>
        <v>0</v>
      </c>
    </row>
    <row r="76" spans="1:9" x14ac:dyDescent="0.25">
      <c r="A76" s="16"/>
      <c r="C76" s="20" t="s">
        <v>51</v>
      </c>
      <c r="D76" s="21">
        <f>D74+D75</f>
        <v>0</v>
      </c>
    </row>
    <row r="77" spans="1:9" x14ac:dyDescent="0.25">
      <c r="C77" s="20" t="s">
        <v>242</v>
      </c>
      <c r="D77" s="93" t="s">
        <v>243</v>
      </c>
    </row>
  </sheetData>
  <mergeCells count="10">
    <mergeCell ref="B63:B69"/>
    <mergeCell ref="A63:A69"/>
    <mergeCell ref="B60:B62"/>
    <mergeCell ref="A60:A62"/>
    <mergeCell ref="A9:A10"/>
    <mergeCell ref="B9:B10"/>
    <mergeCell ref="B23:B25"/>
    <mergeCell ref="A23:A25"/>
    <mergeCell ref="B14:B16"/>
    <mergeCell ref="A14:A16"/>
  </mergeCells>
  <dataValidations disablePrompts="1" count="1">
    <dataValidation type="custom" errorStyle="information" allowBlank="1" showInputMessage="1" showErrorMessage="1" errorTitle="Nunurodyta kaina" sqref="E73" xr:uid="{00000000-0002-0000-0800-000000000000}">
      <formula1>D73</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Pasiūlymas</vt:lpstr>
      <vt:lpstr>Bendrieji reikalavimai</vt:lpstr>
      <vt:lpstr>Subtiekėjai ir priedai</vt:lpstr>
      <vt:lpstr>1 PD</vt:lpstr>
      <vt:lpstr>2 PD</vt:lpstr>
      <vt:lpstr>3 PD</vt:lpstr>
      <vt:lpstr>4 PD</vt:lpstr>
      <vt:lpstr>5 PD</vt:lpstr>
      <vt:lpstr>6 PD</vt:lpstr>
      <vt:lpstr>7 PD</vt:lpstr>
      <vt:lpstr>8 PD</vt:lpstr>
      <vt:lpstr>9 PD</vt:lpstr>
      <vt:lpstr>10 PD</vt:lpstr>
      <vt:lpstr>11 PD</vt:lpstr>
      <vt:lpstr>12 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dc:creator>
  <cp:lastModifiedBy>Administrator</cp:lastModifiedBy>
  <cp:lastPrinted>2022-04-01T07:27:59Z</cp:lastPrinted>
  <dcterms:created xsi:type="dcterms:W3CDTF">2021-04-30T12:21:51Z</dcterms:created>
  <dcterms:modified xsi:type="dcterms:W3CDTF">2022-12-02T13:17:50Z</dcterms:modified>
</cp:coreProperties>
</file>