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28920" yWindow="1620" windowWidth="29040" windowHeight="15720"/>
  </bookViews>
  <sheets>
    <sheet name="Kainų pasiūlymo lentelė" sheetId="1" r:id="rId1"/>
  </sheets>
  <definedNames>
    <definedName name="_xlnm.Print_Area" localSheetId="0">'Kainų pasiūlymo lentelė'!$A$1:$I$26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5" i="1"/>
  <c r="G5" i="1" s="1"/>
  <c r="F18" i="1" l="1"/>
  <c r="G18" i="1" s="1"/>
  <c r="F19" i="1"/>
  <c r="G19" i="1" s="1"/>
  <c r="F20" i="1"/>
  <c r="G20" i="1" s="1"/>
  <c r="F17" i="1"/>
  <c r="G17" i="1" s="1"/>
  <c r="G21" i="1" l="1"/>
  <c r="G15" i="1" l="1"/>
  <c r="G22" i="1" s="1"/>
</calcChain>
</file>

<file path=xl/sharedStrings.xml><?xml version="1.0" encoding="utf-8"?>
<sst xmlns="http://schemas.openxmlformats.org/spreadsheetml/2006/main" count="48" uniqueCount="32">
  <si>
    <t>Vnt.</t>
  </si>
  <si>
    <t>Remonto darbai</t>
  </si>
  <si>
    <t>Automatikos remonto darbai</t>
  </si>
  <si>
    <t>Elektriko remonto darbai</t>
  </si>
  <si>
    <t>Transporto išlaidos</t>
  </si>
  <si>
    <t>Bendragamyklinės išlaidos</t>
  </si>
  <si>
    <t>Įrenginio gedimo nustatymas, diagnostika</t>
  </si>
  <si>
    <t>Val.</t>
  </si>
  <si>
    <t>kompl.</t>
  </si>
  <si>
    <t>l</t>
  </si>
  <si>
    <t>Meistro atvykimo mokestis</t>
  </si>
  <si>
    <t>Nenumatyti remonto darbai</t>
  </si>
  <si>
    <t>Įkainis 
€ už vienetą
 be PVM</t>
  </si>
  <si>
    <t xml:space="preserve">Iš viso 
€ 
 su PVM
</t>
  </si>
  <si>
    <t>Įrenginių dalys/medžiagos</t>
  </si>
  <si>
    <t>Paslaugos pavadinimas</t>
  </si>
  <si>
    <t xml:space="preserve">Eil. 
Nr. </t>
  </si>
  <si>
    <t>Prelimi
narus
kiekis</t>
  </si>
  <si>
    <t>Mato 
vnt.</t>
  </si>
  <si>
    <t>(1) Pasiūlymo įkainių paslaugoms suma, EUR su PVM :</t>
  </si>
  <si>
    <t>Įkainis 
viso € 
 be PVM</t>
  </si>
  <si>
    <t>Bendra preliminari įkainių suma (1+2), EUR su PVM:</t>
  </si>
  <si>
    <t>(2) Pasiūlymo įkainių dalims/medžiagoms suma , EUR su PVM :</t>
  </si>
  <si>
    <t>Kainų pasiūlymo lentelė:</t>
  </si>
  <si>
    <t>Plundžerinio siurblio P41 vožtuvų remontinis komplektas</t>
  </si>
  <si>
    <t>Plunžerinio siurblio P41 plunžerių sandarinimo komplektas</t>
  </si>
  <si>
    <t>Plunžerinio siurblio P41 tepalo pusės sandarinimo komplektas</t>
  </si>
  <si>
    <t>Demontavimo/Montavimo darbai</t>
  </si>
  <si>
    <t>Alyva  SAE 90</t>
  </si>
  <si>
    <t>Siurblių veleno balansavimas, vibracijų matavimas</t>
  </si>
  <si>
    <t>pavadinimas: UAB FILTER</t>
  </si>
  <si>
    <t xml:space="preserve">Tiekėjo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</si>
</sst>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name val="Calibri"/>
    </font>
    <font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2" fontId="1" fillId="2" borderId="1" xfId="0" applyNumberFormat="1" applyFont="1" applyFill="1" applyBorder="1" applyAlignment="1">
      <alignment horizontal="center" vertical="center" wrapText="1"/>
    </xf>
    <xf numFmtId="4" fontId="2" fillId="0" borderId="4" xfId="1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4" xfId="2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1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</cellXfs>
  <cellStyles count="3">
    <cellStyle name="Įprastas 2" xfId="1"/>
    <cellStyle name="Įprastas 3" xfId="2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="130" zoomScaleNormal="130" workbookViewId="0">
      <selection activeCell="G21" activeCellId="1" sqref="G15 G21"/>
    </sheetView>
  </sheetViews>
  <sheetFormatPr defaultRowHeight="14.4" x14ac:dyDescent="0.3"/>
  <cols>
    <col min="1" max="1" width="6.21875" style="3" customWidth="1"/>
    <col min="2" max="2" width="35.21875" style="3" customWidth="1"/>
    <col min="3" max="3" width="7" style="3" customWidth="1"/>
    <col min="4" max="4" width="7.5546875" style="3" customWidth="1"/>
    <col min="5" max="5" width="13.21875" style="3" customWidth="1"/>
    <col min="6" max="6" width="12.5546875" style="3" customWidth="1"/>
    <col min="7" max="7" width="14.77734375" style="3" customWidth="1"/>
    <col min="9" max="9" width="11" customWidth="1"/>
    <col min="10" max="10" width="10.77734375" customWidth="1"/>
  </cols>
  <sheetData>
    <row r="1" spans="1:11" x14ac:dyDescent="0.3">
      <c r="A1" s="3" t="s">
        <v>31</v>
      </c>
      <c r="B1" s="3" t="s">
        <v>30</v>
      </c>
    </row>
    <row r="2" spans="1:11" ht="9.75" customHeight="1" x14ac:dyDescent="0.3"/>
    <row r="3" spans="1:11" x14ac:dyDescent="0.3">
      <c r="B3" s="4" t="s">
        <v>23</v>
      </c>
    </row>
    <row r="4" spans="1:11" ht="60.75" customHeight="1" x14ac:dyDescent="0.3">
      <c r="A4" s="2" t="s">
        <v>16</v>
      </c>
      <c r="B4" s="5" t="s">
        <v>15</v>
      </c>
      <c r="C4" s="2" t="s">
        <v>18</v>
      </c>
      <c r="D4" s="2" t="s">
        <v>17</v>
      </c>
      <c r="E4" s="2" t="s">
        <v>12</v>
      </c>
      <c r="F4" s="2" t="s">
        <v>20</v>
      </c>
      <c r="G4" s="6" t="s">
        <v>13</v>
      </c>
    </row>
    <row r="5" spans="1:11" x14ac:dyDescent="0.3">
      <c r="A5" s="1">
        <v>1</v>
      </c>
      <c r="B5" s="7" t="s">
        <v>10</v>
      </c>
      <c r="C5" s="1" t="s">
        <v>7</v>
      </c>
      <c r="D5" s="1">
        <v>4</v>
      </c>
      <c r="E5" s="11">
        <v>40</v>
      </c>
      <c r="F5" s="12">
        <f>+D5*E5</f>
        <v>160</v>
      </c>
      <c r="G5" s="12">
        <f>+F5*1.21</f>
        <v>193.6</v>
      </c>
      <c r="H5" s="14"/>
      <c r="K5" s="14"/>
    </row>
    <row r="6" spans="1:11" x14ac:dyDescent="0.3">
      <c r="A6" s="1">
        <v>2</v>
      </c>
      <c r="B6" s="7" t="s">
        <v>6</v>
      </c>
      <c r="C6" s="1" t="s">
        <v>7</v>
      </c>
      <c r="D6" s="1">
        <v>8</v>
      </c>
      <c r="E6" s="11">
        <v>40</v>
      </c>
      <c r="F6" s="12">
        <f t="shared" ref="F6:F14" si="0">+D6*E6</f>
        <v>320</v>
      </c>
      <c r="G6" s="12">
        <f t="shared" ref="G6:G14" si="1">+F6*1.21</f>
        <v>387.2</v>
      </c>
      <c r="H6" s="14"/>
      <c r="K6" s="14"/>
    </row>
    <row r="7" spans="1:11" x14ac:dyDescent="0.3">
      <c r="A7" s="1">
        <v>3</v>
      </c>
      <c r="B7" s="7" t="s">
        <v>1</v>
      </c>
      <c r="C7" s="1" t="s">
        <v>7</v>
      </c>
      <c r="D7" s="1">
        <v>18</v>
      </c>
      <c r="E7" s="11">
        <v>40</v>
      </c>
      <c r="F7" s="12">
        <f t="shared" si="0"/>
        <v>720</v>
      </c>
      <c r="G7" s="12">
        <f t="shared" si="1"/>
        <v>871.19999999999993</v>
      </c>
      <c r="H7" s="14"/>
      <c r="K7" s="14"/>
    </row>
    <row r="8" spans="1:11" x14ac:dyDescent="0.3">
      <c r="A8" s="1">
        <v>4</v>
      </c>
      <c r="B8" s="8" t="s">
        <v>27</v>
      </c>
      <c r="C8" s="1" t="s">
        <v>7</v>
      </c>
      <c r="D8" s="1">
        <v>8</v>
      </c>
      <c r="E8" s="11">
        <v>40</v>
      </c>
      <c r="F8" s="12">
        <f t="shared" si="0"/>
        <v>320</v>
      </c>
      <c r="G8" s="12">
        <f t="shared" si="1"/>
        <v>387.2</v>
      </c>
      <c r="H8" s="14"/>
      <c r="K8" s="14"/>
    </row>
    <row r="9" spans="1:11" x14ac:dyDescent="0.3">
      <c r="A9" s="1">
        <v>5</v>
      </c>
      <c r="B9" s="8" t="s">
        <v>2</v>
      </c>
      <c r="C9" s="1" t="s">
        <v>7</v>
      </c>
      <c r="D9" s="1">
        <v>4</v>
      </c>
      <c r="E9" s="11">
        <v>40</v>
      </c>
      <c r="F9" s="12">
        <f t="shared" si="0"/>
        <v>160</v>
      </c>
      <c r="G9" s="12">
        <f t="shared" si="1"/>
        <v>193.6</v>
      </c>
      <c r="H9" s="14"/>
      <c r="K9" s="14"/>
    </row>
    <row r="10" spans="1:11" x14ac:dyDescent="0.3">
      <c r="A10" s="1">
        <v>6</v>
      </c>
      <c r="B10" s="8" t="s">
        <v>3</v>
      </c>
      <c r="C10" s="1" t="s">
        <v>7</v>
      </c>
      <c r="D10" s="1">
        <v>3</v>
      </c>
      <c r="E10" s="11">
        <v>40</v>
      </c>
      <c r="F10" s="12">
        <f t="shared" si="0"/>
        <v>120</v>
      </c>
      <c r="G10" s="12">
        <f t="shared" si="1"/>
        <v>145.19999999999999</v>
      </c>
      <c r="H10" s="14"/>
      <c r="K10" s="14"/>
    </row>
    <row r="11" spans="1:11" ht="26.4" x14ac:dyDescent="0.3">
      <c r="A11" s="1">
        <v>7</v>
      </c>
      <c r="B11" s="8" t="s">
        <v>29</v>
      </c>
      <c r="C11" s="1" t="s">
        <v>7</v>
      </c>
      <c r="D11" s="1">
        <v>4</v>
      </c>
      <c r="E11" s="11">
        <v>40</v>
      </c>
      <c r="F11" s="12">
        <f t="shared" si="0"/>
        <v>160</v>
      </c>
      <c r="G11" s="12">
        <f t="shared" si="1"/>
        <v>193.6</v>
      </c>
      <c r="H11" s="14"/>
      <c r="K11" s="14"/>
    </row>
    <row r="12" spans="1:11" x14ac:dyDescent="0.3">
      <c r="A12" s="1">
        <v>8</v>
      </c>
      <c r="B12" s="8" t="s">
        <v>4</v>
      </c>
      <c r="C12" s="1" t="s">
        <v>7</v>
      </c>
      <c r="D12" s="1">
        <v>4</v>
      </c>
      <c r="E12" s="11">
        <v>10</v>
      </c>
      <c r="F12" s="12">
        <f t="shared" si="0"/>
        <v>40</v>
      </c>
      <c r="G12" s="12">
        <f t="shared" si="1"/>
        <v>48.4</v>
      </c>
      <c r="H12" s="14"/>
      <c r="K12" s="14"/>
    </row>
    <row r="13" spans="1:11" x14ac:dyDescent="0.3">
      <c r="A13" s="1">
        <v>9</v>
      </c>
      <c r="B13" s="8" t="s">
        <v>11</v>
      </c>
      <c r="C13" s="1" t="s">
        <v>7</v>
      </c>
      <c r="D13" s="1">
        <v>12</v>
      </c>
      <c r="E13" s="11">
        <v>40</v>
      </c>
      <c r="F13" s="12">
        <f t="shared" si="0"/>
        <v>480</v>
      </c>
      <c r="G13" s="12">
        <f t="shared" si="1"/>
        <v>580.79999999999995</v>
      </c>
      <c r="H13" s="14"/>
      <c r="K13" s="14"/>
    </row>
    <row r="14" spans="1:11" ht="24.75" customHeight="1" x14ac:dyDescent="0.3">
      <c r="A14" s="1">
        <v>10</v>
      </c>
      <c r="B14" s="8" t="s">
        <v>5</v>
      </c>
      <c r="C14" s="1" t="s">
        <v>8</v>
      </c>
      <c r="D14" s="1">
        <v>10</v>
      </c>
      <c r="E14" s="11">
        <v>10</v>
      </c>
      <c r="F14" s="12">
        <f t="shared" si="0"/>
        <v>100</v>
      </c>
      <c r="G14" s="12">
        <f t="shared" si="1"/>
        <v>121</v>
      </c>
      <c r="H14" s="14"/>
      <c r="K14" s="14"/>
    </row>
    <row r="15" spans="1:11" ht="22.5" customHeight="1" x14ac:dyDescent="0.3">
      <c r="A15" s="17" t="s">
        <v>19</v>
      </c>
      <c r="B15" s="18"/>
      <c r="C15" s="18"/>
      <c r="D15" s="18"/>
      <c r="E15" s="18"/>
      <c r="F15" s="19"/>
      <c r="G15" s="12">
        <f>SUM(G5:G14)</f>
        <v>3121.8</v>
      </c>
      <c r="K15" s="14"/>
    </row>
    <row r="16" spans="1:11" ht="60" customHeight="1" x14ac:dyDescent="0.3">
      <c r="A16" s="2" t="s">
        <v>16</v>
      </c>
      <c r="B16" s="5" t="s">
        <v>14</v>
      </c>
      <c r="C16" s="2" t="s">
        <v>18</v>
      </c>
      <c r="D16" s="2" t="s">
        <v>17</v>
      </c>
      <c r="E16" s="2" t="s">
        <v>12</v>
      </c>
      <c r="F16" s="2" t="s">
        <v>20</v>
      </c>
      <c r="G16" s="6" t="s">
        <v>13</v>
      </c>
    </row>
    <row r="17" spans="1:11" ht="26.4" x14ac:dyDescent="0.3">
      <c r="A17" s="1">
        <v>1</v>
      </c>
      <c r="B17" s="8" t="s">
        <v>24</v>
      </c>
      <c r="C17" s="1" t="s">
        <v>0</v>
      </c>
      <c r="D17" s="1">
        <v>2</v>
      </c>
      <c r="E17" s="13">
        <v>440</v>
      </c>
      <c r="F17" s="12">
        <f>+E17*D17</f>
        <v>880</v>
      </c>
      <c r="G17" s="12">
        <f>+F17*1.21</f>
        <v>1064.8</v>
      </c>
      <c r="H17" s="14"/>
      <c r="K17" s="14"/>
    </row>
    <row r="18" spans="1:11" ht="26.4" x14ac:dyDescent="0.3">
      <c r="A18" s="1">
        <v>2</v>
      </c>
      <c r="B18" s="8" t="s">
        <v>25</v>
      </c>
      <c r="C18" s="1" t="s">
        <v>0</v>
      </c>
      <c r="D18" s="1">
        <v>2</v>
      </c>
      <c r="E18" s="13">
        <v>310</v>
      </c>
      <c r="F18" s="12">
        <f t="shared" ref="F18:F20" si="2">+E18*D18</f>
        <v>620</v>
      </c>
      <c r="G18" s="12">
        <f t="shared" ref="G18:G20" si="3">+F18*1.21</f>
        <v>750.19999999999993</v>
      </c>
      <c r="H18" s="14"/>
      <c r="K18" s="14"/>
    </row>
    <row r="19" spans="1:11" ht="26.4" x14ac:dyDescent="0.3">
      <c r="A19" s="1">
        <v>3</v>
      </c>
      <c r="B19" s="8" t="s">
        <v>26</v>
      </c>
      <c r="C19" s="1" t="s">
        <v>0</v>
      </c>
      <c r="D19" s="1">
        <v>2</v>
      </c>
      <c r="E19" s="13">
        <v>64</v>
      </c>
      <c r="F19" s="12">
        <f t="shared" si="2"/>
        <v>128</v>
      </c>
      <c r="G19" s="12">
        <f t="shared" si="3"/>
        <v>154.88</v>
      </c>
      <c r="H19" s="14"/>
      <c r="K19" s="14"/>
    </row>
    <row r="20" spans="1:11" x14ac:dyDescent="0.3">
      <c r="A20" s="1">
        <v>4</v>
      </c>
      <c r="B20" s="9" t="s">
        <v>28</v>
      </c>
      <c r="C20" s="1" t="s">
        <v>9</v>
      </c>
      <c r="D20" s="1">
        <v>10</v>
      </c>
      <c r="E20" s="13">
        <v>4</v>
      </c>
      <c r="F20" s="12">
        <f t="shared" si="2"/>
        <v>40</v>
      </c>
      <c r="G20" s="12">
        <f t="shared" si="3"/>
        <v>48.4</v>
      </c>
      <c r="H20" s="14"/>
      <c r="K20" s="14"/>
    </row>
    <row r="21" spans="1:11" ht="18.75" customHeight="1" x14ac:dyDescent="0.3">
      <c r="A21" s="15" t="s">
        <v>22</v>
      </c>
      <c r="B21" s="15"/>
      <c r="C21" s="15"/>
      <c r="D21" s="15"/>
      <c r="E21" s="15"/>
      <c r="F21" s="15"/>
      <c r="G21" s="12">
        <f>SUM(G17:G20)</f>
        <v>2018.2800000000002</v>
      </c>
      <c r="K21" s="14"/>
    </row>
    <row r="22" spans="1:11" ht="24.75" customHeight="1" x14ac:dyDescent="0.3">
      <c r="A22" s="16" t="s">
        <v>21</v>
      </c>
      <c r="B22" s="16"/>
      <c r="C22" s="16"/>
      <c r="D22" s="16"/>
      <c r="E22" s="16"/>
      <c r="F22" s="16"/>
      <c r="G22" s="10">
        <f>ROUND(G15+G21,2)</f>
        <v>5140.08</v>
      </c>
    </row>
    <row r="25" spans="1:11" ht="81.75" customHeight="1" x14ac:dyDescent="0.3">
      <c r="A25" s="20"/>
      <c r="B25" s="20"/>
      <c r="C25" s="20"/>
      <c r="D25" s="20"/>
      <c r="E25" s="20"/>
      <c r="F25" s="20"/>
      <c r="G25" s="20"/>
      <c r="H25" s="20"/>
    </row>
  </sheetData>
  <mergeCells count="4">
    <mergeCell ref="A21:F21"/>
    <mergeCell ref="A22:F22"/>
    <mergeCell ref="A15:F15"/>
    <mergeCell ref="A25:H25"/>
  </mergeCells>
  <pageMargins left="0.70866141732283472" right="0.70866141732283472" top="0.74803149606299213" bottom="0.74803149606299213" header="0.31496062992125984" footer="0.31496062992125984"/>
  <pageSetup paperSize="9" scale="7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SyracuseOfficeCustomData>{"createMode":"plain_doc","forceRefresh":"0"}</SyracuseOfficeCustomDat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CC8AF3-BB5E-46A2-9236-D8F1DA64788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5D9377-AD6D-487E-BE4E-893B55A62459}">
  <ds:schemaRefs/>
</ds:datastoreItem>
</file>

<file path=customXml/itemProps3.xml><?xml version="1.0" encoding="utf-8"?>
<ds:datastoreItem xmlns:ds="http://schemas.openxmlformats.org/officeDocument/2006/customXml" ds:itemID="{A383B402-CD16-4E84-B953-273824EFC7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37C7B44-4513-4E3F-B33C-B63E1DE68B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Kainų pasiūlymo lentelė</vt:lpstr>
      <vt:lpstr>'Kainų pasiūlymo lentelė'!Print_Area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2024-09-02T16:28:56Z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  <property fmtid="{D5CDD505-2E9C-101B-9397-08002B2CF9AE}" pid="3" name="MediaServiceImageTags">
    <vt:lpwstr/>
  </property>
</Properties>
</file>