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PPirkimai\KKJ\(2024-KKJ-15) Katilo įrenginių atsarginės dalys\Sutartis\"/>
    </mc:Choice>
  </mc:AlternateContent>
  <xr:revisionPtr revIDLastSave="0" documentId="13_ncr:1_{3190B2E8-7870-4E58-87F0-A403F3BF834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8" i="1"/>
  <c r="G5" i="1"/>
  <c r="G13" i="1"/>
  <c r="G14" i="1"/>
  <c r="G15" i="1"/>
  <c r="G16" i="1"/>
  <c r="G17" i="1"/>
  <c r="G18" i="1"/>
  <c r="G12" i="1"/>
  <c r="G10"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tc={7A0B32EF-7797-4C5F-9701-30F590BBAC7E}</author>
    <author>tc={97C7A8D0-3992-4703-A13C-246E86D41845}</author>
  </authors>
  <commentList>
    <comment ref="C5" authorId="0" shapeId="0" xr:uid="{7A0B32EF-7797-4C5F-9701-30F590BBAC7E}">
      <text>
        <t>[Threaded comment]
Your version of Excel allows you to read this threaded comment; however, any edits to it will get removed if the file is opened in a newer version of Excel. Learn more: https://go.microsoft.com/fwlink/?linkid=870924
Comment:
    ok</t>
      </text>
    </comment>
    <comment ref="C6" authorId="1" shapeId="0" xr:uid="{97C7A8D0-3992-4703-A13C-246E86D41845}">
      <text>
        <t>[Threaded comment]
Your version of Excel allows you to read this threaded comment; however, any edits to it will get removed if the file is opened in a newer version of Excel. Learn more: https://go.microsoft.com/fwlink/?linkid=870924
Comment:
    ok</t>
      </text>
    </comment>
  </commentList>
</comments>
</file>

<file path=xl/sharedStrings.xml><?xml version="1.0" encoding="utf-8"?>
<sst xmlns="http://schemas.openxmlformats.org/spreadsheetml/2006/main" count="50" uniqueCount="40">
  <si>
    <t>Val.</t>
  </si>
  <si>
    <t>Vnt.</t>
  </si>
  <si>
    <t xml:space="preserve">Preliminarus kiekis* Sutarties galiojimo laikotarpiu / Preliminary quantity* during the validity period of the Contract </t>
  </si>
  <si>
    <t>Mato vnt. Unit of measure</t>
  </si>
  <si>
    <t>Eil. Nr. / No</t>
  </si>
  <si>
    <t>1.      </t>
  </si>
  <si>
    <t>2.      </t>
  </si>
  <si>
    <t>3.      </t>
  </si>
  <si>
    <t>4.      </t>
  </si>
  <si>
    <t>5.      </t>
  </si>
  <si>
    <t>6.      </t>
  </si>
  <si>
    <t>7.      </t>
  </si>
  <si>
    <t>8.      </t>
  </si>
  <si>
    <t>9.      </t>
  </si>
  <si>
    <t>10.    </t>
  </si>
  <si>
    <t>11.    </t>
  </si>
  <si>
    <t>12.    </t>
  </si>
  <si>
    <t>1 mato vieneto įkainis, EUR be PVM / 1 unit price, EUR excluding VAT</t>
  </si>
  <si>
    <t>** Kaina EUR be PVM apskaičiuojama padauginant įkainį EUR be PVM iš preliminaraus  kiekio. / The price in EUR excluding VAT is calculated by multiplying the price in EUR excluding VAT by the preliminary quantity.</t>
  </si>
  <si>
    <t>*** Pasiūlymo kaina EUR be PVM bus naudojama pasiūlymų vertinimui. Pasiūlymo kaina EUR be PVM turi apimti visas išlaidas, visus mokesčius, išskyrus PVM mokestį, mokėtinus pagal galiojančius Lietuvos Respublikos įstatymus, įskaitant sąskaitų pateikimo kaštus per „E.sąskaita“ sistemą. / The Tender price in EUR excluding VAT will be used for Tender evaluation. The Tender price in EUR without VAT must include all costs, all taxes, except for VAT, payable according to the valid laws of the Republic of Lithuania, including the costs of submitting invoices through the "E.sąskaita" system.</t>
  </si>
  <si>
    <t>Kaina, EUR be PVM  / Price in EUR excluding VAT **</t>
  </si>
  <si>
    <t>Visų Eilučių suma Eur be PVM (P1) / Sum of all Rows excluding VAT (P1) ***</t>
  </si>
  <si>
    <t>Paslaugų ir Prekių pavadinimas / Name of the services and goods</t>
  </si>
  <si>
    <t>Liuko tarpinė 320x420x25x5,3mm / Manhole gasket 320x420x25x5,3mm</t>
  </si>
  <si>
    <t>Medžiaga: X6CrNiMoTi17-12-2 / Material: X6CrNiMoTi17-12-2</t>
  </si>
  <si>
    <t>Liuko tarpinė 100x150x15x8,0mm / Handhole gasket 100x150x15x8,0mm</t>
  </si>
  <si>
    <t>Medžiaga: novaSeal ov / Material: novaSeal ov</t>
  </si>
  <si>
    <t>Sandariklių rinkinys DD-Jet Type 250201-0006 / Bushing set for DD-Jet Type 250201-0006</t>
  </si>
  <si>
    <t>Sandarinimo rinkinys sklendei, Type GR 834 SRV / Seal kit for rotary feedthrough, Type GR 834 SRV</t>
  </si>
  <si>
    <t>Skirstytuvas (grybo-tipo / Distributor (mushroom-shaped)</t>
  </si>
  <si>
    <t>Kaištis Ø80x202 mm, Medžiaga: 1.7131, pagal brėžinį nr. 302063-10-HCC-0200-TZ-00, Pos. 8 / Pin Ø80x202 mm, material: 1.7131, acc. to drawing no. 302063-10-HCC-0200-TZ-00, Pos. 8</t>
  </si>
  <si>
    <t>Guolis INA – IR80x90x54, medžiaga,: St, pagal brėžinį nr. 302063-10-HCC-0200-TZ-00, Pos. 11 / Bearing INA – IR80x90x54, material: St, acc. to drawing no. 302063-10-HCC-0200-TZ-00, Pos. 11</t>
  </si>
  <si>
    <t>Švaistiklis 50x980mm, medžiaga: 1.0038, pagal brėžinį nr. 302063-10-HCC-0200-TZ-00, Pos. 12 / Connecting rod from plate 50x980mm, material: 1.0038, acc. to drawing no. 302063-10-HCC-0200-TZ-00, Pos. 12</t>
  </si>
  <si>
    <t>Ardyno atrama, pilna, nejudama, pagal brėžinį nr. 302063-10-HHC-0500-TZ-02 / Grate slide support, complete, fixed, acc. to drawing no. BN2011-505-TZ01</t>
  </si>
  <si>
    <t>Ardyno atrama, pilna, judama, pagal brėžinį nr. 302063-10-HHC-0500-TZ-02 / Grate slide support, complete, fixed, acc. to drawing no. BN2011-505-TZ01</t>
  </si>
  <si>
    <t>Prekės / Goods</t>
  </si>
  <si>
    <t>Paslaugos / Services</t>
  </si>
  <si>
    <r>
      <t xml:space="preserve">* Nurodytas </t>
    </r>
    <r>
      <rPr>
        <u/>
        <sz val="10"/>
        <color theme="1"/>
        <rFont val="Arial"/>
        <family val="2"/>
        <charset val="186"/>
      </rPr>
      <t>preliminarus</t>
    </r>
    <r>
      <rPr>
        <sz val="10"/>
        <color theme="1"/>
        <rFont val="Arial"/>
        <family val="2"/>
        <charset val="186"/>
      </rPr>
      <t xml:space="preserve"> Paslaugų ir Prekių kiekis. Sutarties galiojimo laikotarpiu Klientas turi teisę koreguoti perkamų Paslaugų ir Prekių kiekį, neviršijant sutartyje nurodytos maksimalios Sutarties kainos. Klientas neįsipareigoja išpirkti viso Paslaugų ir Prekių kiekio ar bet kokios jų dalies</t>
    </r>
  </si>
  <si>
    <t>Inžinieriaus konsultacija (apima ir remonto paslaugas) / Consultation of engineer (excluding repair services)</t>
  </si>
  <si>
    <t>Projektų vadovo konsultacija (apima ir remonto paslaugas) / Consultation of project manager (excluding repair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</si>
</sst>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charset val="186"/>
      <scheme val="minor"/>
    </font>
    <font>
      <b/>
      <sz val="9"/>
      <color rgb="FF000000"/>
      <name val="Arial"/>
      <family val="2"/>
      <charset val="186"/>
    </font>
    <font>
      <b/>
      <sz val="9"/>
      <color theme="1"/>
      <name val="Arial"/>
      <family val="2"/>
      <charset val="186"/>
    </font>
    <font>
      <sz val="9"/>
      <color theme="1"/>
      <name val="Arial"/>
      <family val="2"/>
      <charset val="186"/>
    </font>
    <font>
      <sz val="10"/>
      <color theme="1"/>
      <name val="Arial"/>
      <family val="2"/>
      <charset val="186"/>
    </font>
    <font>
      <u/>
      <sz val="10"/>
      <color theme="1"/>
      <name val="Arial"/>
      <family val="2"/>
      <charset val="186"/>
    </font>
    <font>
      <sz val="9"/>
      <name val="Arial"/>
      <family val="2"/>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horizontal="center"/>
    </xf>
    <xf numFmtId="0" fontId="5" fillId="0" borderId="0" xfId="0" applyFont="1"/>
    <xf numFmtId="0" fontId="7" fillId="0" borderId="1" xfId="0" applyFont="1" applyBorder="1" applyAlignment="1">
      <alignment horizontal="justify" vertical="center" wrapText="1"/>
    </xf>
    <xf numFmtId="0" fontId="3" fillId="2" borderId="1"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Vygantas Strolė" id="{08F71827-8849-454B-B1D9-A9FC9F808462}" userId="S::Vygantas.Strole@ignitis.lt::003618fd-80f8-462f-9c0e-1c4549fbc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4-05-22T13:36:11.50" personId="{08F71827-8849-454B-B1D9-A9FC9F808462}" id="{7A0B32EF-7797-4C5F-9701-30F590BBAC7E}">
    <text>ok</text>
  </threadedComment>
  <threadedComment ref="C6" dT="2024-05-22T13:36:18.83" personId="{08F71827-8849-454B-B1D9-A9FC9F808462}" id="{97C7A8D0-3992-4703-A13C-246E86D41845}">
    <text>ok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5"/>
  <sheetViews>
    <sheetView tabSelected="1" workbookViewId="0">
      <selection activeCell="B7" sqref="B7:G7"/>
    </sheetView>
  </sheetViews>
  <sheetFormatPr defaultColWidth="9.140625" defaultRowHeight="15" x14ac:dyDescent="0.25"/>
  <cols>
    <col min="2" max="2" width="8.7109375" customWidth="1"/>
    <col min="3" max="3" width="28.28515625" customWidth="1"/>
    <col min="4" max="4" width="13.5703125" customWidth="1"/>
    <col min="5" max="5" width="28.140625" customWidth="1"/>
    <col min="6" max="6" width="17" style="1" customWidth="1"/>
    <col min="7" max="7" width="12.42578125" customWidth="1"/>
  </cols>
  <sheetData>
    <row r="2" spans="2:7" x14ac:dyDescent="0.25">
      <c r="B2" s="15" t="s">
        <v>4</v>
      </c>
      <c r="C2" s="15" t="s">
        <v>22</v>
      </c>
      <c r="D2" s="8" t="s">
        <v>3</v>
      </c>
      <c r="E2" s="15" t="s">
        <v>2</v>
      </c>
      <c r="F2" s="7" t="s">
        <v>17</v>
      </c>
      <c r="G2" s="7" t="s">
        <v>20</v>
      </c>
    </row>
    <row r="3" spans="2:7" ht="52.5" customHeight="1" x14ac:dyDescent="0.25">
      <c r="B3" s="15"/>
      <c r="C3" s="15"/>
      <c r="D3" s="9"/>
      <c r="E3" s="15"/>
      <c r="F3" s="7"/>
      <c r="G3" s="7"/>
    </row>
    <row r="4" spans="2:7" ht="12" customHeight="1" x14ac:dyDescent="0.25">
      <c r="B4" s="10" t="s">
        <v>36</v>
      </c>
      <c r="C4" s="11"/>
      <c r="D4" s="11"/>
      <c r="E4" s="11"/>
      <c r="F4" s="11"/>
      <c r="G4" s="12"/>
    </row>
    <row r="5" spans="2:7" ht="48" x14ac:dyDescent="0.25">
      <c r="B5" s="2" t="s">
        <v>5</v>
      </c>
      <c r="C5" s="6" t="s">
        <v>38</v>
      </c>
      <c r="D5" s="2" t="s">
        <v>0</v>
      </c>
      <c r="E5" s="2">
        <v>200</v>
      </c>
      <c r="F5" s="4">
        <v>173</v>
      </c>
      <c r="G5" s="4">
        <f>SUM(E5*F5)</f>
        <v>34600</v>
      </c>
    </row>
    <row r="6" spans="2:7" ht="48" x14ac:dyDescent="0.25">
      <c r="B6" s="2" t="s">
        <v>6</v>
      </c>
      <c r="C6" s="6" t="s">
        <v>39</v>
      </c>
      <c r="D6" s="2" t="s">
        <v>0</v>
      </c>
      <c r="E6" s="2">
        <v>200</v>
      </c>
      <c r="F6" s="4">
        <v>173</v>
      </c>
      <c r="G6" s="4">
        <f>SUM(E6*F6)</f>
        <v>34600</v>
      </c>
    </row>
    <row r="7" spans="2:7" x14ac:dyDescent="0.25">
      <c r="B7" s="10" t="s">
        <v>35</v>
      </c>
      <c r="C7" s="11"/>
      <c r="D7" s="11"/>
      <c r="E7" s="11"/>
      <c r="F7" s="11"/>
      <c r="G7" s="12"/>
    </row>
    <row r="8" spans="2:7" ht="36" x14ac:dyDescent="0.25">
      <c r="B8" s="16" t="s">
        <v>7</v>
      </c>
      <c r="C8" s="3" t="s">
        <v>23</v>
      </c>
      <c r="D8" s="16" t="s">
        <v>1</v>
      </c>
      <c r="E8" s="16">
        <v>4</v>
      </c>
      <c r="F8" s="13">
        <v>215</v>
      </c>
      <c r="G8" s="13">
        <f>SUM(E8*F8)</f>
        <v>860</v>
      </c>
    </row>
    <row r="9" spans="2:7" ht="24" x14ac:dyDescent="0.25">
      <c r="B9" s="16"/>
      <c r="C9" s="3" t="s">
        <v>24</v>
      </c>
      <c r="D9" s="16"/>
      <c r="E9" s="16"/>
      <c r="F9" s="14"/>
      <c r="G9" s="14"/>
    </row>
    <row r="10" spans="2:7" ht="36" x14ac:dyDescent="0.25">
      <c r="B10" s="16" t="s">
        <v>8</v>
      </c>
      <c r="C10" s="3" t="s">
        <v>25</v>
      </c>
      <c r="D10" s="16" t="s">
        <v>1</v>
      </c>
      <c r="E10" s="16">
        <v>2</v>
      </c>
      <c r="F10" s="13">
        <v>31</v>
      </c>
      <c r="G10" s="13">
        <f>SUM(E10*F10)</f>
        <v>62</v>
      </c>
    </row>
    <row r="11" spans="2:7" ht="24" x14ac:dyDescent="0.25">
      <c r="B11" s="16"/>
      <c r="C11" s="3" t="s">
        <v>26</v>
      </c>
      <c r="D11" s="16"/>
      <c r="E11" s="16"/>
      <c r="F11" s="14"/>
      <c r="G11" s="14"/>
    </row>
    <row r="12" spans="2:7" ht="36" x14ac:dyDescent="0.25">
      <c r="B12" s="2" t="s">
        <v>9</v>
      </c>
      <c r="C12" s="3" t="s">
        <v>27</v>
      </c>
      <c r="D12" s="2" t="s">
        <v>1</v>
      </c>
      <c r="E12" s="2">
        <v>3</v>
      </c>
      <c r="F12" s="4">
        <v>493</v>
      </c>
      <c r="G12" s="4">
        <f>SUM(E12*F12)</f>
        <v>1479</v>
      </c>
    </row>
    <row r="13" spans="2:7" ht="48" x14ac:dyDescent="0.25">
      <c r="B13" s="2" t="s">
        <v>10</v>
      </c>
      <c r="C13" s="3" t="s">
        <v>28</v>
      </c>
      <c r="D13" s="2" t="s">
        <v>1</v>
      </c>
      <c r="E13" s="2">
        <v>3</v>
      </c>
      <c r="F13" s="4">
        <v>90</v>
      </c>
      <c r="G13" s="4">
        <f t="shared" ref="G13:G18" si="0">SUM(E13*F13)</f>
        <v>270</v>
      </c>
    </row>
    <row r="14" spans="2:7" ht="24" x14ac:dyDescent="0.25">
      <c r="B14" s="2" t="s">
        <v>11</v>
      </c>
      <c r="C14" s="3" t="s">
        <v>29</v>
      </c>
      <c r="D14" s="2" t="s">
        <v>1</v>
      </c>
      <c r="E14" s="2">
        <v>16</v>
      </c>
      <c r="F14" s="4">
        <v>375</v>
      </c>
      <c r="G14" s="4">
        <f t="shared" si="0"/>
        <v>6000</v>
      </c>
    </row>
    <row r="15" spans="2:7" ht="72" x14ac:dyDescent="0.25">
      <c r="B15" s="2" t="s">
        <v>12</v>
      </c>
      <c r="C15" s="3" t="s">
        <v>30</v>
      </c>
      <c r="D15" s="2" t="s">
        <v>1</v>
      </c>
      <c r="E15" s="2">
        <v>18</v>
      </c>
      <c r="F15" s="4">
        <v>260</v>
      </c>
      <c r="G15" s="4">
        <f t="shared" si="0"/>
        <v>4680</v>
      </c>
    </row>
    <row r="16" spans="2:7" ht="84" x14ac:dyDescent="0.25">
      <c r="B16" s="2" t="s">
        <v>13</v>
      </c>
      <c r="C16" s="3" t="s">
        <v>31</v>
      </c>
      <c r="D16" s="2" t="s">
        <v>1</v>
      </c>
      <c r="E16" s="2">
        <v>12</v>
      </c>
      <c r="F16" s="4">
        <v>95</v>
      </c>
      <c r="G16" s="4">
        <f t="shared" si="0"/>
        <v>1140</v>
      </c>
    </row>
    <row r="17" spans="2:7" ht="84" x14ac:dyDescent="0.25">
      <c r="B17" s="2" t="s">
        <v>14</v>
      </c>
      <c r="C17" s="3" t="s">
        <v>32</v>
      </c>
      <c r="D17" s="2" t="s">
        <v>1</v>
      </c>
      <c r="E17" s="2">
        <v>6</v>
      </c>
      <c r="F17" s="4">
        <v>420</v>
      </c>
      <c r="G17" s="4">
        <f t="shared" si="0"/>
        <v>2520</v>
      </c>
    </row>
    <row r="18" spans="2:7" ht="60" x14ac:dyDescent="0.25">
      <c r="B18" s="2" t="s">
        <v>15</v>
      </c>
      <c r="C18" s="3" t="s">
        <v>33</v>
      </c>
      <c r="D18" s="2" t="s">
        <v>1</v>
      </c>
      <c r="E18" s="2">
        <v>18</v>
      </c>
      <c r="F18" s="4">
        <v>1465</v>
      </c>
      <c r="G18" s="4">
        <f t="shared" si="0"/>
        <v>26370</v>
      </c>
    </row>
    <row r="19" spans="2:7" ht="60" x14ac:dyDescent="0.25">
      <c r="B19" s="2" t="s">
        <v>16</v>
      </c>
      <c r="C19" s="3" t="s">
        <v>34</v>
      </c>
      <c r="D19" s="2" t="s">
        <v>1</v>
      </c>
      <c r="E19" s="2">
        <v>18</v>
      </c>
      <c r="F19" s="4">
        <v>1465</v>
      </c>
      <c r="G19" s="4">
        <f>SUM(E19*F19)</f>
        <v>26370</v>
      </c>
    </row>
    <row r="20" spans="2:7" x14ac:dyDescent="0.25">
      <c r="C20" s="17" t="s">
        <v>21</v>
      </c>
      <c r="D20" s="17"/>
      <c r="E20" s="17"/>
      <c r="F20" s="17"/>
      <c r="G20" s="4">
        <f>SUM(G8:G19)+SUM(G5:G6)</f>
        <v>138951</v>
      </c>
    </row>
    <row r="23" spans="2:7" x14ac:dyDescent="0.25">
      <c r="B23" s="5" t="s">
        <v>37</v>
      </c>
    </row>
    <row r="24" spans="2:7" x14ac:dyDescent="0.25">
      <c r="B24" s="5" t="s">
        <v>18</v>
      </c>
    </row>
    <row r="25" spans="2:7" x14ac:dyDescent="0.25">
      <c r="B25" s="5" t="s">
        <v>19</v>
      </c>
    </row>
  </sheetData>
  <mergeCells count="19">
    <mergeCell ref="C20:F20"/>
    <mergeCell ref="F10:F11"/>
    <mergeCell ref="G8:G9"/>
    <mergeCell ref="G10:G11"/>
    <mergeCell ref="B10:B11"/>
    <mergeCell ref="D10:D11"/>
    <mergeCell ref="E10:E11"/>
    <mergeCell ref="F2:F3"/>
    <mergeCell ref="G2:G3"/>
    <mergeCell ref="D2:D3"/>
    <mergeCell ref="B7:G7"/>
    <mergeCell ref="F8:F9"/>
    <mergeCell ref="B2:B3"/>
    <mergeCell ref="C2:C3"/>
    <mergeCell ref="E2:E3"/>
    <mergeCell ref="B8:B9"/>
    <mergeCell ref="D8:D9"/>
    <mergeCell ref="E8:E9"/>
    <mergeCell ref="B4:G4"/>
  </mergeCells>
  <pageMargins left="0.7" right="0.7" top="0.75" bottom="0.75" header="0.3" footer="0.3"/>
  <pageSetup paperSize="9" orientation="portrait" horizontalDpi="1200" verticalDpi="1200" r:id="rId1"/>
  <legacyDrawing r:id="rId2"/>
</worksheet>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Vygantas Strolė</dc:creator>
  <cp:lastModifiedBy>Vygantas Strolė</cp:lastModifiedBy>
  <dcterms:created xsi:type="dcterms:W3CDTF">2015-06-05T18:17:20Z</dcterms:created>
  <dcterms:modified xsi:type="dcterms:W3CDTF">2024-10-11T10:51:56Z</dcterms:modified>
</cp:coreProperties>
</file>