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DARBINIS\Konkursai\Santariskiu klinikos\2020_xx\"/>
    </mc:Choice>
  </mc:AlternateContent>
  <xr:revisionPtr revIDLastSave="0" documentId="13_ncr:1_{1B3DCA1B-7B0C-4E32-8FD3-95947E5D1C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4" i="1" l="1"/>
  <c r="J157" i="1"/>
  <c r="J148" i="1"/>
  <c r="J141" i="1"/>
  <c r="J133" i="1"/>
  <c r="J125" i="1"/>
  <c r="J113" i="1"/>
  <c r="J95" i="1"/>
  <c r="J84" i="1"/>
  <c r="J62" i="1"/>
  <c r="J68" i="1"/>
  <c r="J55" i="1"/>
  <c r="J48" i="1"/>
  <c r="J40" i="1"/>
  <c r="J31" i="1"/>
  <c r="J7" i="1"/>
  <c r="J14" i="1"/>
  <c r="J169" i="1" l="1"/>
  <c r="J171" i="1" s="1"/>
  <c r="J170" i="1" s="1"/>
</calcChain>
</file>

<file path=xl/sharedStrings.xml><?xml version="1.0" encoding="utf-8"?>
<sst xmlns="http://schemas.openxmlformats.org/spreadsheetml/2006/main" count="547" uniqueCount="308">
  <si>
    <t>Techniniai parametrai</t>
  </si>
  <si>
    <r>
      <t xml:space="preserve">Atitikimas reikalavimams: tiekėjas turi nurodyti prekių charakteristikas ir konkrečias rodiklių reikšmes, </t>
    </r>
    <r>
      <rPr>
        <u/>
        <sz val="11"/>
        <color theme="1"/>
        <rFont val="Times New Roman"/>
        <family val="1"/>
        <charset val="186"/>
      </rPr>
      <t>nuoroda į interneto tinklalapį (jei toks yra)</t>
    </r>
  </si>
  <si>
    <t>Šaldytuvas</t>
  </si>
  <si>
    <t>Šaldytuvo talpa</t>
  </si>
  <si>
    <t>100 – 110 l</t>
  </si>
  <si>
    <t>Šaldiklio talpa</t>
  </si>
  <si>
    <t>14-17 l</t>
  </si>
  <si>
    <t>Aukštis</t>
  </si>
  <si>
    <t>iki 90 cm.</t>
  </si>
  <si>
    <t>Plotis</t>
  </si>
  <si>
    <t>50-60 cm</t>
  </si>
  <si>
    <t>Gylis</t>
  </si>
  <si>
    <t>60 - 65 cm.</t>
  </si>
  <si>
    <t>Energijos vartojimo efektyvumo klasė</t>
  </si>
  <si>
    <t>ne žemesnė nei A+</t>
  </si>
  <si>
    <t>Garantija</t>
  </si>
  <si>
    <t>ne mažiau 24 mėn.</t>
  </si>
  <si>
    <t>≥ 230 l</t>
  </si>
  <si>
    <t>≥ 88 l</t>
  </si>
  <si>
    <t>Vidinis apšvietimas</t>
  </si>
  <si>
    <t>būtina</t>
  </si>
  <si>
    <t>Garsinis signalas apie atidarytas dureles</t>
  </si>
  <si>
    <t>Grūdinto stiklo lentynėlės</t>
  </si>
  <si>
    <t>Šaldiklis apačioje</t>
  </si>
  <si>
    <t>Valdymas</t>
  </si>
  <si>
    <t>Elektroninis arba mechaninis</t>
  </si>
  <si>
    <t>Šaldiklio sistema</t>
  </si>
  <si>
    <t>Bešerkšnė („No Frost“)</t>
  </si>
  <si>
    <t>Šalto oro sukimosi apytakos sistema</t>
  </si>
  <si>
    <t>Atskiras šaldytuvo ir šaldiklio temperatūrų valdymas</t>
  </si>
  <si>
    <t>Maitinimo šaltinis</t>
  </si>
  <si>
    <t xml:space="preserve">220 - 230V  </t>
  </si>
  <si>
    <t>Dažnis</t>
  </si>
  <si>
    <t>50Hz</t>
  </si>
  <si>
    <r>
      <t xml:space="preserve">2 m ± </t>
    </r>
    <r>
      <rPr>
        <b/>
        <sz val="11"/>
        <color theme="1"/>
        <rFont val="Times New Roman"/>
        <family val="1"/>
        <charset val="186"/>
      </rPr>
      <t xml:space="preserve">10 </t>
    </r>
    <r>
      <rPr>
        <sz val="11"/>
        <color theme="1"/>
        <rFont val="Times New Roman"/>
        <family val="1"/>
        <charset val="186"/>
      </rPr>
      <t>cm</t>
    </r>
  </si>
  <si>
    <r>
      <t xml:space="preserve">60 ± </t>
    </r>
    <r>
      <rPr>
        <b/>
        <sz val="11"/>
        <color theme="1"/>
        <rFont val="Times New Roman"/>
        <family val="1"/>
        <charset val="186"/>
      </rPr>
      <t xml:space="preserve">1 </t>
    </r>
    <r>
      <rPr>
        <sz val="11"/>
        <color theme="1"/>
        <rFont val="Times New Roman"/>
        <family val="1"/>
        <charset val="186"/>
      </rPr>
      <t>cm</t>
    </r>
  </si>
  <si>
    <r>
      <t xml:space="preserve">66 ± </t>
    </r>
    <r>
      <rPr>
        <b/>
        <sz val="11"/>
        <color theme="1"/>
        <rFont val="Times New Roman"/>
        <family val="1"/>
        <charset val="186"/>
      </rPr>
      <t xml:space="preserve">6 </t>
    </r>
    <r>
      <rPr>
        <sz val="11"/>
        <color theme="1"/>
        <rFont val="Times New Roman"/>
        <family val="1"/>
        <charset val="186"/>
      </rPr>
      <t>cm</t>
    </r>
  </si>
  <si>
    <t>ne žemesnė už A++</t>
  </si>
  <si>
    <t>150 – 235 l</t>
  </si>
  <si>
    <t>30-55 l</t>
  </si>
  <si>
    <t>Kiti reikalavimai šaldikliui</t>
  </si>
  <si>
    <t>Atskirtas nuo šaldytuvo talpos, apačioje/viršuje</t>
  </si>
  <si>
    <t>Šaldiklio stalčių skaičius</t>
  </si>
  <si>
    <t>iki 2 m.</t>
  </si>
  <si>
    <t>50- 60,5 cm</t>
  </si>
  <si>
    <t>57-65 cm</t>
  </si>
  <si>
    <t>ne žemesnė už A</t>
  </si>
  <si>
    <t>Reikalavimai šaldikliui</t>
  </si>
  <si>
    <r>
      <t>šaldiklio talpa viršuje</t>
    </r>
    <r>
      <rPr>
        <b/>
        <sz val="11"/>
        <color theme="1"/>
        <rFont val="Times New Roman"/>
        <family val="1"/>
        <charset val="186"/>
      </rPr>
      <t xml:space="preserve"> arba apačioje</t>
    </r>
  </si>
  <si>
    <t>230-250 l</t>
  </si>
  <si>
    <t>50-75 l</t>
  </si>
  <si>
    <t>1,65 – 1,80 m</t>
  </si>
  <si>
    <t>60,5 ± 5 cm</t>
  </si>
  <si>
    <t>60 ± 5 cm</t>
  </si>
  <si>
    <t>Šaldytuvas be šaldiklio talpos</t>
  </si>
  <si>
    <t>135 – 140 l</t>
  </si>
  <si>
    <t>Triukšmo lygis</t>
  </si>
  <si>
    <t>Ne didesnis nei 38 dB(A)</t>
  </si>
  <si>
    <t>85 ± 5 cm</t>
  </si>
  <si>
    <t>55 ± 5 cm</t>
  </si>
  <si>
    <t>ne žemesnė už A+</t>
  </si>
  <si>
    <t>270-310 l</t>
  </si>
  <si>
    <t>Ne didesnis nei 41 dB(A)</t>
  </si>
  <si>
    <t>1,50 – 1,70 m</t>
  </si>
  <si>
    <t xml:space="preserve">Šaldiklis  </t>
  </si>
  <si>
    <t>210-230 l</t>
  </si>
  <si>
    <t>1,50 ± 0,05 m</t>
  </si>
  <si>
    <r>
      <t>60</t>
    </r>
    <r>
      <rPr>
        <b/>
        <sz val="11"/>
        <color theme="1"/>
        <rFont val="Times New Roman"/>
        <family val="1"/>
        <charset val="186"/>
      </rPr>
      <t xml:space="preserve"> ± </t>
    </r>
    <r>
      <rPr>
        <sz val="11"/>
        <color theme="1"/>
        <rFont val="Times New Roman"/>
        <family val="1"/>
        <charset val="186"/>
      </rPr>
      <t>5 cm</t>
    </r>
  </si>
  <si>
    <t>ne žemesnė už A+.</t>
  </si>
  <si>
    <t>Šaldytuvas be šaldiklio</t>
  </si>
  <si>
    <t>Be šaldiklio talpos</t>
  </si>
  <si>
    <t>389 – 395  l</t>
  </si>
  <si>
    <t>Apšvietimas šaldytuvo skyriuje.</t>
  </si>
  <si>
    <t>LED</t>
  </si>
  <si>
    <r>
      <t xml:space="preserve">Elektroninis valdymas mygtukais </t>
    </r>
    <r>
      <rPr>
        <b/>
        <sz val="11"/>
        <color theme="1"/>
        <rFont val="Times New Roman"/>
        <family val="1"/>
        <charset val="186"/>
      </rPr>
      <t>arba sensorinis</t>
    </r>
  </si>
  <si>
    <t>Temperatūros indikatoriai</t>
  </si>
  <si>
    <r>
      <t xml:space="preserve">LED </t>
    </r>
    <r>
      <rPr>
        <b/>
        <sz val="11"/>
        <color theme="1"/>
        <rFont val="Times New Roman"/>
        <family val="1"/>
        <charset val="186"/>
      </rPr>
      <t>arba skaitmeninis</t>
    </r>
  </si>
  <si>
    <t>Ventiliatorius šaldytuvo skyriuje</t>
  </si>
  <si>
    <t xml:space="preserve">Greito atšaldymo režimas </t>
  </si>
  <si>
    <t>Nedūžtančio stiklo lentynos</t>
  </si>
  <si>
    <t>Stalčiukai vaisiams ir daržovėms su teleskopiniais bėgeliais</t>
  </si>
  <si>
    <t xml:space="preserve">Triukšmo lygis: </t>
  </si>
  <si>
    <r>
      <t xml:space="preserve">ne daugiau </t>
    </r>
    <r>
      <rPr>
        <b/>
        <sz val="11"/>
        <color theme="1"/>
        <rFont val="Times New Roman"/>
        <family val="1"/>
        <charset val="186"/>
      </rPr>
      <t>40</t>
    </r>
    <r>
      <rPr>
        <sz val="11"/>
        <color theme="1"/>
        <rFont val="Times New Roman"/>
        <family val="1"/>
        <charset val="186"/>
      </rPr>
      <t xml:space="preserve"> dB (A).</t>
    </r>
  </si>
  <si>
    <t xml:space="preserve">Klimato klasė: </t>
  </si>
  <si>
    <t>SN-T</t>
  </si>
  <si>
    <t>1,83-1,87 m</t>
  </si>
  <si>
    <t>58-62 cm</t>
  </si>
  <si>
    <t>61-67 cm</t>
  </si>
  <si>
    <t>Ne žemesnė už A++</t>
  </si>
  <si>
    <t xml:space="preserve">Garantija </t>
  </si>
  <si>
    <t>Šaldytuvas-vitrina</t>
  </si>
  <si>
    <t xml:space="preserve">Bendra šaldytuvo talpa </t>
  </si>
  <si>
    <t>Ne mažiau kaip 290 l</t>
  </si>
  <si>
    <t xml:space="preserve">Temperatūros ribos: </t>
  </si>
  <si>
    <r>
      <t>Žemutinė riba ne daugiau nei +1Cº ,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viršutinė: +10Cº</t>
    </r>
  </si>
  <si>
    <t>lentynos- metalinės grotelės</t>
  </si>
  <si>
    <t>Ne mažiau kaip 6</t>
  </si>
  <si>
    <t>1 lentynos leistina apkrova</t>
  </si>
  <si>
    <t>ne mažiau 20 kg</t>
  </si>
  <si>
    <t>Klimato klasė</t>
  </si>
  <si>
    <t>1 stiklinės durys.</t>
  </si>
  <si>
    <t>1,50-1,75 m</t>
  </si>
  <si>
    <t>Elektros energijos sąnaudos per 24h</t>
  </si>
  <si>
    <t>Ne daugiau kaip 2,6 kWh/24val.</t>
  </si>
  <si>
    <t>Tipas</t>
  </si>
  <si>
    <t>Be šaldymo kameros</t>
  </si>
  <si>
    <t>Ne mažiau 340 l</t>
  </si>
  <si>
    <t>Temperatūros ribos</t>
  </si>
  <si>
    <t>Žemutinė riba ne daugiau nei +3Cº , viršutinė:  +16Cº</t>
  </si>
  <si>
    <r>
      <t>1,85 ± 0,05</t>
    </r>
    <r>
      <rPr>
        <sz val="11"/>
        <color theme="1"/>
        <rFont val="Times New Roman"/>
        <family val="1"/>
        <charset val="186"/>
      </rPr>
      <t xml:space="preserve"> m</t>
    </r>
  </si>
  <si>
    <t>60 ± 1cm</t>
  </si>
  <si>
    <t>62 ± 1 cm</t>
  </si>
  <si>
    <t>Stiklinės durys su užraktu</t>
  </si>
  <si>
    <t>Būtina</t>
  </si>
  <si>
    <t>Elektroninis</t>
  </si>
  <si>
    <t>Šaldymo sistema</t>
  </si>
  <si>
    <t>Dinaminė (įmontuotas ventiliatorius)</t>
  </si>
  <si>
    <t>Temperatūros indikacija</t>
  </si>
  <si>
    <t>Skaitmeninė, šaldytuvo išorėje.</t>
  </si>
  <si>
    <t>Gedimų indikacija</t>
  </si>
  <si>
    <t>optinė ir garsinė</t>
  </si>
  <si>
    <t>Vidaus apšvietimas</t>
  </si>
  <si>
    <t>Galimybė keisti durų atidarymo pusę</t>
  </si>
  <si>
    <t>Šaldytuvo vidaus padengimas</t>
  </si>
  <si>
    <t>plastikas</t>
  </si>
  <si>
    <t>Lentynos</t>
  </si>
  <si>
    <t>Ne mažiau 5 vnt., keičiamo aukščio</t>
  </si>
  <si>
    <t>Leistina lentynos apkrova</t>
  </si>
  <si>
    <t>Ne mažiau 45kg</t>
  </si>
  <si>
    <t>Ne daugiau 48 dB</t>
  </si>
  <si>
    <t>Ne mažiau 24 mėn.</t>
  </si>
  <si>
    <t>400-420 l.</t>
  </si>
  <si>
    <t>Žemutinė riba ne daugiau nei +1Cº , viršutinė: +10Cº</t>
  </si>
  <si>
    <t>2,00 ± 0,02 m</t>
  </si>
  <si>
    <t>60-64 cm</t>
  </si>
  <si>
    <t>63 ± 1 cm</t>
  </si>
  <si>
    <t xml:space="preserve">Stiklinės durys </t>
  </si>
  <si>
    <t>Automatinis atitirpinimas</t>
  </si>
  <si>
    <t>Lentynos metalinės</t>
  </si>
  <si>
    <t>Ne mažiau 4 vnt., keičiamo aukščio</t>
  </si>
  <si>
    <t>Ne mažiau 30kg.</t>
  </si>
  <si>
    <r>
      <t xml:space="preserve">Reguliuojamo aukščio 4 kojelės </t>
    </r>
    <r>
      <rPr>
        <b/>
        <sz val="11"/>
        <color theme="1"/>
        <rFont val="Times New Roman"/>
        <family val="1"/>
        <charset val="186"/>
      </rPr>
      <t>arba dvi kojelės ir du ratukai</t>
    </r>
  </si>
  <si>
    <t>12.</t>
  </si>
  <si>
    <t>Būgno talpa</t>
  </si>
  <si>
    <t>5 ± 1 kg.</t>
  </si>
  <si>
    <t>Gręžimo greitis</t>
  </si>
  <si>
    <t>≥ 1000 aps./min.</t>
  </si>
  <si>
    <t>45 ± 5 cm</t>
  </si>
  <si>
    <t>Skalbimo mašinos tipas</t>
  </si>
  <si>
    <t>pakraunama iš priekio</t>
  </si>
  <si>
    <t>13.</t>
  </si>
  <si>
    <t>≥ 7 kg</t>
  </si>
  <si>
    <t>A9ukštis</t>
  </si>
  <si>
    <t>50 ± 5 cm</t>
  </si>
  <si>
    <t>14.</t>
  </si>
  <si>
    <t>≥8 kg.</t>
  </si>
  <si>
    <t>15.</t>
  </si>
  <si>
    <t>Indaplovė</t>
  </si>
  <si>
    <t>Talpa komplektais</t>
  </si>
  <si>
    <t>Ne mažiau 13</t>
  </si>
  <si>
    <t>Programų skaičius</t>
  </si>
  <si>
    <t>Montavimo tipas</t>
  </si>
  <si>
    <t>Laisvai pastatoma</t>
  </si>
  <si>
    <t>Vandens sąnaudos standartinei programai</t>
  </si>
  <si>
    <t xml:space="preserve"> Ne daugiau kaip 11 ltr.</t>
  </si>
  <si>
    <t>80 ± 5 cm</t>
  </si>
  <si>
    <t>55± 5 cm</t>
  </si>
  <si>
    <t>16.</t>
  </si>
  <si>
    <t xml:space="preserve">Kaitviečių kiekis </t>
  </si>
  <si>
    <t>Valdymo tipas</t>
  </si>
  <si>
    <t>Mechaninis/sensorinis</t>
  </si>
  <si>
    <t>Paviršiaus tipas</t>
  </si>
  <si>
    <t>elektrinis</t>
  </si>
  <si>
    <t xml:space="preserve">Paviršiaus danga </t>
  </si>
  <si>
    <t>Stiklo keramika</t>
  </si>
  <si>
    <t>Bendra galia</t>
  </si>
  <si>
    <t xml:space="preserve"> 2600- 2900W</t>
  </si>
  <si>
    <t>Montavimo angos matmenys</t>
  </si>
  <si>
    <t>Ilgis 490-491 mm, plotis 270-271 mm</t>
  </si>
  <si>
    <t>17.</t>
  </si>
  <si>
    <t>Parametrų reikšmės</t>
  </si>
  <si>
    <t>Prekės pavadinimas</t>
  </si>
  <si>
    <t>Eil. Nr.</t>
  </si>
  <si>
    <t>Pirkimo dalis Nr. 1. STAMBI BUITINĖ TECHNIKA</t>
  </si>
  <si>
    <t>Skalbimo mašina</t>
  </si>
  <si>
    <t>Skalbinių džiovyklė</t>
  </si>
  <si>
    <t>Elektrinė kaitlentė</t>
  </si>
  <si>
    <t>Elektrinė  kaitlentė</t>
  </si>
  <si>
    <t>Vieneto įkainis Eur (be PVM)</t>
  </si>
  <si>
    <t>PVM suma</t>
  </si>
  <si>
    <t>Pirma pirkimo dalis. Suma be PVM</t>
  </si>
  <si>
    <t>Pirma pirkimo dalis. Suma su PVM</t>
  </si>
  <si>
    <t>Maksimalus kiekis, vnt.</t>
  </si>
  <si>
    <t>SPS priedas Nr. 1</t>
  </si>
  <si>
    <t>Pavadinimas, prekės modelis (kodas), gamintojas</t>
  </si>
  <si>
    <t xml:space="preserve">TECHNINĖ SPECIFIKACIJA </t>
  </si>
  <si>
    <t>BUITINIŲ PRIETAISŲ PIRKIMAS NR. 1072</t>
  </si>
  <si>
    <t>Kaina, Eur (be PVM) (C stulpelis*H stulpelis)</t>
  </si>
  <si>
    <t>107 l</t>
  </si>
  <si>
    <t>15 l</t>
  </si>
  <si>
    <t>85 cm.</t>
  </si>
  <si>
    <t>50 cm</t>
  </si>
  <si>
    <t>62 cm.</t>
  </si>
  <si>
    <t>A+</t>
  </si>
  <si>
    <t>24 mėn.</t>
  </si>
  <si>
    <t>243 l</t>
  </si>
  <si>
    <t>95 l</t>
  </si>
  <si>
    <t>Yra</t>
  </si>
  <si>
    <t>„No Frost“</t>
  </si>
  <si>
    <t>2,01 m</t>
  </si>
  <si>
    <t>60 cm.</t>
  </si>
  <si>
    <t>A++</t>
  </si>
  <si>
    <t xml:space="preserve">LIEBHERR  T 1414 </t>
  </si>
  <si>
    <t xml:space="preserve">LIEBHERR  CN 4813       </t>
  </si>
  <si>
    <t>ATLANT XM 4209-014</t>
  </si>
  <si>
    <t>168 l</t>
  </si>
  <si>
    <t>53 l</t>
  </si>
  <si>
    <t>Atskirtas nuo šaldytuvo talpos, apačioje</t>
  </si>
  <si>
    <t>1,61 m</t>
  </si>
  <si>
    <t>54,50 cm</t>
  </si>
  <si>
    <t>60 cm</t>
  </si>
  <si>
    <t>šaldiklio talpa viršuje</t>
  </si>
  <si>
    <t>235 l</t>
  </si>
  <si>
    <t>1,67 m.</t>
  </si>
  <si>
    <t>63 cm</t>
  </si>
  <si>
    <t>ATLANT MXM 2826-95</t>
  </si>
  <si>
    <t>LIEBHERR  T 1400</t>
  </si>
  <si>
    <t>136 l</t>
  </si>
  <si>
    <t>38 dB(A)</t>
  </si>
  <si>
    <t>85 cm</t>
  </si>
  <si>
    <t>62 cm</t>
  </si>
  <si>
    <t>65,5 cm.</t>
  </si>
  <si>
    <t>ATLANT MX 5810-72</t>
  </si>
  <si>
    <t>280 l.</t>
  </si>
  <si>
    <t>41 dB(A)</t>
  </si>
  <si>
    <t>1,50 m</t>
  </si>
  <si>
    <t>220 l</t>
  </si>
  <si>
    <t>ATLANT MM 184-71</t>
  </si>
  <si>
    <t>LIEBHERR  K 4330</t>
  </si>
  <si>
    <t>A+++</t>
  </si>
  <si>
    <t>Sensorinis</t>
  </si>
  <si>
    <t>Skaitmeninis</t>
  </si>
  <si>
    <t>38dB(A)</t>
  </si>
  <si>
    <t>1,85m</t>
  </si>
  <si>
    <t>66,5 cm</t>
  </si>
  <si>
    <t>Yra, 2 vnt</t>
  </si>
  <si>
    <t>295 l</t>
  </si>
  <si>
    <t>Žemutinė riba +1Cº viršutinė  +10Cº</t>
  </si>
  <si>
    <t>20 kg</t>
  </si>
  <si>
    <t>1,50m.</t>
  </si>
  <si>
    <t>60  cm</t>
  </si>
  <si>
    <t>60cm</t>
  </si>
  <si>
    <t>2,5 kWh/24val.</t>
  </si>
  <si>
    <t>ATLANT XT-1003</t>
  </si>
  <si>
    <t>LIEBHERR  LKv 3913</t>
  </si>
  <si>
    <t>Žemutinė: +3Cº viršutinė:  +16Cº</t>
  </si>
  <si>
    <t>1,84 m</t>
  </si>
  <si>
    <t>5 vnt., keičiamo aukščio</t>
  </si>
  <si>
    <t>45kg.</t>
  </si>
  <si>
    <t>48 dB</t>
  </si>
  <si>
    <t>61,8 cm</t>
  </si>
  <si>
    <t>386 l.</t>
  </si>
  <si>
    <t>MAWI  SCH 401</t>
  </si>
  <si>
    <t>400 l.</t>
  </si>
  <si>
    <t>Žemutinė riba +1Cº , viršutinė: +10Cº</t>
  </si>
  <si>
    <t>199 cm</t>
  </si>
  <si>
    <t>63,5 cm</t>
  </si>
  <si>
    <t>4 vnt., keičiamo aukščio</t>
  </si>
  <si>
    <t>30kg.</t>
  </si>
  <si>
    <t>Reguliuojamo aukščio 4 kojelės</t>
  </si>
  <si>
    <t>6 kg.</t>
  </si>
  <si>
    <t>1000 aps./min.</t>
  </si>
  <si>
    <t>42 cm.</t>
  </si>
  <si>
    <t>ATLANT CMA-60Y107</t>
  </si>
  <si>
    <t>7 kg</t>
  </si>
  <si>
    <t>51 cm.</t>
  </si>
  <si>
    <t>SHARP KDHHH8S7GW2EE</t>
  </si>
  <si>
    <t>8 kg</t>
  </si>
  <si>
    <t>61 cm</t>
  </si>
  <si>
    <t>INDESIT DFG 26B1 NX EU</t>
  </si>
  <si>
    <t>80 cm.</t>
  </si>
  <si>
    <t>59 cm.</t>
  </si>
  <si>
    <t>11 ltr.</t>
  </si>
  <si>
    <t>Mechaninis</t>
  </si>
  <si>
    <t>Elektrinis</t>
  </si>
  <si>
    <t>2900W</t>
  </si>
  <si>
    <t>ZANUSSI ZES3921IBA</t>
  </si>
  <si>
    <t>BOSCH PKE645FN1E</t>
  </si>
  <si>
    <t>ATLANT CMA-70C107</t>
  </si>
  <si>
    <t>https://home.liebherr.com/en/ltu/household-appliances/floor-mounted-appliances-for-households/freestanding-and-tabletop-refrigerators/details/t-1414.html</t>
  </si>
  <si>
    <t>Nuoroda į interneto puslapį</t>
  </si>
  <si>
    <t>https://home.liebherr.com/en/ltu/household-appliances/floor-mounted-appliances-for-households/freestanding-fridge-freezers/details/cn-4813.html</t>
  </si>
  <si>
    <t>https://home.liebherr.com/en/ltu/household-appliances/floor-mounted-appliances-for-households/freestanding-and-tabletop-refrigerators/details/t-1400.html</t>
  </si>
  <si>
    <t>https://home.liebherr.com/lt/ltu/produktai/buitine-technika/laisvai-pastatomi-prietaisai/laisvai-pastatomi-ir-stalo-aukscio-saldytuvai/details/k-4330.html</t>
  </si>
  <si>
    <t>https://home.liebherr.com/en/ltu/commercial-appliances/research-and-laboratories/laboratory-refrigerators/details/lkv-3913.html</t>
  </si>
  <si>
    <t>http://www.mawi-poland.pl/produkty/szafy-chlodnicze,16.html</t>
  </si>
  <si>
    <t>https://www.atlant.lt/parduotuve/saldytuvai/saldytuvas-saldiklis-atlant-xm-4209-014/</t>
  </si>
  <si>
    <t>https://www.atlant.lt/parduotuve/saldytuvai/saldytuvas-atlant-mxm-2826-95-a/</t>
  </si>
  <si>
    <t>https://www.atlant.lt/parduotuve/saldytuvai/saldytuvas-atlant-mx-5810-72-a/</t>
  </si>
  <si>
    <t>https://www.atlant.lt/parduotuve/saldikliai/saldiklis-atlant-mm-184-71-a/</t>
  </si>
  <si>
    <t>https://www.atlant.lt/parduotuve/saldytuvai/saldytuvas-vitrina-atlant-sb-0-29-00-xt-1003/</t>
  </si>
  <si>
    <t>https://www.atlant.lt/parduotuve/skalbimo-masinos/skalbimo-masina-atlant-cma-60y107/</t>
  </si>
  <si>
    <t>https://www.atlant.lt/parduotuve/skalbimo-masinos/skalbimo-masina-atlant-cma-70c107/</t>
  </si>
  <si>
    <t>https://www.indesit.lt/i/indu-plovimas/indaploves/indaplove-indesit-viso-dydzio-nerudijancio-plieno-spalvos/f157482</t>
  </si>
  <si>
    <t>https://www.zanussi.de/kitchen/cooking/hobs/electric-hob/zes3921iba2/</t>
  </si>
  <si>
    <t>https://www.bosch-home.lt/gaminiu-sarasas/virykles-orkaites-kaitlentes-ir-gartraukiai/kaitlentes/elektrines-kaitlentes/PKE645FN1E</t>
  </si>
  <si>
    <t>https://www.ogmina.lt/lt/dziovykle-sharp-kdhhh8s7gw2ee</t>
  </si>
  <si>
    <t>Prie UAB"Ogmina" pasiūlymo 2020-07-24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</si>
</sst>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3" borderId="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" fontId="2" fillId="0" borderId="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1" applyFont="1" applyFill="1" applyBorder="1" applyAlignment="1">
      <alignment horizontal="right" vertical="center" wrapText="1"/>
    </xf>
    <xf numFmtId="0" fontId="5" fillId="3" borderId="6" xfId="1" applyFont="1" applyFill="1" applyBorder="1" applyAlignment="1">
      <alignment horizontal="right" vertical="center" wrapText="1"/>
    </xf>
    <xf numFmtId="0" fontId="5" fillId="3" borderId="7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2" xfId="2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me.liebherr.com/en/ltu/commercial-appliances/research-and-laboratories/laboratory-refrigerators/details/lkv-3913.html" TargetMode="External"/><Relationship Id="rId13" Type="http://schemas.openxmlformats.org/officeDocument/2006/relationships/hyperlink" Target="https://www.atlant.lt/parduotuve/skalbimo-masinos/skalbimo-masina-atlant-cma-70c107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atlant.lt/parduotuve/saldytuvai/saldytuvas-saldiklis-atlant-xm-4209-014/" TargetMode="External"/><Relationship Id="rId7" Type="http://schemas.openxmlformats.org/officeDocument/2006/relationships/hyperlink" Target="https://www.atlant.lt/parduotuve/saldytuvai/saldytuvas-vitrina-atlant-sb-0-29-00-xt-1003/" TargetMode="External"/><Relationship Id="rId12" Type="http://schemas.openxmlformats.org/officeDocument/2006/relationships/hyperlink" Target="https://www.atlant.lt/parduotuve/skalbimo-masinos/skalbimo-masina-atlant-cma-60y107/" TargetMode="External"/><Relationship Id="rId17" Type="http://schemas.openxmlformats.org/officeDocument/2006/relationships/hyperlink" Target="https://www.ogmina.lt/lt/dziovykle-sharp-kdhhh8s7gw2ee" TargetMode="External"/><Relationship Id="rId2" Type="http://schemas.openxmlformats.org/officeDocument/2006/relationships/hyperlink" Target="https://home.liebherr.com/en/ltu/household-appliances/floor-mounted-appliances-for-households/freestanding-fridge-freezers/details/cn-4813.html" TargetMode="External"/><Relationship Id="rId16" Type="http://schemas.openxmlformats.org/officeDocument/2006/relationships/hyperlink" Target="https://www.bosch-home.lt/gaminiu-sarasas/virykles-orkaites-kaitlentes-ir-gartraukiai/kaitlentes/elektrines-kaitlentes/PKE645FN1E" TargetMode="External"/><Relationship Id="rId1" Type="http://schemas.openxmlformats.org/officeDocument/2006/relationships/hyperlink" Target="https://home.liebherr.com/en/ltu/household-appliances/floor-mounted-appliances-for-households/freestanding-and-tabletop-refrigerators/details/t-1414.html" TargetMode="External"/><Relationship Id="rId6" Type="http://schemas.openxmlformats.org/officeDocument/2006/relationships/hyperlink" Target="https://home.liebherr.com/lt/ltu/produktai/buitine-technika/laisvai-pastatomi-prietaisai/laisvai-pastatomi-ir-stalo-aukscio-saldytuvai/details/k-4330.html" TargetMode="External"/><Relationship Id="rId11" Type="http://schemas.openxmlformats.org/officeDocument/2006/relationships/hyperlink" Target="https://www.atlant.lt/parduotuve/saldikliai/saldiklis-atlant-mm-184-71-a/" TargetMode="External"/><Relationship Id="rId5" Type="http://schemas.openxmlformats.org/officeDocument/2006/relationships/hyperlink" Target="https://home.liebherr.com/en/ltu/household-appliances/floor-mounted-appliances-for-households/freestanding-and-tabletop-refrigerators/details/t-1400.html" TargetMode="External"/><Relationship Id="rId15" Type="http://schemas.openxmlformats.org/officeDocument/2006/relationships/hyperlink" Target="https://www.zanussi.de/kitchen/cooking/hobs/electric-hob/zes3921iba2/" TargetMode="External"/><Relationship Id="rId10" Type="http://schemas.openxmlformats.org/officeDocument/2006/relationships/hyperlink" Target="https://www.atlant.lt/parduotuve/saldytuvai/saldytuvas-atlant-mx-5810-72-a/" TargetMode="External"/><Relationship Id="rId4" Type="http://schemas.openxmlformats.org/officeDocument/2006/relationships/hyperlink" Target="https://www.atlant.lt/parduotuve/saldytuvai/saldytuvas-atlant-mxm-2826-95-a/" TargetMode="External"/><Relationship Id="rId9" Type="http://schemas.openxmlformats.org/officeDocument/2006/relationships/hyperlink" Target="http://www.mawi-poland.pl/produkty/szafy-chlodnicze,16.html" TargetMode="External"/><Relationship Id="rId14" Type="http://schemas.openxmlformats.org/officeDocument/2006/relationships/hyperlink" Target="https://www.indesit.lt/i/indu-plovimas/indaploves/indaplove-indesit-viso-dydzio-nerudijancio-plieno-spalvos/f15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4"/>
  <sheetViews>
    <sheetView tabSelected="1" zoomScaleNormal="100" workbookViewId="0">
      <selection activeCell="A2" sqref="A2"/>
    </sheetView>
  </sheetViews>
  <sheetFormatPr defaultRowHeight="15" x14ac:dyDescent="0.25"/>
  <cols>
    <col min="2" max="2" width="13" style="9" customWidth="1"/>
    <col min="3" max="3" width="14.85546875" style="2" customWidth="1"/>
    <col min="4" max="4" width="20.28515625" customWidth="1"/>
    <col min="5" max="5" width="22.7109375" style="9" customWidth="1"/>
    <col min="6" max="6" width="31.7109375" customWidth="1"/>
    <col min="7" max="8" width="24.140625" customWidth="1"/>
    <col min="9" max="9" width="13" customWidth="1"/>
    <col min="10" max="10" width="13.5703125" customWidth="1"/>
  </cols>
  <sheetData>
    <row r="1" spans="1:10" x14ac:dyDescent="0.25">
      <c r="B1" s="46" t="s">
        <v>195</v>
      </c>
      <c r="C1" s="46"/>
      <c r="D1" s="46"/>
      <c r="I1" s="41" t="s">
        <v>193</v>
      </c>
      <c r="J1" s="41"/>
    </row>
    <row r="2" spans="1:10" x14ac:dyDescent="0.25">
      <c r="B2" s="46" t="s">
        <v>196</v>
      </c>
      <c r="C2" s="46"/>
      <c r="D2" s="46"/>
      <c r="H2" t="s">
        <v>307</v>
      </c>
      <c r="I2" s="10"/>
      <c r="J2" s="10"/>
    </row>
    <row r="4" spans="1:10" ht="147.6" customHeight="1" x14ac:dyDescent="0.25">
      <c r="A4" s="3" t="s">
        <v>182</v>
      </c>
      <c r="B4" s="3" t="s">
        <v>181</v>
      </c>
      <c r="C4" s="3" t="s">
        <v>192</v>
      </c>
      <c r="D4" s="3" t="s">
        <v>0</v>
      </c>
      <c r="E4" s="3" t="s">
        <v>180</v>
      </c>
      <c r="F4" s="3" t="s">
        <v>1</v>
      </c>
      <c r="G4" s="3" t="s">
        <v>194</v>
      </c>
      <c r="H4" s="3" t="s">
        <v>290</v>
      </c>
      <c r="I4" s="3" t="s">
        <v>188</v>
      </c>
      <c r="J4" s="3" t="s">
        <v>197</v>
      </c>
    </row>
    <row r="5" spans="1:10" ht="14.45" hidden="1" customHeight="1" x14ac:dyDescent="0.25">
      <c r="A5" s="4"/>
      <c r="B5" s="6"/>
      <c r="C5" s="4"/>
      <c r="D5" s="4"/>
      <c r="E5" s="6"/>
      <c r="F5" s="4"/>
      <c r="G5" s="11"/>
      <c r="H5" s="11"/>
    </row>
    <row r="6" spans="1:10" ht="27.6" customHeight="1" x14ac:dyDescent="0.25">
      <c r="A6" s="42" t="s">
        <v>183</v>
      </c>
      <c r="B6" s="43"/>
      <c r="C6" s="43"/>
      <c r="D6" s="43"/>
      <c r="E6" s="44"/>
      <c r="F6" s="44"/>
      <c r="G6" s="43"/>
      <c r="H6" s="43"/>
      <c r="I6" s="43"/>
      <c r="J6" s="45"/>
    </row>
    <row r="7" spans="1:10" x14ac:dyDescent="0.25">
      <c r="A7" s="39">
        <v>1</v>
      </c>
      <c r="B7" s="26" t="s">
        <v>2</v>
      </c>
      <c r="C7" s="39">
        <v>15</v>
      </c>
      <c r="D7" s="5" t="s">
        <v>3</v>
      </c>
      <c r="E7" s="13" t="s">
        <v>4</v>
      </c>
      <c r="F7" s="15" t="s">
        <v>198</v>
      </c>
      <c r="G7" s="34" t="s">
        <v>212</v>
      </c>
      <c r="H7" s="50" t="s">
        <v>289</v>
      </c>
      <c r="I7" s="27">
        <v>186</v>
      </c>
      <c r="J7" s="27">
        <f>C7*I7</f>
        <v>2790</v>
      </c>
    </row>
    <row r="8" spans="1:10" x14ac:dyDescent="0.25">
      <c r="A8" s="23"/>
      <c r="B8" s="33"/>
      <c r="C8" s="23"/>
      <c r="D8" s="1" t="s">
        <v>5</v>
      </c>
      <c r="E8" s="13" t="s">
        <v>6</v>
      </c>
      <c r="F8" s="15" t="s">
        <v>199</v>
      </c>
      <c r="G8" s="35"/>
      <c r="H8" s="38"/>
      <c r="I8" s="28"/>
      <c r="J8" s="28"/>
    </row>
    <row r="9" spans="1:10" x14ac:dyDescent="0.25">
      <c r="A9" s="23"/>
      <c r="B9" s="33"/>
      <c r="C9" s="23"/>
      <c r="D9" s="1" t="s">
        <v>7</v>
      </c>
      <c r="E9" s="13" t="s">
        <v>8</v>
      </c>
      <c r="F9" s="15" t="s">
        <v>200</v>
      </c>
      <c r="G9" s="35"/>
      <c r="H9" s="38"/>
      <c r="I9" s="28"/>
      <c r="J9" s="28"/>
    </row>
    <row r="10" spans="1:10" x14ac:dyDescent="0.25">
      <c r="A10" s="23"/>
      <c r="B10" s="33"/>
      <c r="C10" s="23"/>
      <c r="D10" s="1" t="s">
        <v>9</v>
      </c>
      <c r="E10" s="13" t="s">
        <v>10</v>
      </c>
      <c r="F10" s="15" t="s">
        <v>201</v>
      </c>
      <c r="G10" s="35"/>
      <c r="H10" s="38"/>
      <c r="I10" s="28"/>
      <c r="J10" s="28"/>
    </row>
    <row r="11" spans="1:10" x14ac:dyDescent="0.25">
      <c r="A11" s="23"/>
      <c r="B11" s="33"/>
      <c r="C11" s="23"/>
      <c r="D11" s="1" t="s">
        <v>11</v>
      </c>
      <c r="E11" s="13" t="s">
        <v>12</v>
      </c>
      <c r="F11" s="15" t="s">
        <v>202</v>
      </c>
      <c r="G11" s="35"/>
      <c r="H11" s="38"/>
      <c r="I11" s="28"/>
      <c r="J11" s="28"/>
    </row>
    <row r="12" spans="1:10" ht="30" x14ac:dyDescent="0.25">
      <c r="A12" s="23"/>
      <c r="B12" s="33"/>
      <c r="C12" s="23"/>
      <c r="D12" s="1" t="s">
        <v>13</v>
      </c>
      <c r="E12" s="13" t="s">
        <v>14</v>
      </c>
      <c r="F12" s="15" t="s">
        <v>203</v>
      </c>
      <c r="G12" s="35"/>
      <c r="H12" s="38"/>
      <c r="I12" s="28"/>
      <c r="J12" s="28"/>
    </row>
    <row r="13" spans="1:10" x14ac:dyDescent="0.25">
      <c r="A13" s="23"/>
      <c r="B13" s="33"/>
      <c r="C13" s="23"/>
      <c r="D13" s="1" t="s">
        <v>15</v>
      </c>
      <c r="E13" s="13" t="s">
        <v>16</v>
      </c>
      <c r="F13" s="17" t="s">
        <v>204</v>
      </c>
      <c r="G13" s="36"/>
      <c r="H13" s="39"/>
      <c r="I13" s="29"/>
      <c r="J13" s="29"/>
    </row>
    <row r="14" spans="1:10" x14ac:dyDescent="0.25">
      <c r="A14" s="23">
        <v>2</v>
      </c>
      <c r="B14" s="33" t="s">
        <v>2</v>
      </c>
      <c r="C14" s="23">
        <v>5</v>
      </c>
      <c r="D14" s="1" t="s">
        <v>3</v>
      </c>
      <c r="E14" s="16" t="s">
        <v>17</v>
      </c>
      <c r="F14" s="15" t="s">
        <v>205</v>
      </c>
      <c r="G14" s="34" t="s">
        <v>213</v>
      </c>
      <c r="H14" s="50" t="s">
        <v>291</v>
      </c>
      <c r="I14" s="23">
        <v>422</v>
      </c>
      <c r="J14" s="23">
        <f>C14*I14</f>
        <v>2110</v>
      </c>
    </row>
    <row r="15" spans="1:10" x14ac:dyDescent="0.25">
      <c r="A15" s="23"/>
      <c r="B15" s="33"/>
      <c r="C15" s="23"/>
      <c r="D15" s="1" t="s">
        <v>5</v>
      </c>
      <c r="E15" s="16" t="s">
        <v>18</v>
      </c>
      <c r="F15" s="15" t="s">
        <v>206</v>
      </c>
      <c r="G15" s="35"/>
      <c r="H15" s="38"/>
      <c r="I15" s="23"/>
      <c r="J15" s="23"/>
    </row>
    <row r="16" spans="1:10" x14ac:dyDescent="0.25">
      <c r="A16" s="23"/>
      <c r="B16" s="33"/>
      <c r="C16" s="23"/>
      <c r="D16" s="1" t="s">
        <v>19</v>
      </c>
      <c r="E16" s="16" t="s">
        <v>20</v>
      </c>
      <c r="F16" s="15" t="s">
        <v>207</v>
      </c>
      <c r="G16" s="35"/>
      <c r="H16" s="38"/>
      <c r="I16" s="23"/>
      <c r="J16" s="23"/>
    </row>
    <row r="17" spans="1:10" ht="30" x14ac:dyDescent="0.25">
      <c r="A17" s="23"/>
      <c r="B17" s="33"/>
      <c r="C17" s="23"/>
      <c r="D17" s="1" t="s">
        <v>21</v>
      </c>
      <c r="E17" s="16" t="s">
        <v>20</v>
      </c>
      <c r="F17" s="15" t="s">
        <v>207</v>
      </c>
      <c r="G17" s="35"/>
      <c r="H17" s="38"/>
      <c r="I17" s="23"/>
      <c r="J17" s="23"/>
    </row>
    <row r="18" spans="1:10" ht="30" x14ac:dyDescent="0.25">
      <c r="A18" s="23"/>
      <c r="B18" s="33"/>
      <c r="C18" s="23"/>
      <c r="D18" s="1" t="s">
        <v>22</v>
      </c>
      <c r="E18" s="16" t="s">
        <v>20</v>
      </c>
      <c r="F18" s="15" t="s">
        <v>207</v>
      </c>
      <c r="G18" s="35"/>
      <c r="H18" s="38"/>
      <c r="I18" s="23"/>
      <c r="J18" s="23"/>
    </row>
    <row r="19" spans="1:10" x14ac:dyDescent="0.25">
      <c r="A19" s="23"/>
      <c r="B19" s="33"/>
      <c r="C19" s="23"/>
      <c r="D19" s="1" t="s">
        <v>23</v>
      </c>
      <c r="E19" s="16" t="s">
        <v>20</v>
      </c>
      <c r="F19" s="15" t="s">
        <v>207</v>
      </c>
      <c r="G19" s="35"/>
      <c r="H19" s="38"/>
      <c r="I19" s="23"/>
      <c r="J19" s="23"/>
    </row>
    <row r="20" spans="1:10" ht="30" x14ac:dyDescent="0.25">
      <c r="A20" s="23"/>
      <c r="B20" s="33"/>
      <c r="C20" s="23"/>
      <c r="D20" s="1" t="s">
        <v>24</v>
      </c>
      <c r="E20" s="16" t="s">
        <v>25</v>
      </c>
      <c r="F20" s="15" t="s">
        <v>114</v>
      </c>
      <c r="G20" s="35"/>
      <c r="H20" s="38"/>
      <c r="I20" s="23"/>
      <c r="J20" s="23"/>
    </row>
    <row r="21" spans="1:10" x14ac:dyDescent="0.25">
      <c r="A21" s="23"/>
      <c r="B21" s="33"/>
      <c r="C21" s="23"/>
      <c r="D21" s="1" t="s">
        <v>26</v>
      </c>
      <c r="E21" s="16" t="s">
        <v>27</v>
      </c>
      <c r="F21" s="15" t="s">
        <v>208</v>
      </c>
      <c r="G21" s="35"/>
      <c r="H21" s="38"/>
      <c r="I21" s="23"/>
      <c r="J21" s="23"/>
    </row>
    <row r="22" spans="1:10" ht="30" x14ac:dyDescent="0.25">
      <c r="A22" s="23"/>
      <c r="B22" s="33"/>
      <c r="C22" s="23"/>
      <c r="D22" s="1" t="s">
        <v>28</v>
      </c>
      <c r="E22" s="16" t="s">
        <v>20</v>
      </c>
      <c r="F22" s="15" t="s">
        <v>207</v>
      </c>
      <c r="G22" s="35"/>
      <c r="H22" s="38"/>
      <c r="I22" s="23"/>
      <c r="J22" s="23"/>
    </row>
    <row r="23" spans="1:10" ht="45" x14ac:dyDescent="0.25">
      <c r="A23" s="23"/>
      <c r="B23" s="33"/>
      <c r="C23" s="23"/>
      <c r="D23" s="1" t="s">
        <v>29</v>
      </c>
      <c r="E23" s="16" t="s">
        <v>20</v>
      </c>
      <c r="F23" s="15" t="s">
        <v>207</v>
      </c>
      <c r="G23" s="35"/>
      <c r="H23" s="38"/>
      <c r="I23" s="23"/>
      <c r="J23" s="23"/>
    </row>
    <row r="24" spans="1:10" x14ac:dyDescent="0.25">
      <c r="A24" s="23"/>
      <c r="B24" s="33"/>
      <c r="C24" s="23"/>
      <c r="D24" s="1" t="s">
        <v>30</v>
      </c>
      <c r="E24" s="16" t="s">
        <v>31</v>
      </c>
      <c r="F24" s="15" t="s">
        <v>31</v>
      </c>
      <c r="G24" s="35"/>
      <c r="H24" s="38"/>
      <c r="I24" s="23"/>
      <c r="J24" s="23"/>
    </row>
    <row r="25" spans="1:10" x14ac:dyDescent="0.25">
      <c r="A25" s="23"/>
      <c r="B25" s="33"/>
      <c r="C25" s="23"/>
      <c r="D25" s="1" t="s">
        <v>32</v>
      </c>
      <c r="E25" s="16" t="s">
        <v>33</v>
      </c>
      <c r="F25" s="15" t="s">
        <v>33</v>
      </c>
      <c r="G25" s="35"/>
      <c r="H25" s="38"/>
      <c r="I25" s="23"/>
      <c r="J25" s="23"/>
    </row>
    <row r="26" spans="1:10" x14ac:dyDescent="0.25">
      <c r="A26" s="23"/>
      <c r="B26" s="33"/>
      <c r="C26" s="23"/>
      <c r="D26" s="1" t="s">
        <v>7</v>
      </c>
      <c r="E26" s="16" t="s">
        <v>34</v>
      </c>
      <c r="F26" s="15" t="s">
        <v>209</v>
      </c>
      <c r="G26" s="35"/>
      <c r="H26" s="38"/>
      <c r="I26" s="23"/>
      <c r="J26" s="23"/>
    </row>
    <row r="27" spans="1:10" x14ac:dyDescent="0.25">
      <c r="A27" s="23"/>
      <c r="B27" s="33"/>
      <c r="C27" s="23"/>
      <c r="D27" s="1" t="s">
        <v>9</v>
      </c>
      <c r="E27" s="16" t="s">
        <v>35</v>
      </c>
      <c r="F27" s="15" t="s">
        <v>210</v>
      </c>
      <c r="G27" s="35"/>
      <c r="H27" s="38"/>
      <c r="I27" s="23"/>
      <c r="J27" s="23"/>
    </row>
    <row r="28" spans="1:10" x14ac:dyDescent="0.25">
      <c r="A28" s="23"/>
      <c r="B28" s="33"/>
      <c r="C28" s="23"/>
      <c r="D28" s="1" t="s">
        <v>11</v>
      </c>
      <c r="E28" s="16" t="s">
        <v>36</v>
      </c>
      <c r="F28" s="15" t="s">
        <v>231</v>
      </c>
      <c r="G28" s="35"/>
      <c r="H28" s="38"/>
      <c r="I28" s="23"/>
      <c r="J28" s="23"/>
    </row>
    <row r="29" spans="1:10" ht="30" x14ac:dyDescent="0.25">
      <c r="A29" s="23"/>
      <c r="B29" s="33"/>
      <c r="C29" s="23"/>
      <c r="D29" s="1" t="s">
        <v>13</v>
      </c>
      <c r="E29" s="16" t="s">
        <v>37</v>
      </c>
      <c r="F29" s="15" t="s">
        <v>211</v>
      </c>
      <c r="G29" s="35"/>
      <c r="H29" s="38"/>
      <c r="I29" s="23"/>
      <c r="J29" s="23"/>
    </row>
    <row r="30" spans="1:10" x14ac:dyDescent="0.25">
      <c r="A30" s="23"/>
      <c r="B30" s="33"/>
      <c r="C30" s="23"/>
      <c r="D30" s="1" t="s">
        <v>15</v>
      </c>
      <c r="E30" s="16" t="s">
        <v>16</v>
      </c>
      <c r="F30" s="17" t="s">
        <v>204</v>
      </c>
      <c r="G30" s="36"/>
      <c r="H30" s="39"/>
      <c r="I30" s="23"/>
      <c r="J30" s="23"/>
    </row>
    <row r="31" spans="1:10" x14ac:dyDescent="0.25">
      <c r="A31" s="23">
        <v>3</v>
      </c>
      <c r="B31" s="33" t="s">
        <v>2</v>
      </c>
      <c r="C31" s="23">
        <v>20</v>
      </c>
      <c r="D31" s="1" t="s">
        <v>3</v>
      </c>
      <c r="E31" s="18" t="s">
        <v>38</v>
      </c>
      <c r="F31" s="19" t="s">
        <v>215</v>
      </c>
      <c r="G31" s="34" t="s">
        <v>214</v>
      </c>
      <c r="H31" s="50" t="s">
        <v>296</v>
      </c>
      <c r="I31" s="27">
        <v>200</v>
      </c>
      <c r="J31" s="27">
        <f>C31*I31</f>
        <v>4000</v>
      </c>
    </row>
    <row r="32" spans="1:10" x14ac:dyDescent="0.25">
      <c r="A32" s="23"/>
      <c r="B32" s="33"/>
      <c r="C32" s="23"/>
      <c r="D32" s="1" t="s">
        <v>5</v>
      </c>
      <c r="E32" s="16" t="s">
        <v>39</v>
      </c>
      <c r="F32" s="19" t="s">
        <v>216</v>
      </c>
      <c r="G32" s="35"/>
      <c r="H32" s="38"/>
      <c r="I32" s="28"/>
      <c r="J32" s="28"/>
    </row>
    <row r="33" spans="1:10" ht="30" x14ac:dyDescent="0.25">
      <c r="A33" s="23"/>
      <c r="B33" s="33"/>
      <c r="C33" s="23"/>
      <c r="D33" s="1" t="s">
        <v>40</v>
      </c>
      <c r="E33" s="16" t="s">
        <v>41</v>
      </c>
      <c r="F33" s="19" t="s">
        <v>217</v>
      </c>
      <c r="G33" s="35"/>
      <c r="H33" s="38"/>
      <c r="I33" s="28"/>
      <c r="J33" s="28"/>
    </row>
    <row r="34" spans="1:10" ht="30" x14ac:dyDescent="0.25">
      <c r="A34" s="23"/>
      <c r="B34" s="33"/>
      <c r="C34" s="23"/>
      <c r="D34" s="1" t="s">
        <v>42</v>
      </c>
      <c r="E34" s="16">
        <v>2</v>
      </c>
      <c r="F34" s="19">
        <v>2</v>
      </c>
      <c r="G34" s="35"/>
      <c r="H34" s="38"/>
      <c r="I34" s="28"/>
      <c r="J34" s="28"/>
    </row>
    <row r="35" spans="1:10" x14ac:dyDescent="0.25">
      <c r="A35" s="23"/>
      <c r="B35" s="33"/>
      <c r="C35" s="23"/>
      <c r="D35" s="1" t="s">
        <v>7</v>
      </c>
      <c r="E35" s="16" t="s">
        <v>43</v>
      </c>
      <c r="F35" s="19" t="s">
        <v>218</v>
      </c>
      <c r="G35" s="35"/>
      <c r="H35" s="38"/>
      <c r="I35" s="28"/>
      <c r="J35" s="28"/>
    </row>
    <row r="36" spans="1:10" x14ac:dyDescent="0.25">
      <c r="A36" s="23"/>
      <c r="B36" s="33"/>
      <c r="C36" s="23"/>
      <c r="D36" s="1" t="s">
        <v>9</v>
      </c>
      <c r="E36" s="16" t="s">
        <v>44</v>
      </c>
      <c r="F36" s="19" t="s">
        <v>219</v>
      </c>
      <c r="G36" s="35"/>
      <c r="H36" s="38"/>
      <c r="I36" s="28"/>
      <c r="J36" s="28"/>
    </row>
    <row r="37" spans="1:10" x14ac:dyDescent="0.25">
      <c r="A37" s="23"/>
      <c r="B37" s="33"/>
      <c r="C37" s="23"/>
      <c r="D37" s="1" t="s">
        <v>11</v>
      </c>
      <c r="E37" s="16" t="s">
        <v>45</v>
      </c>
      <c r="F37" s="19" t="s">
        <v>220</v>
      </c>
      <c r="G37" s="35"/>
      <c r="H37" s="38"/>
      <c r="I37" s="28"/>
      <c r="J37" s="28"/>
    </row>
    <row r="38" spans="1:10" ht="30" x14ac:dyDescent="0.25">
      <c r="A38" s="23"/>
      <c r="B38" s="33"/>
      <c r="C38" s="23"/>
      <c r="D38" s="1" t="s">
        <v>13</v>
      </c>
      <c r="E38" s="16" t="s">
        <v>46</v>
      </c>
      <c r="F38" s="19" t="s">
        <v>203</v>
      </c>
      <c r="G38" s="35"/>
      <c r="H38" s="38"/>
      <c r="I38" s="28"/>
      <c r="J38" s="28"/>
    </row>
    <row r="39" spans="1:10" x14ac:dyDescent="0.25">
      <c r="A39" s="23"/>
      <c r="B39" s="33"/>
      <c r="C39" s="23"/>
      <c r="D39" s="1" t="s">
        <v>15</v>
      </c>
      <c r="E39" s="16" t="s">
        <v>16</v>
      </c>
      <c r="F39" s="20" t="s">
        <v>204</v>
      </c>
      <c r="G39" s="36"/>
      <c r="H39" s="39"/>
      <c r="I39" s="29"/>
      <c r="J39" s="29"/>
    </row>
    <row r="40" spans="1:10" ht="29.25" x14ac:dyDescent="0.25">
      <c r="A40" s="23">
        <v>4</v>
      </c>
      <c r="B40" s="33" t="s">
        <v>2</v>
      </c>
      <c r="C40" s="23">
        <v>15</v>
      </c>
      <c r="D40" s="1" t="s">
        <v>47</v>
      </c>
      <c r="E40" s="16" t="s">
        <v>48</v>
      </c>
      <c r="F40" s="15" t="s">
        <v>221</v>
      </c>
      <c r="G40" s="34" t="s">
        <v>225</v>
      </c>
      <c r="H40" s="50" t="s">
        <v>297</v>
      </c>
      <c r="I40" s="27">
        <v>202</v>
      </c>
      <c r="J40" s="27">
        <f>C40*I40</f>
        <v>3030</v>
      </c>
    </row>
    <row r="41" spans="1:10" x14ac:dyDescent="0.25">
      <c r="A41" s="23"/>
      <c r="B41" s="33"/>
      <c r="C41" s="23"/>
      <c r="D41" s="1" t="s">
        <v>3</v>
      </c>
      <c r="E41" s="16" t="s">
        <v>49</v>
      </c>
      <c r="F41" s="15" t="s">
        <v>222</v>
      </c>
      <c r="G41" s="35"/>
      <c r="H41" s="38"/>
      <c r="I41" s="28"/>
      <c r="J41" s="28"/>
    </row>
    <row r="42" spans="1:10" x14ac:dyDescent="0.25">
      <c r="A42" s="23"/>
      <c r="B42" s="33"/>
      <c r="C42" s="23"/>
      <c r="D42" s="1" t="s">
        <v>5</v>
      </c>
      <c r="E42" s="16" t="s">
        <v>50</v>
      </c>
      <c r="F42" s="15" t="s">
        <v>216</v>
      </c>
      <c r="G42" s="35"/>
      <c r="H42" s="38"/>
      <c r="I42" s="28"/>
      <c r="J42" s="28"/>
    </row>
    <row r="43" spans="1:10" x14ac:dyDescent="0.25">
      <c r="A43" s="23"/>
      <c r="B43" s="33"/>
      <c r="C43" s="23"/>
      <c r="D43" s="1" t="s">
        <v>7</v>
      </c>
      <c r="E43" s="16" t="s">
        <v>51</v>
      </c>
      <c r="F43" s="15" t="s">
        <v>223</v>
      </c>
      <c r="G43" s="35"/>
      <c r="H43" s="38"/>
      <c r="I43" s="28"/>
      <c r="J43" s="28"/>
    </row>
    <row r="44" spans="1:10" x14ac:dyDescent="0.25">
      <c r="A44" s="23"/>
      <c r="B44" s="33"/>
      <c r="C44" s="23"/>
      <c r="D44" s="1" t="s">
        <v>9</v>
      </c>
      <c r="E44" s="16" t="s">
        <v>52</v>
      </c>
      <c r="F44" s="15" t="s">
        <v>210</v>
      </c>
      <c r="G44" s="35"/>
      <c r="H44" s="38"/>
      <c r="I44" s="28"/>
      <c r="J44" s="28"/>
    </row>
    <row r="45" spans="1:10" x14ac:dyDescent="0.25">
      <c r="A45" s="23"/>
      <c r="B45" s="33"/>
      <c r="C45" s="23"/>
      <c r="D45" s="1" t="s">
        <v>11</v>
      </c>
      <c r="E45" s="16" t="s">
        <v>53</v>
      </c>
      <c r="F45" s="15" t="s">
        <v>224</v>
      </c>
      <c r="G45" s="35"/>
      <c r="H45" s="38"/>
      <c r="I45" s="28"/>
      <c r="J45" s="28"/>
    </row>
    <row r="46" spans="1:10" ht="30" x14ac:dyDescent="0.25">
      <c r="A46" s="23"/>
      <c r="B46" s="33"/>
      <c r="C46" s="23"/>
      <c r="D46" s="1" t="s">
        <v>13</v>
      </c>
      <c r="E46" s="16" t="s">
        <v>46</v>
      </c>
      <c r="F46" s="15" t="s">
        <v>203</v>
      </c>
      <c r="G46" s="35"/>
      <c r="H46" s="38"/>
      <c r="I46" s="28"/>
      <c r="J46" s="28"/>
    </row>
    <row r="47" spans="1:10" x14ac:dyDescent="0.25">
      <c r="A47" s="23"/>
      <c r="B47" s="33"/>
      <c r="C47" s="23"/>
      <c r="D47" s="1" t="s">
        <v>15</v>
      </c>
      <c r="E47" s="16" t="s">
        <v>16</v>
      </c>
      <c r="F47" s="17" t="s">
        <v>204</v>
      </c>
      <c r="G47" s="36"/>
      <c r="H47" s="39"/>
      <c r="I47" s="29"/>
      <c r="J47" s="29"/>
    </row>
    <row r="48" spans="1:10" x14ac:dyDescent="0.25">
      <c r="A48" s="23">
        <v>5</v>
      </c>
      <c r="B48" s="33" t="s">
        <v>54</v>
      </c>
      <c r="C48" s="23">
        <v>10</v>
      </c>
      <c r="D48" s="1" t="s">
        <v>3</v>
      </c>
      <c r="E48" s="16" t="s">
        <v>55</v>
      </c>
      <c r="F48" s="15" t="s">
        <v>227</v>
      </c>
      <c r="G48" s="34" t="s">
        <v>226</v>
      </c>
      <c r="H48" s="50" t="s">
        <v>292</v>
      </c>
      <c r="I48" s="27">
        <v>176</v>
      </c>
      <c r="J48" s="27">
        <f>C48*I48</f>
        <v>1760</v>
      </c>
    </row>
    <row r="49" spans="1:10" x14ac:dyDescent="0.25">
      <c r="A49" s="23"/>
      <c r="B49" s="33"/>
      <c r="C49" s="23"/>
      <c r="D49" s="1" t="s">
        <v>56</v>
      </c>
      <c r="E49" s="16" t="s">
        <v>57</v>
      </c>
      <c r="F49" s="15" t="s">
        <v>228</v>
      </c>
      <c r="G49" s="35"/>
      <c r="H49" s="38"/>
      <c r="I49" s="28"/>
      <c r="J49" s="28"/>
    </row>
    <row r="50" spans="1:10" x14ac:dyDescent="0.25">
      <c r="A50" s="23"/>
      <c r="B50" s="33"/>
      <c r="C50" s="23"/>
      <c r="D50" s="1" t="s">
        <v>7</v>
      </c>
      <c r="E50" s="16" t="s">
        <v>58</v>
      </c>
      <c r="F50" s="15" t="s">
        <v>229</v>
      </c>
      <c r="G50" s="35"/>
      <c r="H50" s="38"/>
      <c r="I50" s="28"/>
      <c r="J50" s="28"/>
    </row>
    <row r="51" spans="1:10" x14ac:dyDescent="0.25">
      <c r="A51" s="23"/>
      <c r="B51" s="33"/>
      <c r="C51" s="23"/>
      <c r="D51" s="1" t="s">
        <v>9</v>
      </c>
      <c r="E51" s="16" t="s">
        <v>59</v>
      </c>
      <c r="F51" s="15" t="s">
        <v>201</v>
      </c>
      <c r="G51" s="35"/>
      <c r="H51" s="38"/>
      <c r="I51" s="28"/>
      <c r="J51" s="28"/>
    </row>
    <row r="52" spans="1:10" x14ac:dyDescent="0.25">
      <c r="A52" s="23"/>
      <c r="B52" s="33"/>
      <c r="C52" s="23"/>
      <c r="D52" s="1" t="s">
        <v>11</v>
      </c>
      <c r="E52" s="16" t="s">
        <v>53</v>
      </c>
      <c r="F52" s="15" t="s">
        <v>230</v>
      </c>
      <c r="G52" s="35"/>
      <c r="H52" s="38"/>
      <c r="I52" s="28"/>
      <c r="J52" s="28"/>
    </row>
    <row r="53" spans="1:10" ht="30" x14ac:dyDescent="0.25">
      <c r="A53" s="23"/>
      <c r="B53" s="33"/>
      <c r="C53" s="23"/>
      <c r="D53" s="1" t="s">
        <v>13</v>
      </c>
      <c r="E53" s="16" t="s">
        <v>60</v>
      </c>
      <c r="F53" s="15" t="s">
        <v>203</v>
      </c>
      <c r="G53" s="35"/>
      <c r="H53" s="38"/>
      <c r="I53" s="28"/>
      <c r="J53" s="28"/>
    </row>
    <row r="54" spans="1:10" x14ac:dyDescent="0.25">
      <c r="A54" s="23"/>
      <c r="B54" s="33"/>
      <c r="C54" s="23"/>
      <c r="D54" s="1" t="s">
        <v>15</v>
      </c>
      <c r="E54" s="16" t="s">
        <v>16</v>
      </c>
      <c r="F54" s="17" t="s">
        <v>204</v>
      </c>
      <c r="G54" s="36"/>
      <c r="H54" s="39"/>
      <c r="I54" s="29"/>
      <c r="J54" s="29"/>
    </row>
    <row r="55" spans="1:10" ht="27.6" customHeight="1" x14ac:dyDescent="0.25">
      <c r="A55" s="23">
        <v>6</v>
      </c>
      <c r="B55" s="24" t="s">
        <v>54</v>
      </c>
      <c r="C55" s="23">
        <v>5</v>
      </c>
      <c r="D55" s="1" t="s">
        <v>3</v>
      </c>
      <c r="E55" s="18" t="s">
        <v>61</v>
      </c>
      <c r="F55" s="15" t="s">
        <v>233</v>
      </c>
      <c r="G55" s="34" t="s">
        <v>232</v>
      </c>
      <c r="H55" s="50" t="s">
        <v>298</v>
      </c>
      <c r="I55" s="27">
        <v>175</v>
      </c>
      <c r="J55" s="27">
        <f>C55*I55</f>
        <v>875</v>
      </c>
    </row>
    <row r="56" spans="1:10" x14ac:dyDescent="0.25">
      <c r="A56" s="23"/>
      <c r="B56" s="25"/>
      <c r="C56" s="23"/>
      <c r="D56" s="1" t="s">
        <v>56</v>
      </c>
      <c r="E56" s="16" t="s">
        <v>62</v>
      </c>
      <c r="F56" s="15" t="s">
        <v>234</v>
      </c>
      <c r="G56" s="35"/>
      <c r="H56" s="38"/>
      <c r="I56" s="28"/>
      <c r="J56" s="28"/>
    </row>
    <row r="57" spans="1:10" x14ac:dyDescent="0.25">
      <c r="A57" s="23"/>
      <c r="B57" s="25"/>
      <c r="C57" s="23"/>
      <c r="D57" s="1" t="s">
        <v>7</v>
      </c>
      <c r="E57" s="16" t="s">
        <v>63</v>
      </c>
      <c r="F57" s="15" t="s">
        <v>235</v>
      </c>
      <c r="G57" s="35"/>
      <c r="H57" s="38"/>
      <c r="I57" s="28"/>
      <c r="J57" s="28"/>
    </row>
    <row r="58" spans="1:10" x14ac:dyDescent="0.25">
      <c r="A58" s="23"/>
      <c r="B58" s="25"/>
      <c r="C58" s="23"/>
      <c r="D58" s="1" t="s">
        <v>9</v>
      </c>
      <c r="E58" s="16" t="s">
        <v>53</v>
      </c>
      <c r="F58" s="15" t="s">
        <v>220</v>
      </c>
      <c r="G58" s="35"/>
      <c r="H58" s="38"/>
      <c r="I58" s="28"/>
      <c r="J58" s="28"/>
    </row>
    <row r="59" spans="1:10" x14ac:dyDescent="0.25">
      <c r="A59" s="23"/>
      <c r="B59" s="25"/>
      <c r="C59" s="23"/>
      <c r="D59" s="1" t="s">
        <v>11</v>
      </c>
      <c r="E59" s="16" t="s">
        <v>53</v>
      </c>
      <c r="F59" s="15" t="s">
        <v>224</v>
      </c>
      <c r="G59" s="35"/>
      <c r="H59" s="38"/>
      <c r="I59" s="28"/>
      <c r="J59" s="28"/>
    </row>
    <row r="60" spans="1:10" ht="30" x14ac:dyDescent="0.25">
      <c r="A60" s="23"/>
      <c r="B60" s="25"/>
      <c r="C60" s="23"/>
      <c r="D60" s="1" t="s">
        <v>13</v>
      </c>
      <c r="E60" s="16" t="s">
        <v>60</v>
      </c>
      <c r="F60" s="15" t="s">
        <v>203</v>
      </c>
      <c r="G60" s="35"/>
      <c r="H60" s="38"/>
      <c r="I60" s="28"/>
      <c r="J60" s="28"/>
    </row>
    <row r="61" spans="1:10" x14ac:dyDescent="0.25">
      <c r="A61" s="23"/>
      <c r="B61" s="26"/>
      <c r="C61" s="23"/>
      <c r="D61" s="1" t="s">
        <v>15</v>
      </c>
      <c r="E61" s="16" t="s">
        <v>16</v>
      </c>
      <c r="F61" s="15" t="s">
        <v>204</v>
      </c>
      <c r="G61" s="36"/>
      <c r="H61" s="39"/>
      <c r="I61" s="29"/>
      <c r="J61" s="29"/>
    </row>
    <row r="62" spans="1:10" x14ac:dyDescent="0.25">
      <c r="A62" s="23">
        <v>7</v>
      </c>
      <c r="B62" s="33" t="s">
        <v>64</v>
      </c>
      <c r="C62" s="23">
        <v>5</v>
      </c>
      <c r="D62" s="1" t="s">
        <v>5</v>
      </c>
      <c r="E62" s="7" t="s">
        <v>65</v>
      </c>
      <c r="F62" s="5" t="s">
        <v>236</v>
      </c>
      <c r="G62" s="37" t="s">
        <v>237</v>
      </c>
      <c r="H62" s="50" t="s">
        <v>299</v>
      </c>
      <c r="I62" s="27">
        <v>190</v>
      </c>
      <c r="J62" s="27">
        <f>C62*I62</f>
        <v>950</v>
      </c>
    </row>
    <row r="63" spans="1:10" x14ac:dyDescent="0.25">
      <c r="A63" s="23"/>
      <c r="B63" s="33"/>
      <c r="C63" s="23"/>
      <c r="D63" s="1" t="s">
        <v>7</v>
      </c>
      <c r="E63" s="7" t="s">
        <v>66</v>
      </c>
      <c r="F63" s="12" t="s">
        <v>235</v>
      </c>
      <c r="G63" s="38"/>
      <c r="H63" s="38"/>
      <c r="I63" s="28"/>
      <c r="J63" s="28"/>
    </row>
    <row r="64" spans="1:10" x14ac:dyDescent="0.25">
      <c r="A64" s="23"/>
      <c r="B64" s="33"/>
      <c r="C64" s="23"/>
      <c r="D64" s="1" t="s">
        <v>9</v>
      </c>
      <c r="E64" s="7" t="s">
        <v>67</v>
      </c>
      <c r="F64" s="12" t="s">
        <v>220</v>
      </c>
      <c r="G64" s="38"/>
      <c r="H64" s="38"/>
      <c r="I64" s="28"/>
      <c r="J64" s="28"/>
    </row>
    <row r="65" spans="1:10" x14ac:dyDescent="0.25">
      <c r="A65" s="23"/>
      <c r="B65" s="33"/>
      <c r="C65" s="23"/>
      <c r="D65" s="1" t="s">
        <v>11</v>
      </c>
      <c r="E65" s="7" t="s">
        <v>53</v>
      </c>
      <c r="F65" s="12" t="s">
        <v>224</v>
      </c>
      <c r="G65" s="38"/>
      <c r="H65" s="38"/>
      <c r="I65" s="28"/>
      <c r="J65" s="28"/>
    </row>
    <row r="66" spans="1:10" ht="30" x14ac:dyDescent="0.25">
      <c r="A66" s="23"/>
      <c r="B66" s="33"/>
      <c r="C66" s="23"/>
      <c r="D66" s="1" t="s">
        <v>13</v>
      </c>
      <c r="E66" s="7" t="s">
        <v>60</v>
      </c>
      <c r="F66" s="12" t="s">
        <v>203</v>
      </c>
      <c r="G66" s="38"/>
      <c r="H66" s="38"/>
      <c r="I66" s="28"/>
      <c r="J66" s="28"/>
    </row>
    <row r="67" spans="1:10" x14ac:dyDescent="0.25">
      <c r="A67" s="23"/>
      <c r="B67" s="33"/>
      <c r="C67" s="23"/>
      <c r="D67" s="1" t="s">
        <v>15</v>
      </c>
      <c r="E67" s="7" t="s">
        <v>16</v>
      </c>
      <c r="F67" s="15" t="s">
        <v>204</v>
      </c>
      <c r="G67" s="39"/>
      <c r="H67" s="39"/>
      <c r="I67" s="29"/>
      <c r="J67" s="29"/>
    </row>
    <row r="68" spans="1:10" x14ac:dyDescent="0.25">
      <c r="A68" s="23">
        <v>8</v>
      </c>
      <c r="B68" s="33" t="s">
        <v>69</v>
      </c>
      <c r="C68" s="23">
        <v>5</v>
      </c>
      <c r="D68" s="1" t="s">
        <v>47</v>
      </c>
      <c r="E68" s="7" t="s">
        <v>70</v>
      </c>
      <c r="F68" s="12"/>
      <c r="G68" s="37" t="s">
        <v>238</v>
      </c>
      <c r="H68" s="50" t="s">
        <v>293</v>
      </c>
      <c r="I68" s="27">
        <v>600</v>
      </c>
      <c r="J68" s="27">
        <f>C68*I68</f>
        <v>3000</v>
      </c>
    </row>
    <row r="69" spans="1:10" x14ac:dyDescent="0.25">
      <c r="A69" s="23"/>
      <c r="B69" s="33"/>
      <c r="C69" s="23"/>
      <c r="D69" s="1" t="s">
        <v>3</v>
      </c>
      <c r="E69" s="7" t="s">
        <v>71</v>
      </c>
      <c r="F69" s="12"/>
      <c r="G69" s="38"/>
      <c r="H69" s="38"/>
      <c r="I69" s="28"/>
      <c r="J69" s="28"/>
    </row>
    <row r="70" spans="1:10" ht="30" x14ac:dyDescent="0.25">
      <c r="A70" s="23"/>
      <c r="B70" s="33"/>
      <c r="C70" s="23"/>
      <c r="D70" s="1" t="s">
        <v>72</v>
      </c>
      <c r="E70" s="7" t="s">
        <v>73</v>
      </c>
      <c r="F70" s="12" t="s">
        <v>73</v>
      </c>
      <c r="G70" s="38"/>
      <c r="H70" s="38"/>
      <c r="I70" s="28"/>
      <c r="J70" s="28"/>
    </row>
    <row r="71" spans="1:10" ht="44.25" x14ac:dyDescent="0.25">
      <c r="A71" s="23"/>
      <c r="B71" s="33"/>
      <c r="C71" s="23"/>
      <c r="D71" s="1" t="s">
        <v>74</v>
      </c>
      <c r="E71" s="7" t="s">
        <v>20</v>
      </c>
      <c r="F71" s="12" t="s">
        <v>240</v>
      </c>
      <c r="G71" s="38"/>
      <c r="H71" s="38"/>
      <c r="I71" s="28"/>
      <c r="J71" s="28"/>
    </row>
    <row r="72" spans="1:10" ht="30" x14ac:dyDescent="0.25">
      <c r="A72" s="23"/>
      <c r="B72" s="33"/>
      <c r="C72" s="23"/>
      <c r="D72" s="1" t="s">
        <v>75</v>
      </c>
      <c r="E72" s="7" t="s">
        <v>76</v>
      </c>
      <c r="F72" s="12" t="s">
        <v>241</v>
      </c>
      <c r="G72" s="38"/>
      <c r="H72" s="38"/>
      <c r="I72" s="28"/>
      <c r="J72" s="28"/>
    </row>
    <row r="73" spans="1:10" ht="30" x14ac:dyDescent="0.25">
      <c r="A73" s="23"/>
      <c r="B73" s="33"/>
      <c r="C73" s="23"/>
      <c r="D73" s="1" t="s">
        <v>77</v>
      </c>
      <c r="E73" s="7" t="s">
        <v>20</v>
      </c>
      <c r="F73" s="12" t="s">
        <v>207</v>
      </c>
      <c r="G73" s="38"/>
      <c r="H73" s="38"/>
      <c r="I73" s="28"/>
      <c r="J73" s="28"/>
    </row>
    <row r="74" spans="1:10" ht="30" x14ac:dyDescent="0.25">
      <c r="A74" s="23"/>
      <c r="B74" s="33"/>
      <c r="C74" s="23"/>
      <c r="D74" s="1" t="s">
        <v>78</v>
      </c>
      <c r="E74" s="7" t="s">
        <v>20</v>
      </c>
      <c r="F74" s="12" t="s">
        <v>207</v>
      </c>
      <c r="G74" s="38"/>
      <c r="H74" s="38"/>
      <c r="I74" s="28"/>
      <c r="J74" s="28"/>
    </row>
    <row r="75" spans="1:10" ht="30" x14ac:dyDescent="0.25">
      <c r="A75" s="23"/>
      <c r="B75" s="33"/>
      <c r="C75" s="23"/>
      <c r="D75" s="1" t="s">
        <v>79</v>
      </c>
      <c r="E75" s="7" t="s">
        <v>20</v>
      </c>
      <c r="F75" s="12" t="s">
        <v>207</v>
      </c>
      <c r="G75" s="38"/>
      <c r="H75" s="38"/>
      <c r="I75" s="28"/>
      <c r="J75" s="28"/>
    </row>
    <row r="76" spans="1:10" ht="45" x14ac:dyDescent="0.25">
      <c r="A76" s="23"/>
      <c r="B76" s="33"/>
      <c r="C76" s="23"/>
      <c r="D76" s="1" t="s">
        <v>80</v>
      </c>
      <c r="E76" s="7" t="s">
        <v>20</v>
      </c>
      <c r="F76" s="12" t="s">
        <v>245</v>
      </c>
      <c r="G76" s="38"/>
      <c r="H76" s="38"/>
      <c r="I76" s="28"/>
      <c r="J76" s="28"/>
    </row>
    <row r="77" spans="1:10" x14ac:dyDescent="0.25">
      <c r="A77" s="23"/>
      <c r="B77" s="33"/>
      <c r="C77" s="23"/>
      <c r="D77" s="1" t="s">
        <v>81</v>
      </c>
      <c r="E77" s="7" t="s">
        <v>82</v>
      </c>
      <c r="F77" s="12" t="s">
        <v>242</v>
      </c>
      <c r="G77" s="38"/>
      <c r="H77" s="38"/>
      <c r="I77" s="28"/>
      <c r="J77" s="28"/>
    </row>
    <row r="78" spans="1:10" x14ac:dyDescent="0.25">
      <c r="A78" s="23"/>
      <c r="B78" s="33"/>
      <c r="C78" s="23"/>
      <c r="D78" s="1" t="s">
        <v>83</v>
      </c>
      <c r="E78" s="7" t="s">
        <v>84</v>
      </c>
      <c r="F78" s="12" t="s">
        <v>84</v>
      </c>
      <c r="G78" s="38"/>
      <c r="H78" s="38"/>
      <c r="I78" s="28"/>
      <c r="J78" s="28"/>
    </row>
    <row r="79" spans="1:10" x14ac:dyDescent="0.25">
      <c r="A79" s="23"/>
      <c r="B79" s="33"/>
      <c r="C79" s="23"/>
      <c r="D79" s="1" t="s">
        <v>7</v>
      </c>
      <c r="E79" s="7" t="s">
        <v>85</v>
      </c>
      <c r="F79" s="12" t="s">
        <v>243</v>
      </c>
      <c r="G79" s="38"/>
      <c r="H79" s="38"/>
      <c r="I79" s="28"/>
      <c r="J79" s="28"/>
    </row>
    <row r="80" spans="1:10" x14ac:dyDescent="0.25">
      <c r="A80" s="23"/>
      <c r="B80" s="33"/>
      <c r="C80" s="23"/>
      <c r="D80" s="1" t="s">
        <v>9</v>
      </c>
      <c r="E80" s="7" t="s">
        <v>86</v>
      </c>
      <c r="F80" s="12" t="s">
        <v>220</v>
      </c>
      <c r="G80" s="38"/>
      <c r="H80" s="38"/>
      <c r="I80" s="28"/>
      <c r="J80" s="28"/>
    </row>
    <row r="81" spans="1:10" x14ac:dyDescent="0.25">
      <c r="A81" s="23"/>
      <c r="B81" s="33"/>
      <c r="C81" s="23"/>
      <c r="D81" s="1" t="s">
        <v>11</v>
      </c>
      <c r="E81" s="8" t="s">
        <v>87</v>
      </c>
      <c r="F81" s="12" t="s">
        <v>244</v>
      </c>
      <c r="G81" s="38"/>
      <c r="H81" s="38"/>
      <c r="I81" s="28"/>
      <c r="J81" s="28"/>
    </row>
    <row r="82" spans="1:10" ht="30" x14ac:dyDescent="0.25">
      <c r="A82" s="23"/>
      <c r="B82" s="33"/>
      <c r="C82" s="23"/>
      <c r="D82" s="1" t="s">
        <v>13</v>
      </c>
      <c r="E82" s="8" t="s">
        <v>88</v>
      </c>
      <c r="F82" s="12" t="s">
        <v>239</v>
      </c>
      <c r="G82" s="38"/>
      <c r="H82" s="38"/>
      <c r="I82" s="28"/>
      <c r="J82" s="28"/>
    </row>
    <row r="83" spans="1:10" x14ac:dyDescent="0.25">
      <c r="A83" s="23"/>
      <c r="B83" s="33"/>
      <c r="C83" s="23"/>
      <c r="D83" s="1" t="s">
        <v>89</v>
      </c>
      <c r="E83" s="7" t="s">
        <v>16</v>
      </c>
      <c r="F83" s="17" t="s">
        <v>204</v>
      </c>
      <c r="G83" s="39"/>
      <c r="H83" s="39"/>
      <c r="I83" s="29"/>
      <c r="J83" s="29"/>
    </row>
    <row r="84" spans="1:10" ht="30" x14ac:dyDescent="0.25">
      <c r="A84" s="23">
        <v>9</v>
      </c>
      <c r="B84" s="33" t="s">
        <v>90</v>
      </c>
      <c r="C84" s="23">
        <v>3</v>
      </c>
      <c r="D84" s="1" t="s">
        <v>91</v>
      </c>
      <c r="E84" s="16" t="s">
        <v>92</v>
      </c>
      <c r="F84" s="15" t="s">
        <v>246</v>
      </c>
      <c r="G84" s="34" t="s">
        <v>253</v>
      </c>
      <c r="H84" s="50" t="s">
        <v>300</v>
      </c>
      <c r="I84" s="27">
        <v>275</v>
      </c>
      <c r="J84" s="27">
        <f>C84*I84</f>
        <v>825</v>
      </c>
    </row>
    <row r="85" spans="1:10" ht="45" x14ac:dyDescent="0.25">
      <c r="A85" s="23"/>
      <c r="B85" s="33"/>
      <c r="C85" s="23"/>
      <c r="D85" s="1" t="s">
        <v>93</v>
      </c>
      <c r="E85" s="16" t="s">
        <v>94</v>
      </c>
      <c r="F85" s="15" t="s">
        <v>247</v>
      </c>
      <c r="G85" s="35"/>
      <c r="H85" s="38"/>
      <c r="I85" s="28"/>
      <c r="J85" s="28"/>
    </row>
    <row r="86" spans="1:10" ht="30" x14ac:dyDescent="0.25">
      <c r="A86" s="23"/>
      <c r="B86" s="33"/>
      <c r="C86" s="23"/>
      <c r="D86" s="1" t="s">
        <v>95</v>
      </c>
      <c r="E86" s="16" t="s">
        <v>96</v>
      </c>
      <c r="F86" s="19">
        <v>6</v>
      </c>
      <c r="G86" s="35"/>
      <c r="H86" s="38"/>
      <c r="I86" s="28"/>
      <c r="J86" s="28"/>
    </row>
    <row r="87" spans="1:10" ht="30" x14ac:dyDescent="0.25">
      <c r="A87" s="23"/>
      <c r="B87" s="33"/>
      <c r="C87" s="23"/>
      <c r="D87" s="1" t="s">
        <v>97</v>
      </c>
      <c r="E87" s="16" t="s">
        <v>98</v>
      </c>
      <c r="F87" s="19" t="s">
        <v>248</v>
      </c>
      <c r="G87" s="35"/>
      <c r="H87" s="38"/>
      <c r="I87" s="28"/>
      <c r="J87" s="28"/>
    </row>
    <row r="88" spans="1:10" x14ac:dyDescent="0.25">
      <c r="A88" s="23"/>
      <c r="B88" s="33"/>
      <c r="C88" s="23"/>
      <c r="D88" s="1" t="s">
        <v>99</v>
      </c>
      <c r="E88" s="18">
        <v>3</v>
      </c>
      <c r="F88" s="19">
        <v>3</v>
      </c>
      <c r="G88" s="35"/>
      <c r="H88" s="38"/>
      <c r="I88" s="28"/>
      <c r="J88" s="28"/>
    </row>
    <row r="89" spans="1:10" x14ac:dyDescent="0.25">
      <c r="A89" s="23"/>
      <c r="B89" s="33"/>
      <c r="C89" s="23"/>
      <c r="D89" s="1" t="s">
        <v>100</v>
      </c>
      <c r="E89" s="16" t="s">
        <v>20</v>
      </c>
      <c r="F89" s="15" t="s">
        <v>207</v>
      </c>
      <c r="G89" s="35"/>
      <c r="H89" s="38"/>
      <c r="I89" s="28"/>
      <c r="J89" s="28"/>
    </row>
    <row r="90" spans="1:10" x14ac:dyDescent="0.25">
      <c r="A90" s="23"/>
      <c r="B90" s="33"/>
      <c r="C90" s="23"/>
      <c r="D90" s="1" t="s">
        <v>7</v>
      </c>
      <c r="E90" s="16" t="s">
        <v>101</v>
      </c>
      <c r="F90" s="15" t="s">
        <v>249</v>
      </c>
      <c r="G90" s="35"/>
      <c r="H90" s="38"/>
      <c r="I90" s="28"/>
      <c r="J90" s="28"/>
    </row>
    <row r="91" spans="1:10" x14ac:dyDescent="0.25">
      <c r="A91" s="23"/>
      <c r="B91" s="33"/>
      <c r="C91" s="23"/>
      <c r="D91" s="1" t="s">
        <v>9</v>
      </c>
      <c r="E91" s="16" t="s">
        <v>86</v>
      </c>
      <c r="F91" s="15" t="s">
        <v>250</v>
      </c>
      <c r="G91" s="35"/>
      <c r="H91" s="38"/>
      <c r="I91" s="28"/>
      <c r="J91" s="28"/>
    </row>
    <row r="92" spans="1:10" x14ac:dyDescent="0.25">
      <c r="A92" s="23"/>
      <c r="B92" s="33"/>
      <c r="C92" s="23"/>
      <c r="D92" s="1" t="s">
        <v>11</v>
      </c>
      <c r="E92" s="16" t="s">
        <v>86</v>
      </c>
      <c r="F92" s="15" t="s">
        <v>251</v>
      </c>
      <c r="G92" s="35"/>
      <c r="H92" s="38"/>
      <c r="I92" s="28"/>
      <c r="J92" s="28"/>
    </row>
    <row r="93" spans="1:10" ht="30" x14ac:dyDescent="0.25">
      <c r="A93" s="23"/>
      <c r="B93" s="33"/>
      <c r="C93" s="23"/>
      <c r="D93" s="1" t="s">
        <v>102</v>
      </c>
      <c r="E93" s="16" t="s">
        <v>103</v>
      </c>
      <c r="F93" s="15" t="s">
        <v>252</v>
      </c>
      <c r="G93" s="35"/>
      <c r="H93" s="38"/>
      <c r="I93" s="28"/>
      <c r="J93" s="28"/>
    </row>
    <row r="94" spans="1:10" x14ac:dyDescent="0.25">
      <c r="A94" s="23"/>
      <c r="B94" s="33"/>
      <c r="C94" s="23"/>
      <c r="D94" s="1" t="s">
        <v>89</v>
      </c>
      <c r="E94" s="16" t="s">
        <v>16</v>
      </c>
      <c r="F94" s="17" t="s">
        <v>204</v>
      </c>
      <c r="G94" s="36"/>
      <c r="H94" s="39"/>
      <c r="I94" s="29"/>
      <c r="J94" s="29"/>
    </row>
    <row r="95" spans="1:10" x14ac:dyDescent="0.25">
      <c r="A95" s="40">
        <v>10</v>
      </c>
      <c r="B95" s="33" t="s">
        <v>2</v>
      </c>
      <c r="C95" s="23">
        <v>10</v>
      </c>
      <c r="D95" s="1" t="s">
        <v>104</v>
      </c>
      <c r="E95" s="16" t="s">
        <v>105</v>
      </c>
      <c r="F95" s="15" t="s">
        <v>105</v>
      </c>
      <c r="G95" s="34" t="s">
        <v>254</v>
      </c>
      <c r="H95" s="50" t="s">
        <v>294</v>
      </c>
      <c r="I95" s="47">
        <v>1046</v>
      </c>
      <c r="J95" s="27">
        <f>C95*I95</f>
        <v>10460</v>
      </c>
    </row>
    <row r="96" spans="1:10" x14ac:dyDescent="0.25">
      <c r="A96" s="40"/>
      <c r="B96" s="33"/>
      <c r="C96" s="23"/>
      <c r="D96" s="1" t="s">
        <v>3</v>
      </c>
      <c r="E96" s="18" t="s">
        <v>106</v>
      </c>
      <c r="F96" s="15" t="s">
        <v>261</v>
      </c>
      <c r="G96" s="35"/>
      <c r="H96" s="38"/>
      <c r="I96" s="48"/>
      <c r="J96" s="28"/>
    </row>
    <row r="97" spans="1:10" ht="45" x14ac:dyDescent="0.25">
      <c r="A97" s="40"/>
      <c r="B97" s="33"/>
      <c r="C97" s="23"/>
      <c r="D97" s="1" t="s">
        <v>107</v>
      </c>
      <c r="E97" s="16" t="s">
        <v>108</v>
      </c>
      <c r="F97" s="15" t="s">
        <v>255</v>
      </c>
      <c r="G97" s="35"/>
      <c r="H97" s="38"/>
      <c r="I97" s="48"/>
      <c r="J97" s="28"/>
    </row>
    <row r="98" spans="1:10" x14ac:dyDescent="0.25">
      <c r="A98" s="40"/>
      <c r="B98" s="33"/>
      <c r="C98" s="23"/>
      <c r="D98" s="1" t="s">
        <v>7</v>
      </c>
      <c r="E98" s="18" t="s">
        <v>109</v>
      </c>
      <c r="F98" s="15" t="s">
        <v>256</v>
      </c>
      <c r="G98" s="35"/>
      <c r="H98" s="38"/>
      <c r="I98" s="48"/>
      <c r="J98" s="28"/>
    </row>
    <row r="99" spans="1:10" x14ac:dyDescent="0.25">
      <c r="A99" s="40"/>
      <c r="B99" s="33"/>
      <c r="C99" s="23"/>
      <c r="D99" s="1" t="s">
        <v>9</v>
      </c>
      <c r="E99" s="16" t="s">
        <v>110</v>
      </c>
      <c r="F99" s="15" t="s">
        <v>220</v>
      </c>
      <c r="G99" s="35"/>
      <c r="H99" s="38"/>
      <c r="I99" s="48"/>
      <c r="J99" s="28"/>
    </row>
    <row r="100" spans="1:10" x14ac:dyDescent="0.25">
      <c r="A100" s="40"/>
      <c r="B100" s="33"/>
      <c r="C100" s="23"/>
      <c r="D100" s="1" t="s">
        <v>11</v>
      </c>
      <c r="E100" s="16" t="s">
        <v>111</v>
      </c>
      <c r="F100" s="15" t="s">
        <v>260</v>
      </c>
      <c r="G100" s="35"/>
      <c r="H100" s="38"/>
      <c r="I100" s="48"/>
      <c r="J100" s="28"/>
    </row>
    <row r="101" spans="1:10" ht="30" x14ac:dyDescent="0.25">
      <c r="A101" s="40"/>
      <c r="B101" s="33"/>
      <c r="C101" s="23"/>
      <c r="D101" s="1" t="s">
        <v>112</v>
      </c>
      <c r="E101" s="16" t="s">
        <v>113</v>
      </c>
      <c r="F101" s="15" t="s">
        <v>207</v>
      </c>
      <c r="G101" s="35"/>
      <c r="H101" s="38"/>
      <c r="I101" s="48"/>
      <c r="J101" s="28"/>
    </row>
    <row r="102" spans="1:10" x14ac:dyDescent="0.25">
      <c r="A102" s="40"/>
      <c r="B102" s="33"/>
      <c r="C102" s="23"/>
      <c r="D102" s="1" t="s">
        <v>24</v>
      </c>
      <c r="E102" s="16" t="s">
        <v>114</v>
      </c>
      <c r="F102" s="15" t="s">
        <v>114</v>
      </c>
      <c r="G102" s="35"/>
      <c r="H102" s="38"/>
      <c r="I102" s="48"/>
      <c r="J102" s="28"/>
    </row>
    <row r="103" spans="1:10" ht="30" x14ac:dyDescent="0.25">
      <c r="A103" s="40"/>
      <c r="B103" s="33"/>
      <c r="C103" s="23"/>
      <c r="D103" s="1" t="s">
        <v>115</v>
      </c>
      <c r="E103" s="16" t="s">
        <v>116</v>
      </c>
      <c r="F103" s="15" t="s">
        <v>116</v>
      </c>
      <c r="G103" s="35"/>
      <c r="H103" s="38"/>
      <c r="I103" s="48"/>
      <c r="J103" s="28"/>
    </row>
    <row r="104" spans="1:10" ht="30" x14ac:dyDescent="0.25">
      <c r="A104" s="40"/>
      <c r="B104" s="33"/>
      <c r="C104" s="23"/>
      <c r="D104" s="1" t="s">
        <v>117</v>
      </c>
      <c r="E104" s="16" t="s">
        <v>118</v>
      </c>
      <c r="F104" s="15" t="s">
        <v>118</v>
      </c>
      <c r="G104" s="35"/>
      <c r="H104" s="38"/>
      <c r="I104" s="48"/>
      <c r="J104" s="28"/>
    </row>
    <row r="105" spans="1:10" x14ac:dyDescent="0.25">
      <c r="A105" s="40"/>
      <c r="B105" s="33"/>
      <c r="C105" s="23"/>
      <c r="D105" s="1" t="s">
        <v>119</v>
      </c>
      <c r="E105" s="16" t="s">
        <v>120</v>
      </c>
      <c r="F105" s="15" t="s">
        <v>120</v>
      </c>
      <c r="G105" s="35"/>
      <c r="H105" s="38"/>
      <c r="I105" s="48"/>
      <c r="J105" s="28"/>
    </row>
    <row r="106" spans="1:10" x14ac:dyDescent="0.25">
      <c r="A106" s="40"/>
      <c r="B106" s="33"/>
      <c r="C106" s="23"/>
      <c r="D106" s="1" t="s">
        <v>121</v>
      </c>
      <c r="E106" s="16" t="s">
        <v>73</v>
      </c>
      <c r="F106" s="15" t="s">
        <v>73</v>
      </c>
      <c r="G106" s="35"/>
      <c r="H106" s="38"/>
      <c r="I106" s="48"/>
      <c r="J106" s="28"/>
    </row>
    <row r="107" spans="1:10" ht="30" x14ac:dyDescent="0.25">
      <c r="A107" s="40"/>
      <c r="B107" s="33"/>
      <c r="C107" s="23"/>
      <c r="D107" s="1" t="s">
        <v>122</v>
      </c>
      <c r="E107" s="16" t="s">
        <v>113</v>
      </c>
      <c r="F107" s="15" t="s">
        <v>207</v>
      </c>
      <c r="G107" s="35"/>
      <c r="H107" s="38"/>
      <c r="I107" s="48"/>
      <c r="J107" s="28"/>
    </row>
    <row r="108" spans="1:10" ht="30" x14ac:dyDescent="0.25">
      <c r="A108" s="40"/>
      <c r="B108" s="33"/>
      <c r="C108" s="23"/>
      <c r="D108" s="1" t="s">
        <v>123</v>
      </c>
      <c r="E108" s="16" t="s">
        <v>124</v>
      </c>
      <c r="F108" s="15" t="s">
        <v>124</v>
      </c>
      <c r="G108" s="35"/>
      <c r="H108" s="38"/>
      <c r="I108" s="48"/>
      <c r="J108" s="28"/>
    </row>
    <row r="109" spans="1:10" ht="30" x14ac:dyDescent="0.25">
      <c r="A109" s="40"/>
      <c r="B109" s="33"/>
      <c r="C109" s="23"/>
      <c r="D109" s="1" t="s">
        <v>125</v>
      </c>
      <c r="E109" s="16" t="s">
        <v>126</v>
      </c>
      <c r="F109" s="15" t="s">
        <v>257</v>
      </c>
      <c r="G109" s="35"/>
      <c r="H109" s="38"/>
      <c r="I109" s="48"/>
      <c r="J109" s="28"/>
    </row>
    <row r="110" spans="1:10" ht="30" x14ac:dyDescent="0.25">
      <c r="A110" s="40"/>
      <c r="B110" s="33"/>
      <c r="C110" s="23"/>
      <c r="D110" s="1" t="s">
        <v>127</v>
      </c>
      <c r="E110" s="16" t="s">
        <v>128</v>
      </c>
      <c r="F110" s="15" t="s">
        <v>258</v>
      </c>
      <c r="G110" s="35"/>
      <c r="H110" s="38"/>
      <c r="I110" s="48"/>
      <c r="J110" s="28"/>
    </row>
    <row r="111" spans="1:10" x14ac:dyDescent="0.25">
      <c r="A111" s="40"/>
      <c r="B111" s="33"/>
      <c r="C111" s="23"/>
      <c r="D111" s="1" t="s">
        <v>56</v>
      </c>
      <c r="E111" s="16" t="s">
        <v>129</v>
      </c>
      <c r="F111" s="15" t="s">
        <v>259</v>
      </c>
      <c r="G111" s="35"/>
      <c r="H111" s="38"/>
      <c r="I111" s="48"/>
      <c r="J111" s="28"/>
    </row>
    <row r="112" spans="1:10" x14ac:dyDescent="0.25">
      <c r="A112" s="40"/>
      <c r="B112" s="33"/>
      <c r="C112" s="23"/>
      <c r="D112" s="1" t="s">
        <v>15</v>
      </c>
      <c r="E112" s="16" t="s">
        <v>130</v>
      </c>
      <c r="F112" s="15" t="s">
        <v>204</v>
      </c>
      <c r="G112" s="36"/>
      <c r="H112" s="39"/>
      <c r="I112" s="49"/>
      <c r="J112" s="29"/>
    </row>
    <row r="113" spans="1:10" x14ac:dyDescent="0.25">
      <c r="A113" s="23">
        <v>11</v>
      </c>
      <c r="B113" s="33" t="s">
        <v>2</v>
      </c>
      <c r="C113" s="23">
        <v>3</v>
      </c>
      <c r="D113" s="1" t="s">
        <v>104</v>
      </c>
      <c r="E113" s="7" t="s">
        <v>105</v>
      </c>
      <c r="F113" s="13" t="s">
        <v>105</v>
      </c>
      <c r="G113" s="37" t="s">
        <v>262</v>
      </c>
      <c r="H113" s="50" t="s">
        <v>295</v>
      </c>
      <c r="I113" s="27">
        <v>595</v>
      </c>
      <c r="J113" s="27">
        <f>C113*I113</f>
        <v>1785</v>
      </c>
    </row>
    <row r="114" spans="1:10" x14ac:dyDescent="0.25">
      <c r="A114" s="23"/>
      <c r="B114" s="33"/>
      <c r="C114" s="23"/>
      <c r="D114" s="1" t="s">
        <v>3</v>
      </c>
      <c r="E114" s="7" t="s">
        <v>131</v>
      </c>
      <c r="F114" s="13" t="s">
        <v>263</v>
      </c>
      <c r="G114" s="38"/>
      <c r="H114" s="38"/>
      <c r="I114" s="28"/>
      <c r="J114" s="28"/>
    </row>
    <row r="115" spans="1:10" ht="45" x14ac:dyDescent="0.25">
      <c r="A115" s="23"/>
      <c r="B115" s="33"/>
      <c r="C115" s="23"/>
      <c r="D115" s="1" t="s">
        <v>107</v>
      </c>
      <c r="E115" s="7" t="s">
        <v>132</v>
      </c>
      <c r="F115" s="13" t="s">
        <v>264</v>
      </c>
      <c r="G115" s="38"/>
      <c r="H115" s="38"/>
      <c r="I115" s="28"/>
      <c r="J115" s="28"/>
    </row>
    <row r="116" spans="1:10" x14ac:dyDescent="0.25">
      <c r="A116" s="23"/>
      <c r="B116" s="33"/>
      <c r="C116" s="23"/>
      <c r="D116" s="1" t="s">
        <v>7</v>
      </c>
      <c r="E116" s="7" t="s">
        <v>133</v>
      </c>
      <c r="F116" s="13" t="s">
        <v>265</v>
      </c>
      <c r="G116" s="38"/>
      <c r="H116" s="38"/>
      <c r="I116" s="28"/>
      <c r="J116" s="28"/>
    </row>
    <row r="117" spans="1:10" x14ac:dyDescent="0.25">
      <c r="A117" s="23"/>
      <c r="B117" s="33"/>
      <c r="C117" s="23"/>
      <c r="D117" s="1" t="s">
        <v>9</v>
      </c>
      <c r="E117" s="8" t="s">
        <v>134</v>
      </c>
      <c r="F117" s="13" t="s">
        <v>266</v>
      </c>
      <c r="G117" s="38"/>
      <c r="H117" s="38"/>
      <c r="I117" s="28"/>
      <c r="J117" s="28"/>
    </row>
    <row r="118" spans="1:10" x14ac:dyDescent="0.25">
      <c r="A118" s="23"/>
      <c r="B118" s="33"/>
      <c r="C118" s="23"/>
      <c r="D118" s="1" t="s">
        <v>11</v>
      </c>
      <c r="E118" s="7" t="s">
        <v>135</v>
      </c>
      <c r="F118" s="13" t="s">
        <v>224</v>
      </c>
      <c r="G118" s="38"/>
      <c r="H118" s="38"/>
      <c r="I118" s="28"/>
      <c r="J118" s="28"/>
    </row>
    <row r="119" spans="1:10" x14ac:dyDescent="0.25">
      <c r="A119" s="23"/>
      <c r="B119" s="33"/>
      <c r="C119" s="23"/>
      <c r="D119" s="1" t="s">
        <v>136</v>
      </c>
      <c r="E119" s="7" t="s">
        <v>113</v>
      </c>
      <c r="F119" s="13" t="s">
        <v>207</v>
      </c>
      <c r="G119" s="38"/>
      <c r="H119" s="38"/>
      <c r="I119" s="28"/>
      <c r="J119" s="28"/>
    </row>
    <row r="120" spans="1:10" ht="30" x14ac:dyDescent="0.25">
      <c r="A120" s="23"/>
      <c r="B120" s="33"/>
      <c r="C120" s="23"/>
      <c r="D120" s="1" t="s">
        <v>137</v>
      </c>
      <c r="E120" s="7" t="s">
        <v>113</v>
      </c>
      <c r="F120" s="13" t="s">
        <v>207</v>
      </c>
      <c r="G120" s="38"/>
      <c r="H120" s="38"/>
      <c r="I120" s="28"/>
      <c r="J120" s="28"/>
    </row>
    <row r="121" spans="1:10" ht="30" x14ac:dyDescent="0.25">
      <c r="A121" s="23"/>
      <c r="B121" s="33"/>
      <c r="C121" s="23"/>
      <c r="D121" s="1" t="s">
        <v>138</v>
      </c>
      <c r="E121" s="7" t="s">
        <v>139</v>
      </c>
      <c r="F121" s="13" t="s">
        <v>267</v>
      </c>
      <c r="G121" s="38"/>
      <c r="H121" s="38"/>
      <c r="I121" s="28"/>
      <c r="J121" s="28"/>
    </row>
    <row r="122" spans="1:10" ht="30" x14ac:dyDescent="0.25">
      <c r="A122" s="23"/>
      <c r="B122" s="33"/>
      <c r="C122" s="23"/>
      <c r="D122" s="1" t="s">
        <v>127</v>
      </c>
      <c r="E122" s="7" t="s">
        <v>140</v>
      </c>
      <c r="F122" s="13" t="s">
        <v>268</v>
      </c>
      <c r="G122" s="38"/>
      <c r="H122" s="38"/>
      <c r="I122" s="28"/>
      <c r="J122" s="28"/>
    </row>
    <row r="123" spans="1:10" ht="44.25" x14ac:dyDescent="0.25">
      <c r="A123" s="23"/>
      <c r="B123" s="33"/>
      <c r="C123" s="23"/>
      <c r="D123" s="1" t="s">
        <v>141</v>
      </c>
      <c r="E123" s="7" t="s">
        <v>113</v>
      </c>
      <c r="F123" s="13" t="s">
        <v>269</v>
      </c>
      <c r="G123" s="38"/>
      <c r="H123" s="38"/>
      <c r="I123" s="28"/>
      <c r="J123" s="28"/>
    </row>
    <row r="124" spans="1:10" x14ac:dyDescent="0.25">
      <c r="A124" s="23"/>
      <c r="B124" s="33"/>
      <c r="C124" s="23"/>
      <c r="D124" s="1" t="s">
        <v>15</v>
      </c>
      <c r="E124" s="7" t="s">
        <v>130</v>
      </c>
      <c r="F124" s="14" t="s">
        <v>204</v>
      </c>
      <c r="G124" s="39"/>
      <c r="H124" s="39"/>
      <c r="I124" s="29"/>
      <c r="J124" s="29"/>
    </row>
    <row r="125" spans="1:10" ht="27.6" customHeight="1" x14ac:dyDescent="0.25">
      <c r="A125" s="23" t="s">
        <v>142</v>
      </c>
      <c r="B125" s="24" t="s">
        <v>184</v>
      </c>
      <c r="C125" s="23">
        <v>15</v>
      </c>
      <c r="D125" s="1" t="s">
        <v>143</v>
      </c>
      <c r="E125" s="16" t="s">
        <v>144</v>
      </c>
      <c r="F125" s="15" t="s">
        <v>270</v>
      </c>
      <c r="G125" s="34" t="s">
        <v>273</v>
      </c>
      <c r="H125" s="50" t="s">
        <v>301</v>
      </c>
      <c r="I125" s="27">
        <v>167</v>
      </c>
      <c r="J125" s="27">
        <f>C125*I125</f>
        <v>2505</v>
      </c>
    </row>
    <row r="126" spans="1:10" x14ac:dyDescent="0.25">
      <c r="A126" s="23"/>
      <c r="B126" s="25"/>
      <c r="C126" s="23"/>
      <c r="D126" s="1" t="s">
        <v>145</v>
      </c>
      <c r="E126" s="16" t="s">
        <v>146</v>
      </c>
      <c r="F126" s="15" t="s">
        <v>271</v>
      </c>
      <c r="G126" s="35"/>
      <c r="H126" s="38"/>
      <c r="I126" s="28"/>
      <c r="J126" s="28"/>
    </row>
    <row r="127" spans="1:10" x14ac:dyDescent="0.25">
      <c r="A127" s="23"/>
      <c r="B127" s="25"/>
      <c r="C127" s="23"/>
      <c r="D127" s="1" t="s">
        <v>7</v>
      </c>
      <c r="E127" s="16" t="s">
        <v>58</v>
      </c>
      <c r="F127" s="15" t="s">
        <v>200</v>
      </c>
      <c r="G127" s="35"/>
      <c r="H127" s="38"/>
      <c r="I127" s="28"/>
      <c r="J127" s="28"/>
    </row>
    <row r="128" spans="1:10" x14ac:dyDescent="0.25">
      <c r="A128" s="23"/>
      <c r="B128" s="25"/>
      <c r="C128" s="23"/>
      <c r="D128" s="1" t="s">
        <v>9</v>
      </c>
      <c r="E128" s="16" t="s">
        <v>53</v>
      </c>
      <c r="F128" s="15" t="s">
        <v>210</v>
      </c>
      <c r="G128" s="35"/>
      <c r="H128" s="38"/>
      <c r="I128" s="28"/>
      <c r="J128" s="28"/>
    </row>
    <row r="129" spans="1:10" x14ac:dyDescent="0.25">
      <c r="A129" s="23"/>
      <c r="B129" s="25"/>
      <c r="C129" s="23"/>
      <c r="D129" s="1" t="s">
        <v>11</v>
      </c>
      <c r="E129" s="16" t="s">
        <v>147</v>
      </c>
      <c r="F129" s="15" t="s">
        <v>272</v>
      </c>
      <c r="G129" s="35"/>
      <c r="H129" s="38"/>
      <c r="I129" s="28"/>
      <c r="J129" s="28"/>
    </row>
    <row r="130" spans="1:10" ht="30" x14ac:dyDescent="0.25">
      <c r="A130" s="23"/>
      <c r="B130" s="25"/>
      <c r="C130" s="23"/>
      <c r="D130" s="1" t="s">
        <v>148</v>
      </c>
      <c r="E130" s="16" t="s">
        <v>149</v>
      </c>
      <c r="F130" s="15" t="s">
        <v>149</v>
      </c>
      <c r="G130" s="35"/>
      <c r="H130" s="38"/>
      <c r="I130" s="28"/>
      <c r="J130" s="28"/>
    </row>
    <row r="131" spans="1:10" ht="30" x14ac:dyDescent="0.25">
      <c r="A131" s="23"/>
      <c r="B131" s="25"/>
      <c r="C131" s="23"/>
      <c r="D131" s="1" t="s">
        <v>13</v>
      </c>
      <c r="E131" s="16" t="s">
        <v>68</v>
      </c>
      <c r="F131" s="15" t="s">
        <v>211</v>
      </c>
      <c r="G131" s="35"/>
      <c r="H131" s="38"/>
      <c r="I131" s="28"/>
      <c r="J131" s="28"/>
    </row>
    <row r="132" spans="1:10" x14ac:dyDescent="0.25">
      <c r="A132" s="23"/>
      <c r="B132" s="26"/>
      <c r="C132" s="23"/>
      <c r="D132" s="1" t="s">
        <v>15</v>
      </c>
      <c r="E132" s="16" t="s">
        <v>16</v>
      </c>
      <c r="F132" s="17" t="s">
        <v>204</v>
      </c>
      <c r="G132" s="36"/>
      <c r="H132" s="39"/>
      <c r="I132" s="29"/>
      <c r="J132" s="29"/>
    </row>
    <row r="133" spans="1:10" ht="27.6" customHeight="1" x14ac:dyDescent="0.25">
      <c r="A133" s="23" t="s">
        <v>150</v>
      </c>
      <c r="B133" s="24" t="s">
        <v>184</v>
      </c>
      <c r="C133" s="23">
        <v>15</v>
      </c>
      <c r="D133" s="1" t="s">
        <v>143</v>
      </c>
      <c r="E133" s="16" t="s">
        <v>151</v>
      </c>
      <c r="F133" s="15" t="s">
        <v>274</v>
      </c>
      <c r="G133" s="34" t="s">
        <v>288</v>
      </c>
      <c r="H133" s="50" t="s">
        <v>302</v>
      </c>
      <c r="I133" s="27">
        <v>178</v>
      </c>
      <c r="J133" s="27">
        <f>C133*I133</f>
        <v>2670</v>
      </c>
    </row>
    <row r="134" spans="1:10" x14ac:dyDescent="0.25">
      <c r="A134" s="23"/>
      <c r="B134" s="25"/>
      <c r="C134" s="23"/>
      <c r="D134" s="1" t="s">
        <v>145</v>
      </c>
      <c r="E134" s="16" t="s">
        <v>146</v>
      </c>
      <c r="F134" s="15" t="s">
        <v>271</v>
      </c>
      <c r="G134" s="35"/>
      <c r="H134" s="38"/>
      <c r="I134" s="28"/>
      <c r="J134" s="28"/>
    </row>
    <row r="135" spans="1:10" x14ac:dyDescent="0.25">
      <c r="A135" s="23"/>
      <c r="B135" s="25"/>
      <c r="C135" s="23"/>
      <c r="D135" s="1" t="s">
        <v>152</v>
      </c>
      <c r="E135" s="16" t="s">
        <v>58</v>
      </c>
      <c r="F135" s="15" t="s">
        <v>200</v>
      </c>
      <c r="G135" s="35"/>
      <c r="H135" s="38"/>
      <c r="I135" s="28"/>
      <c r="J135" s="28"/>
    </row>
    <row r="136" spans="1:10" x14ac:dyDescent="0.25">
      <c r="A136" s="23"/>
      <c r="B136" s="25"/>
      <c r="C136" s="23"/>
      <c r="D136" s="1" t="s">
        <v>9</v>
      </c>
      <c r="E136" s="16" t="s">
        <v>53</v>
      </c>
      <c r="F136" s="15" t="s">
        <v>210</v>
      </c>
      <c r="G136" s="35"/>
      <c r="H136" s="38"/>
      <c r="I136" s="28"/>
      <c r="J136" s="28"/>
    </row>
    <row r="137" spans="1:10" x14ac:dyDescent="0.25">
      <c r="A137" s="23"/>
      <c r="B137" s="25"/>
      <c r="C137" s="23"/>
      <c r="D137" s="1" t="s">
        <v>11</v>
      </c>
      <c r="E137" s="16" t="s">
        <v>153</v>
      </c>
      <c r="F137" s="15" t="s">
        <v>275</v>
      </c>
      <c r="G137" s="35"/>
      <c r="H137" s="38"/>
      <c r="I137" s="28"/>
      <c r="J137" s="28"/>
    </row>
    <row r="138" spans="1:10" ht="30" x14ac:dyDescent="0.25">
      <c r="A138" s="23"/>
      <c r="B138" s="25"/>
      <c r="C138" s="23"/>
      <c r="D138" s="1" t="s">
        <v>148</v>
      </c>
      <c r="E138" s="16" t="s">
        <v>149</v>
      </c>
      <c r="F138" s="15" t="s">
        <v>149</v>
      </c>
      <c r="G138" s="35"/>
      <c r="H138" s="38"/>
      <c r="I138" s="28"/>
      <c r="J138" s="28"/>
    </row>
    <row r="139" spans="1:10" ht="30" x14ac:dyDescent="0.25">
      <c r="A139" s="23"/>
      <c r="B139" s="25"/>
      <c r="C139" s="23"/>
      <c r="D139" s="1" t="s">
        <v>13</v>
      </c>
      <c r="E139" s="16" t="s">
        <v>46</v>
      </c>
      <c r="F139" s="15" t="s">
        <v>211</v>
      </c>
      <c r="G139" s="35"/>
      <c r="H139" s="38"/>
      <c r="I139" s="28"/>
      <c r="J139" s="28"/>
    </row>
    <row r="140" spans="1:10" x14ac:dyDescent="0.25">
      <c r="A140" s="23"/>
      <c r="B140" s="26"/>
      <c r="C140" s="23"/>
      <c r="D140" s="1" t="s">
        <v>15</v>
      </c>
      <c r="E140" s="16" t="s">
        <v>16</v>
      </c>
      <c r="F140" s="15" t="s">
        <v>204</v>
      </c>
      <c r="G140" s="36"/>
      <c r="H140" s="39"/>
      <c r="I140" s="29"/>
      <c r="J140" s="29"/>
    </row>
    <row r="141" spans="1:10" ht="27.6" customHeight="1" x14ac:dyDescent="0.25">
      <c r="A141" s="23" t="s">
        <v>154</v>
      </c>
      <c r="B141" s="24" t="s">
        <v>185</v>
      </c>
      <c r="C141" s="23">
        <v>3</v>
      </c>
      <c r="D141" s="1" t="s">
        <v>143</v>
      </c>
      <c r="E141" s="7" t="s">
        <v>155</v>
      </c>
      <c r="F141" s="5" t="s">
        <v>277</v>
      </c>
      <c r="G141" s="37" t="s">
        <v>276</v>
      </c>
      <c r="H141" s="50" t="s">
        <v>306</v>
      </c>
      <c r="I141" s="47">
        <v>347</v>
      </c>
      <c r="J141" s="27">
        <f>C141*I141</f>
        <v>1041</v>
      </c>
    </row>
    <row r="142" spans="1:10" x14ac:dyDescent="0.25">
      <c r="A142" s="23"/>
      <c r="B142" s="25"/>
      <c r="C142" s="23"/>
      <c r="D142" s="1" t="s">
        <v>7</v>
      </c>
      <c r="E142" s="7" t="s">
        <v>58</v>
      </c>
      <c r="F142" s="12" t="s">
        <v>229</v>
      </c>
      <c r="G142" s="38"/>
      <c r="H142" s="38"/>
      <c r="I142" s="48"/>
      <c r="J142" s="28"/>
    </row>
    <row r="143" spans="1:10" x14ac:dyDescent="0.25">
      <c r="A143" s="23"/>
      <c r="B143" s="25"/>
      <c r="C143" s="23"/>
      <c r="D143" s="1" t="s">
        <v>9</v>
      </c>
      <c r="E143" s="7" t="s">
        <v>53</v>
      </c>
      <c r="F143" s="12" t="s">
        <v>220</v>
      </c>
      <c r="G143" s="38"/>
      <c r="H143" s="38"/>
      <c r="I143" s="48"/>
      <c r="J143" s="28"/>
    </row>
    <row r="144" spans="1:10" x14ac:dyDescent="0.25">
      <c r="A144" s="23"/>
      <c r="B144" s="25"/>
      <c r="C144" s="23"/>
      <c r="D144" s="1" t="s">
        <v>11</v>
      </c>
      <c r="E144" s="7" t="s">
        <v>53</v>
      </c>
      <c r="F144" s="12" t="s">
        <v>278</v>
      </c>
      <c r="G144" s="38"/>
      <c r="H144" s="38"/>
      <c r="I144" s="48"/>
      <c r="J144" s="28"/>
    </row>
    <row r="145" spans="1:10" x14ac:dyDescent="0.25">
      <c r="A145" s="23"/>
      <c r="B145" s="25"/>
      <c r="C145" s="23"/>
      <c r="D145" s="1" t="s">
        <v>104</v>
      </c>
      <c r="E145" s="7" t="s">
        <v>149</v>
      </c>
      <c r="F145" s="13" t="s">
        <v>149</v>
      </c>
      <c r="G145" s="38"/>
      <c r="H145" s="38"/>
      <c r="I145" s="48"/>
      <c r="J145" s="28"/>
    </row>
    <row r="146" spans="1:10" ht="30" x14ac:dyDescent="0.25">
      <c r="A146" s="23"/>
      <c r="B146" s="25"/>
      <c r="C146" s="23"/>
      <c r="D146" s="1" t="s">
        <v>13</v>
      </c>
      <c r="E146" s="7" t="s">
        <v>68</v>
      </c>
      <c r="F146" s="12" t="s">
        <v>211</v>
      </c>
      <c r="G146" s="38"/>
      <c r="H146" s="38"/>
      <c r="I146" s="48"/>
      <c r="J146" s="28"/>
    </row>
    <row r="147" spans="1:10" x14ac:dyDescent="0.25">
      <c r="A147" s="23"/>
      <c r="B147" s="26"/>
      <c r="C147" s="23"/>
      <c r="D147" s="1" t="s">
        <v>15</v>
      </c>
      <c r="E147" s="7" t="s">
        <v>16</v>
      </c>
      <c r="F147" s="22" t="s">
        <v>204</v>
      </c>
      <c r="G147" s="39"/>
      <c r="H147" s="39"/>
      <c r="I147" s="49"/>
      <c r="J147" s="29"/>
    </row>
    <row r="148" spans="1:10" x14ac:dyDescent="0.25">
      <c r="A148" s="23" t="s">
        <v>156</v>
      </c>
      <c r="B148" s="33" t="s">
        <v>157</v>
      </c>
      <c r="C148" s="23">
        <v>3</v>
      </c>
      <c r="D148" s="1" t="s">
        <v>158</v>
      </c>
      <c r="E148" s="16" t="s">
        <v>159</v>
      </c>
      <c r="F148" s="19">
        <v>13</v>
      </c>
      <c r="G148" s="34" t="s">
        <v>279</v>
      </c>
      <c r="H148" s="50" t="s">
        <v>303</v>
      </c>
      <c r="I148" s="27">
        <v>210</v>
      </c>
      <c r="J148" s="27">
        <f>C148*I148</f>
        <v>630</v>
      </c>
    </row>
    <row r="149" spans="1:10" x14ac:dyDescent="0.25">
      <c r="A149" s="23"/>
      <c r="B149" s="33"/>
      <c r="C149" s="23"/>
      <c r="D149" s="1" t="s">
        <v>160</v>
      </c>
      <c r="E149" s="21">
        <v>43958</v>
      </c>
      <c r="F149" s="19">
        <v>6</v>
      </c>
      <c r="G149" s="35"/>
      <c r="H149" s="38"/>
      <c r="I149" s="28"/>
      <c r="J149" s="28"/>
    </row>
    <row r="150" spans="1:10" x14ac:dyDescent="0.25">
      <c r="A150" s="23"/>
      <c r="B150" s="33"/>
      <c r="C150" s="23"/>
      <c r="D150" s="1" t="s">
        <v>161</v>
      </c>
      <c r="E150" s="16" t="s">
        <v>162</v>
      </c>
      <c r="F150" s="19" t="s">
        <v>162</v>
      </c>
      <c r="G150" s="35"/>
      <c r="H150" s="38"/>
      <c r="I150" s="28"/>
      <c r="J150" s="28"/>
    </row>
    <row r="151" spans="1:10" ht="30" x14ac:dyDescent="0.25">
      <c r="A151" s="23"/>
      <c r="B151" s="33"/>
      <c r="C151" s="23"/>
      <c r="D151" s="1" t="s">
        <v>163</v>
      </c>
      <c r="E151" s="16" t="s">
        <v>164</v>
      </c>
      <c r="F151" s="19" t="s">
        <v>282</v>
      </c>
      <c r="G151" s="35"/>
      <c r="H151" s="38"/>
      <c r="I151" s="28"/>
      <c r="J151" s="28"/>
    </row>
    <row r="152" spans="1:10" x14ac:dyDescent="0.25">
      <c r="A152" s="23"/>
      <c r="B152" s="33"/>
      <c r="C152" s="23"/>
      <c r="D152" s="1" t="s">
        <v>7</v>
      </c>
      <c r="E152" s="16" t="s">
        <v>165</v>
      </c>
      <c r="F152" s="19" t="s">
        <v>280</v>
      </c>
      <c r="G152" s="35"/>
      <c r="H152" s="38"/>
      <c r="I152" s="28"/>
      <c r="J152" s="28"/>
    </row>
    <row r="153" spans="1:10" x14ac:dyDescent="0.25">
      <c r="A153" s="23"/>
      <c r="B153" s="33"/>
      <c r="C153" s="23"/>
      <c r="D153" s="1" t="s">
        <v>9</v>
      </c>
      <c r="E153" s="16" t="s">
        <v>53</v>
      </c>
      <c r="F153" s="19" t="s">
        <v>210</v>
      </c>
      <c r="G153" s="35"/>
      <c r="H153" s="38"/>
      <c r="I153" s="28"/>
      <c r="J153" s="28"/>
    </row>
    <row r="154" spans="1:10" x14ac:dyDescent="0.25">
      <c r="A154" s="23"/>
      <c r="B154" s="33"/>
      <c r="C154" s="23"/>
      <c r="D154" s="1" t="s">
        <v>11</v>
      </c>
      <c r="E154" s="16" t="s">
        <v>166</v>
      </c>
      <c r="F154" s="19" t="s">
        <v>281</v>
      </c>
      <c r="G154" s="35"/>
      <c r="H154" s="38"/>
      <c r="I154" s="28"/>
      <c r="J154" s="28"/>
    </row>
    <row r="155" spans="1:10" ht="30" x14ac:dyDescent="0.25">
      <c r="A155" s="23"/>
      <c r="B155" s="33"/>
      <c r="C155" s="23"/>
      <c r="D155" s="1" t="s">
        <v>13</v>
      </c>
      <c r="E155" s="16" t="s">
        <v>46</v>
      </c>
      <c r="F155" s="19" t="s">
        <v>203</v>
      </c>
      <c r="G155" s="35"/>
      <c r="H155" s="38"/>
      <c r="I155" s="28"/>
      <c r="J155" s="28"/>
    </row>
    <row r="156" spans="1:10" x14ac:dyDescent="0.25">
      <c r="A156" s="23"/>
      <c r="B156" s="33"/>
      <c r="C156" s="23"/>
      <c r="D156" s="1" t="s">
        <v>15</v>
      </c>
      <c r="E156" s="7" t="s">
        <v>16</v>
      </c>
      <c r="F156" s="15" t="s">
        <v>204</v>
      </c>
      <c r="G156" s="39"/>
      <c r="H156" s="39"/>
      <c r="I156" s="29"/>
      <c r="J156" s="29"/>
    </row>
    <row r="157" spans="1:10" ht="27.6" customHeight="1" x14ac:dyDescent="0.25">
      <c r="A157" s="23" t="s">
        <v>167</v>
      </c>
      <c r="B157" s="24" t="s">
        <v>186</v>
      </c>
      <c r="C157" s="23">
        <v>3</v>
      </c>
      <c r="D157" s="1" t="s">
        <v>168</v>
      </c>
      <c r="E157" s="7">
        <v>2</v>
      </c>
      <c r="F157" s="13">
        <v>2</v>
      </c>
      <c r="G157" s="37" t="s">
        <v>286</v>
      </c>
      <c r="H157" s="50" t="s">
        <v>304</v>
      </c>
      <c r="I157" s="27">
        <v>130</v>
      </c>
      <c r="J157" s="27">
        <f>C157*I157</f>
        <v>390</v>
      </c>
    </row>
    <row r="158" spans="1:10" x14ac:dyDescent="0.25">
      <c r="A158" s="23"/>
      <c r="B158" s="25"/>
      <c r="C158" s="23"/>
      <c r="D158" s="1" t="s">
        <v>169</v>
      </c>
      <c r="E158" s="7" t="s">
        <v>170</v>
      </c>
      <c r="F158" s="1" t="s">
        <v>283</v>
      </c>
      <c r="G158" s="38"/>
      <c r="H158" s="38"/>
      <c r="I158" s="28"/>
      <c r="J158" s="28"/>
    </row>
    <row r="159" spans="1:10" x14ac:dyDescent="0.25">
      <c r="A159" s="23"/>
      <c r="B159" s="25"/>
      <c r="C159" s="23"/>
      <c r="D159" s="1" t="s">
        <v>171</v>
      </c>
      <c r="E159" s="7" t="s">
        <v>172</v>
      </c>
      <c r="F159" s="1" t="s">
        <v>284</v>
      </c>
      <c r="G159" s="38"/>
      <c r="H159" s="38"/>
      <c r="I159" s="28"/>
      <c r="J159" s="28"/>
    </row>
    <row r="160" spans="1:10" x14ac:dyDescent="0.25">
      <c r="A160" s="23"/>
      <c r="B160" s="25"/>
      <c r="C160" s="23"/>
      <c r="D160" s="1" t="s">
        <v>173</v>
      </c>
      <c r="E160" s="7" t="s">
        <v>174</v>
      </c>
      <c r="F160" s="13" t="s">
        <v>174</v>
      </c>
      <c r="G160" s="38"/>
      <c r="H160" s="38"/>
      <c r="I160" s="28"/>
      <c r="J160" s="28"/>
    </row>
    <row r="161" spans="1:10" x14ac:dyDescent="0.25">
      <c r="A161" s="23"/>
      <c r="B161" s="25"/>
      <c r="C161" s="23"/>
      <c r="D161" s="1" t="s">
        <v>175</v>
      </c>
      <c r="E161" s="7" t="s">
        <v>176</v>
      </c>
      <c r="F161" s="1" t="s">
        <v>285</v>
      </c>
      <c r="G161" s="38"/>
      <c r="H161" s="38"/>
      <c r="I161" s="28"/>
      <c r="J161" s="28"/>
    </row>
    <row r="162" spans="1:10" ht="30" x14ac:dyDescent="0.25">
      <c r="A162" s="23"/>
      <c r="B162" s="25"/>
      <c r="C162" s="23"/>
      <c r="D162" s="1" t="s">
        <v>177</v>
      </c>
      <c r="E162" s="7" t="s">
        <v>178</v>
      </c>
      <c r="F162" s="13" t="s">
        <v>178</v>
      </c>
      <c r="G162" s="38"/>
      <c r="H162" s="38"/>
      <c r="I162" s="28"/>
      <c r="J162" s="28"/>
    </row>
    <row r="163" spans="1:10" x14ac:dyDescent="0.25">
      <c r="A163" s="23"/>
      <c r="B163" s="26"/>
      <c r="C163" s="23"/>
      <c r="D163" s="1" t="s">
        <v>15</v>
      </c>
      <c r="E163" s="7" t="s">
        <v>16</v>
      </c>
      <c r="F163" s="1" t="s">
        <v>204</v>
      </c>
      <c r="G163" s="39"/>
      <c r="H163" s="39"/>
      <c r="I163" s="29"/>
      <c r="J163" s="29"/>
    </row>
    <row r="164" spans="1:10" ht="27.6" customHeight="1" x14ac:dyDescent="0.25">
      <c r="A164" s="23" t="s">
        <v>179</v>
      </c>
      <c r="B164" s="24" t="s">
        <v>187</v>
      </c>
      <c r="C164" s="23">
        <v>3</v>
      </c>
      <c r="D164" s="1" t="s">
        <v>168</v>
      </c>
      <c r="E164" s="7">
        <v>4</v>
      </c>
      <c r="F164" s="13">
        <v>4</v>
      </c>
      <c r="G164" s="37" t="s">
        <v>287</v>
      </c>
      <c r="H164" s="50" t="s">
        <v>305</v>
      </c>
      <c r="I164" s="27">
        <v>145</v>
      </c>
      <c r="J164" s="27">
        <f>C164*I164</f>
        <v>435</v>
      </c>
    </row>
    <row r="165" spans="1:10" x14ac:dyDescent="0.25">
      <c r="A165" s="23"/>
      <c r="B165" s="25"/>
      <c r="C165" s="23"/>
      <c r="D165" s="1" t="s">
        <v>169</v>
      </c>
      <c r="E165" s="7" t="s">
        <v>170</v>
      </c>
      <c r="F165" s="1" t="s">
        <v>283</v>
      </c>
      <c r="G165" s="38"/>
      <c r="H165" s="38"/>
      <c r="I165" s="28"/>
      <c r="J165" s="28"/>
    </row>
    <row r="166" spans="1:10" x14ac:dyDescent="0.25">
      <c r="A166" s="23"/>
      <c r="B166" s="25"/>
      <c r="C166" s="23"/>
      <c r="D166" s="1" t="s">
        <v>171</v>
      </c>
      <c r="E166" s="7" t="s">
        <v>172</v>
      </c>
      <c r="F166" s="1" t="s">
        <v>284</v>
      </c>
      <c r="G166" s="38"/>
      <c r="H166" s="38"/>
      <c r="I166" s="28"/>
      <c r="J166" s="28"/>
    </row>
    <row r="167" spans="1:10" x14ac:dyDescent="0.25">
      <c r="A167" s="23"/>
      <c r="B167" s="25"/>
      <c r="C167" s="23"/>
      <c r="D167" s="1" t="s">
        <v>173</v>
      </c>
      <c r="E167" s="7" t="s">
        <v>174</v>
      </c>
      <c r="F167" s="13" t="s">
        <v>174</v>
      </c>
      <c r="G167" s="38"/>
      <c r="H167" s="38"/>
      <c r="I167" s="28"/>
      <c r="J167" s="28"/>
    </row>
    <row r="168" spans="1:10" ht="47.25" customHeight="1" x14ac:dyDescent="0.25">
      <c r="A168" s="23"/>
      <c r="B168" s="26"/>
      <c r="C168" s="23"/>
      <c r="D168" s="1" t="s">
        <v>15</v>
      </c>
      <c r="E168" s="7" t="s">
        <v>16</v>
      </c>
      <c r="F168" s="1" t="s">
        <v>204</v>
      </c>
      <c r="G168" s="39"/>
      <c r="H168" s="39"/>
      <c r="I168" s="29"/>
      <c r="J168" s="29"/>
    </row>
    <row r="169" spans="1:10" ht="14.45" customHeight="1" x14ac:dyDescent="0.25">
      <c r="A169" s="30" t="s">
        <v>190</v>
      </c>
      <c r="B169" s="31"/>
      <c r="C169" s="31"/>
      <c r="D169" s="31"/>
      <c r="E169" s="31"/>
      <c r="F169" s="31"/>
      <c r="G169" s="31"/>
      <c r="H169" s="31"/>
      <c r="I169" s="32"/>
      <c r="J169" s="3">
        <f>SUM(J7:J168)</f>
        <v>39256</v>
      </c>
    </row>
    <row r="170" spans="1:10" ht="14.45" customHeight="1" x14ac:dyDescent="0.25">
      <c r="A170" s="30" t="s">
        <v>189</v>
      </c>
      <c r="B170" s="31"/>
      <c r="C170" s="31"/>
      <c r="D170" s="31"/>
      <c r="E170" s="31"/>
      <c r="F170" s="31"/>
      <c r="G170" s="31"/>
      <c r="H170" s="31"/>
      <c r="I170" s="32"/>
      <c r="J170" s="3">
        <f>J171-J169</f>
        <v>8243.760000000002</v>
      </c>
    </row>
    <row r="171" spans="1:10" ht="14.45" customHeight="1" x14ac:dyDescent="0.25">
      <c r="A171" s="30" t="s">
        <v>191</v>
      </c>
      <c r="B171" s="31"/>
      <c r="C171" s="31"/>
      <c r="D171" s="31"/>
      <c r="E171" s="31"/>
      <c r="F171" s="31"/>
      <c r="G171" s="31"/>
      <c r="H171" s="31"/>
      <c r="I171" s="32"/>
      <c r="J171" s="3">
        <f>J169*1.21</f>
        <v>47499.76</v>
      </c>
    </row>
    <row r="174" spans="1:10" x14ac:dyDescent="0.25">
      <c r="B174" s="51"/>
      <c r="D174" s="52"/>
      <c r="F174" s="51"/>
    </row>
  </sheetData>
  <mergeCells count="126">
    <mergeCell ref="G141:G147"/>
    <mergeCell ref="G148:G156"/>
    <mergeCell ref="G157:G163"/>
    <mergeCell ref="G164:G168"/>
    <mergeCell ref="A171:I171"/>
    <mergeCell ref="H7:H13"/>
    <mergeCell ref="H14:H30"/>
    <mergeCell ref="H31:H39"/>
    <mergeCell ref="H40:H47"/>
    <mergeCell ref="H48:H54"/>
    <mergeCell ref="H55:H61"/>
    <mergeCell ref="H62:H67"/>
    <mergeCell ref="H68:H83"/>
    <mergeCell ref="H84:H94"/>
    <mergeCell ref="H95:H112"/>
    <mergeCell ref="H113:H124"/>
    <mergeCell ref="H125:H132"/>
    <mergeCell ref="H133:H140"/>
    <mergeCell ref="H141:H147"/>
    <mergeCell ref="H148:H156"/>
    <mergeCell ref="H157:H163"/>
    <mergeCell ref="H164:H168"/>
    <mergeCell ref="I1:J1"/>
    <mergeCell ref="G7:G13"/>
    <mergeCell ref="G14:G30"/>
    <mergeCell ref="G31:G39"/>
    <mergeCell ref="A7:A13"/>
    <mergeCell ref="B7:B13"/>
    <mergeCell ref="C7:C13"/>
    <mergeCell ref="A40:A47"/>
    <mergeCell ref="B40:B47"/>
    <mergeCell ref="C40:C47"/>
    <mergeCell ref="A6:J6"/>
    <mergeCell ref="I7:I13"/>
    <mergeCell ref="J7:J13"/>
    <mergeCell ref="I14:I30"/>
    <mergeCell ref="J14:J30"/>
    <mergeCell ref="I31:I39"/>
    <mergeCell ref="J31:J39"/>
    <mergeCell ref="I40:I47"/>
    <mergeCell ref="B1:D1"/>
    <mergeCell ref="B2:D2"/>
    <mergeCell ref="G40:G47"/>
    <mergeCell ref="A48:A54"/>
    <mergeCell ref="B48:B54"/>
    <mergeCell ref="C48:C54"/>
    <mergeCell ref="A14:A30"/>
    <mergeCell ref="B14:B30"/>
    <mergeCell ref="C14:C30"/>
    <mergeCell ref="A31:A39"/>
    <mergeCell ref="B31:B39"/>
    <mergeCell ref="C31:C39"/>
    <mergeCell ref="A55:A61"/>
    <mergeCell ref="C55:C61"/>
    <mergeCell ref="A62:A67"/>
    <mergeCell ref="B62:B67"/>
    <mergeCell ref="C62:C67"/>
    <mergeCell ref="A68:A83"/>
    <mergeCell ref="B68:B83"/>
    <mergeCell ref="C68:C83"/>
    <mergeCell ref="B55:B61"/>
    <mergeCell ref="I125:I132"/>
    <mergeCell ref="J125:J132"/>
    <mergeCell ref="I133:I140"/>
    <mergeCell ref="J133:J140"/>
    <mergeCell ref="I68:I83"/>
    <mergeCell ref="J68:J83"/>
    <mergeCell ref="I84:I94"/>
    <mergeCell ref="J84:J94"/>
    <mergeCell ref="A113:A124"/>
    <mergeCell ref="B113:B124"/>
    <mergeCell ref="C113:C124"/>
    <mergeCell ref="A125:A132"/>
    <mergeCell ref="C125:C132"/>
    <mergeCell ref="A133:A140"/>
    <mergeCell ref="C133:C140"/>
    <mergeCell ref="B125:B132"/>
    <mergeCell ref="B133:B140"/>
    <mergeCell ref="A84:A94"/>
    <mergeCell ref="B84:B94"/>
    <mergeCell ref="C84:C94"/>
    <mergeCell ref="A95:A112"/>
    <mergeCell ref="B95:B112"/>
    <mergeCell ref="C95:C112"/>
    <mergeCell ref="J40:J47"/>
    <mergeCell ref="I48:I54"/>
    <mergeCell ref="J48:J54"/>
    <mergeCell ref="I55:I61"/>
    <mergeCell ref="J55:J61"/>
    <mergeCell ref="I62:I67"/>
    <mergeCell ref="J62:J67"/>
    <mergeCell ref="I113:I124"/>
    <mergeCell ref="J113:J124"/>
    <mergeCell ref="G48:G54"/>
    <mergeCell ref="G55:G61"/>
    <mergeCell ref="G62:G67"/>
    <mergeCell ref="G68:G83"/>
    <mergeCell ref="G84:G94"/>
    <mergeCell ref="G95:G112"/>
    <mergeCell ref="G113:G124"/>
    <mergeCell ref="G125:G132"/>
    <mergeCell ref="G133:G140"/>
    <mergeCell ref="A164:A168"/>
    <mergeCell ref="C164:C168"/>
    <mergeCell ref="B164:B168"/>
    <mergeCell ref="I95:I112"/>
    <mergeCell ref="J95:J112"/>
    <mergeCell ref="A169:I169"/>
    <mergeCell ref="A170:I170"/>
    <mergeCell ref="I141:I147"/>
    <mergeCell ref="J141:J147"/>
    <mergeCell ref="I148:I156"/>
    <mergeCell ref="J148:J156"/>
    <mergeCell ref="I157:I163"/>
    <mergeCell ref="J157:J163"/>
    <mergeCell ref="A141:A147"/>
    <mergeCell ref="C141:C147"/>
    <mergeCell ref="A148:A156"/>
    <mergeCell ref="B148:B156"/>
    <mergeCell ref="C148:C156"/>
    <mergeCell ref="A157:A163"/>
    <mergeCell ref="C157:C163"/>
    <mergeCell ref="B141:B147"/>
    <mergeCell ref="B157:B163"/>
    <mergeCell ref="I164:I168"/>
    <mergeCell ref="J164:J168"/>
  </mergeCells>
  <hyperlinks>
    <hyperlink ref="H7" r:id="rId1" xr:uid="{2A2E6A85-3D0E-4BAB-BB7E-5743E650AED5}"/>
    <hyperlink ref="H14" r:id="rId2" xr:uid="{E9EE2263-743E-4D7C-A4B7-B68800F265B2}"/>
    <hyperlink ref="H31" r:id="rId3" xr:uid="{560DB67B-ED63-4F5F-8A22-B0875FCB6EC1}"/>
    <hyperlink ref="H40" r:id="rId4" xr:uid="{82183EA8-3331-4287-9292-C17C90C0D1EF}"/>
    <hyperlink ref="H48" r:id="rId5" xr:uid="{5E13BF0B-BB77-4524-AFE8-48732B209BBE}"/>
    <hyperlink ref="H68" r:id="rId6" xr:uid="{EC7C21A6-E7F6-4FCA-A2AA-50E2244D4EAD}"/>
    <hyperlink ref="H84" r:id="rId7" xr:uid="{19968923-4C15-4E79-90F2-A8F49CAD6062}"/>
    <hyperlink ref="H95" r:id="rId8" xr:uid="{B099D64D-A059-4220-8DD3-AC7A91321329}"/>
    <hyperlink ref="H113" r:id="rId9" xr:uid="{AE9BE6E1-604D-4668-85A1-3714A412C90A}"/>
    <hyperlink ref="H55" r:id="rId10" xr:uid="{EE28F373-F92F-4212-8938-BC0CE18E929A}"/>
    <hyperlink ref="H62" r:id="rId11" xr:uid="{169526D5-0D74-4578-BBF6-875A19058B2A}"/>
    <hyperlink ref="H125" r:id="rId12" xr:uid="{5B520694-D4E0-403F-AD90-E9B7F2D46A2C}"/>
    <hyperlink ref="H133" r:id="rId13" xr:uid="{8EEDBB93-AC1C-4903-BA85-F5D6CC62CE79}"/>
    <hyperlink ref="H148" r:id="rId14" xr:uid="{61DC9DFA-FCB3-48AB-A79D-CE60FF4828CF}"/>
    <hyperlink ref="H157" r:id="rId15" xr:uid="{D64D062C-F71A-4B7B-8508-C6E0A53D5FF2}"/>
    <hyperlink ref="H164" r:id="rId16" xr:uid="{EB9A967C-A2CD-4EFE-8172-23CD8588A686}"/>
    <hyperlink ref="H141" r:id="rId17" xr:uid="{FEB7542D-D57F-49CB-B462-A0D67EBA2758}"/>
  </hyperlinks>
  <pageMargins left="0.7" right="0.7" top="0.75" bottom="0.75" header="0.3" footer="0.3"/>
  <pageSetup paperSize="9" scale="46" fitToHeight="0" orientation="portrait" horizontalDpi="300" verticalDpi="30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Markevičiūtė</dc:creator>
  <cp:lastModifiedBy>TomasR</cp:lastModifiedBy>
  <cp:lastPrinted>2020-07-23T09:44:15Z</cp:lastPrinted>
  <dcterms:created xsi:type="dcterms:W3CDTF">2020-06-15T08:22:48Z</dcterms:created>
  <dcterms:modified xsi:type="dcterms:W3CDTF">2020-07-23T09:44:58Z</dcterms:modified>
</cp:coreProperties>
</file>