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burkauskaite\Desktop\PIRKIMAI\Vienkartinės medicininės paskirties priemonės RPL14577-1\Sutartys\AmbeCell Solutions\AmberCell Solutions\"/>
    </mc:Choice>
  </mc:AlternateContent>
  <xr:revisionPtr revIDLastSave="0" documentId="8_{BE8CBFDB-A998-4356-8932-540E27468579}"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46" i="1"/>
  <c r="H55" i="1"/>
  <c r="G54" i="1" l="1"/>
  <c r="G55" i="1" s="1"/>
  <c r="G56" i="1" s="1"/>
  <c r="H54" i="1"/>
  <c r="G21" i="1"/>
</calcChain>
</file>

<file path=xl/sharedStrings.xml><?xml version="1.0" encoding="utf-8"?>
<sst xmlns="http://schemas.openxmlformats.org/spreadsheetml/2006/main" count="132" uniqueCount="114">
  <si>
    <t>PIRKIMO SĄLYGŲ PRIEDAS "PASIŪLYMO FORMA"</t>
  </si>
  <si>
    <t>VIENKARTINĖS MEDICININĖS PASKIRTIES PRIEMONĖS</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</si>
  <si>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</si>
  <si>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</si>
  <si>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</si>
  <si>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</si>
  <si>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</si>
  <si>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</si>
  <si>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</si>
  <si>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</si>
  <si>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</si>
  <si>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</si>
  <si>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</si>
  <si>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</si>
  <si>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</si>
  <si>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</si>
  <si>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</si>
  <si>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</si>
  <si>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</si>
  <si>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</si>
  <si>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</si>
  <si>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</si>
  <si>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</si>
  <si>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</si>
  <si>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</si>
  <si>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</si>
  <si>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</si>
  <si>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</si>
  <si>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</si>
  <si>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</si>
  <si>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</si>
  <si>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Kaina su PVM, Eur</t>
  </si>
  <si>
    <t>Suma be PVM, Eur</t>
  </si>
  <si>
    <t>Gamintojas, modelis, prekės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</si>
  <si>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</si>
  <si>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</si>
  <si>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</si>
  <si>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</si>
  <si>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</si>
  <si>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</si>
  <si>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3. DALIS</t>
  </si>
  <si>
    <t>ŠLAPIMTAKIO STENTAVIMO RINKINIAI</t>
  </si>
  <si>
    <t>3.</t>
  </si>
  <si>
    <t>Šlapimtakio stentavimo rinkiniai</t>
  </si>
  <si>
    <t>3.1.</t>
  </si>
  <si>
    <t>Šlapimtakio stentavimo rinkiniai trumpalaikio naudojimo (iki 6 mėn.)</t>
  </si>
  <si>
    <t>3.1.1.</t>
  </si>
  <si>
    <t>Stentas pagamintas iš minkštos poliuretano medžiagos.</t>
  </si>
  <si>
    <t>3.1.2.</t>
  </si>
  <si>
    <t>Įvedamas į inkstą stento galas yra smailėjantis.</t>
  </si>
  <si>
    <t>3.1.3.</t>
  </si>
  <si>
    <t>Drenavimo skylutės per visą stento ilgį ir “pigtail” dalyse.</t>
  </si>
  <si>
    <t>3.1.4.</t>
  </si>
  <si>
    <t>Atviro / uždaro tipo, rentgenokontrastinis, su žymekliais stento pozicionavimui.</t>
  </si>
  <si>
    <t>3.1.5.</t>
  </si>
  <si>
    <t>Dydžiai:4,7 Fr (ilgis 24cm; 26cm);6 Fr (ilgis 24cm; 26cm; 28cm; 30cm);7 Fr ( ilgis 24cm; 26cm; 28cm; 30cm);8 Fr (ilgis 24cm; 26cm; 28cm; 30cm).</t>
  </si>
  <si>
    <t>3.1.6.</t>
  </si>
  <si>
    <t>Rinkinį sudaro: stentas;standartinio stangrumo viela-pravedėja (0,028“, 0,035“ diametro,125 cm ± 5 cm ilgio, stygos galiukas tiesus);stento nustūmėjas 40 cm ± 2 cm ilgio.</t>
  </si>
  <si>
    <t>3.1.7.</t>
  </si>
  <si>
    <t>Sterili pakuotė.</t>
  </si>
  <si>
    <t>3.2.</t>
  </si>
  <si>
    <t>Šlapimtakio stentavimo rinkiniai ilgalaikio naudojimo (iki 12 mėn.)</t>
  </si>
  <si>
    <t>3.2.1.</t>
  </si>
  <si>
    <t>Stentas pagamintas iš minkštos poliuretano medžiagos, padengtas fosforilcholino arba lygiaverte danga, užtikrinančia ilgalaikį naudojimą.</t>
  </si>
  <si>
    <t>3.2.2.</t>
  </si>
  <si>
    <t>3.2.3.</t>
  </si>
  <si>
    <t>3.2.4.</t>
  </si>
  <si>
    <t>3.2.5.</t>
  </si>
  <si>
    <t>3.2.6.</t>
  </si>
  <si>
    <t>Rinkinį sudaro:stentas,standartinio stangrumo viela-pravedėja (0,028“, 0,035“ diametro,125 cm ± 5 cm ilgio, stygos galiukas tiesus),stento nustūmėjas 40 cm ± 2 cm ilgio.</t>
  </si>
  <si>
    <t>3.2.7.</t>
  </si>
  <si>
    <t>Dalies biudžetas su PVM: 38115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</si>
  <si>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</si>
  <si>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</si>
  <si>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</si>
  <si>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</si>
  <si>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</si>
  <si>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</si>
  <si>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</si>
  <si>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</si>
  <si>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</si>
  <si>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</si>
  <si>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</si>
  <si>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</si>
  <si>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</si>
  <si>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</si>
  <si>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</si>
  <si>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</si>
  <si>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</si>
  <si>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</si>
  <si>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</si>
  <si>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</si>
  <si>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</si>
  <si>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</si>
  <si>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14577-1 2025-02-10 11:21:40</t>
  </si>
  <si>
    <t>Viešoji įstaiga CPO LT</t>
  </si>
  <si>
    <t>ACS-20250213-1</t>
  </si>
  <si>
    <t>Klaipėda</t>
  </si>
  <si>
    <t xml:space="preserve">Stentas pagamintas iš poliuretano,  </t>
  </si>
  <si>
    <t xml:space="preserve">Įvedamas į inkstą stento galas yra smailėjantis </t>
  </si>
  <si>
    <t>•Drenavimo angos per visą stento ilgį ir "pigtail" dalyse</t>
  </si>
  <si>
    <t>Atviro ir uždaro tipo su rentgeno kontrastine žyma ir pozicionavimo žymekliais</t>
  </si>
  <si>
    <t>Dydžiai Fr 4,7( ilgis 24cm;26cm)fr6,0(ilgis24cm;26cm;28 cm;30cm) Fr 7,0 (ilgis24cm;26cm;28 cm;30cm); Fr8,0 (ilgis24cm;26cm;28 cm;30cm)</t>
  </si>
  <si>
    <t>Rinkinį sudaro stentas, viela-pravedėjas (0,035”, ilgis 125 cm), styga –įstumėjas (40 cm ilgio)</t>
  </si>
  <si>
    <t>Sterili pakuotė;  Brošiūra: 3.1 p.d. Šlapimtakio stentavimo rinkiniai atviru galu ilgalaikio naudojimo</t>
  </si>
  <si>
    <t xml:space="preserve">Stentas pagamintas iš poliuretano, padengtas fosforilcholino danga, užtikrinančia ilgalaikį naudojimą; </t>
  </si>
  <si>
    <t>Specialiųjų sutarties sąlygų priedas Nr.1</t>
  </si>
  <si>
    <t>ŠALIŲ PARAŠAI</t>
  </si>
  <si>
    <t>Direktorius</t>
  </si>
  <si>
    <t>______________
(parašas)</t>
  </si>
  <si>
    <t>Mindaugas Vaitkus</t>
  </si>
  <si>
    <t>Evaldas Gražys</t>
  </si>
  <si>
    <t>Urotech, Vokietija. Šlapimtakio stentavimo rinkinys atviru galu 
ilgalaikio naudojimo, 
REF. Nr. EP-360624
                 EP-360626
                 EP-360628
                 EP-360724
                 EP-360726
                 EP-360728
                 EP-360824
                 EP-360826
                 EP-360828
Urotech, Vokietija.  Šlapimtakio stentavimo rinkinys uždaru galu
 ilgalaikio naudojimo, 
REF. Nr.   EP-390624
                 EP-390626
                 EP-390628
                 EP-390724
                 EP-390726
                 EP-390728
                 EP-390824
                 EP-390826
                 EP-390828</t>
  </si>
  <si>
    <t>Urotech, Vokietija. Šlapimtakio stentavimo rinkinys atviru galu 
trumpalaikio naudojimo, 
REF. Nr. EN-360624
                 EN-360626
                 EN-360628
                 EN-360724
                 EN-360726
                 EN-360728
                 EN-360824
                 EN-360826
                 EN-360828
Urotech, Vokietija. Šlapimtakio stentavimo rinkinys uždaru galu
 trumpalaikio naudojimo, 
REF. Nr. EN-300624
                 EN-300626
                 EN-300628
                 EN-300724
                 EN-300726
                 EN-300728
                 EN-300824
                 EN-300826
                 EN-300828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</si>
</sst>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5" borderId="23" xfId="0" applyFont="1" applyFill="1" applyBorder="1" applyAlignment="1" applyProtection="1">
      <alignment wrapText="1"/>
      <protection locked="0"/>
    </xf>
    <xf numFmtId="0" fontId="3" fillId="4" borderId="0" xfId="0" applyFont="1" applyFill="1" applyAlignment="1">
      <alignment wrapText="1"/>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14" fontId="3"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1" fillId="2" borderId="0" xfId="0" applyFont="1" applyFill="1"/>
    <xf numFmtId="0" fontId="7" fillId="2" borderId="0" xfId="0" applyFont="1" applyFill="1"/>
    <xf numFmtId="0" fontId="7" fillId="2" borderId="0" xfId="0" applyFont="1" applyFill="1" applyAlignment="1">
      <alignment wrapText="1"/>
    </xf>
    <xf numFmtId="0" fontId="1" fillId="5" borderId="23" xfId="0" applyFont="1" applyFill="1" applyBorder="1" applyAlignment="1" applyProtection="1">
      <alignment wrapText="1"/>
      <protection locked="0"/>
    </xf>
    <xf numFmtId="0" fontId="9" fillId="0" borderId="1" xfId="0" applyFont="1" applyBorder="1" applyAlignment="1">
      <alignment horizontal="center"/>
    </xf>
    <xf numFmtId="0" fontId="9" fillId="0" borderId="1" xfId="0" applyFont="1" applyBorder="1" applyAlignment="1">
      <alignment horizontal="center" wrapText="1"/>
    </xf>
    <xf numFmtId="0" fontId="8" fillId="0" borderId="1" xfId="0" applyFont="1" applyBorder="1" applyAlignment="1">
      <alignment horizontal="center"/>
    </xf>
    <xf numFmtId="0" fontId="1" fillId="2" borderId="0" xfId="0" applyFont="1" applyFill="1" applyAlignment="1">
      <alignment horizontal="right" wrapText="1"/>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abSelected="1" topLeftCell="A22" zoomScale="80" zoomScaleNormal="80" workbookViewId="0">
      <selection activeCell="B37" sqref="B37"/>
    </sheetView>
  </sheetViews>
  <sheetFormatPr defaultColWidth="10.69921875" defaultRowHeight="14.4" x14ac:dyDescent="0.3"/>
  <cols>
    <col min="1" max="1" width="9.19921875" style="1" customWidth="1"/>
    <col min="2" max="2" width="78" style="11" customWidth="1"/>
    <col min="3" max="3" width="13.5" style="1" customWidth="1"/>
    <col min="4" max="4" width="25.5" style="1" customWidth="1"/>
    <col min="5" max="5" width="20.59765625" style="1" customWidth="1"/>
    <col min="6" max="6" width="21.5" style="1" customWidth="1"/>
    <col min="7" max="7" width="20.5" style="1" customWidth="1"/>
    <col min="8" max="8" width="24.5" style="11" customWidth="1"/>
    <col min="9" max="9" width="34" style="11" customWidth="1"/>
    <col min="10" max="15" width="25" style="1" customWidth="1"/>
    <col min="16" max="16" width="10.69921875" style="1" customWidth="1"/>
    <col min="17" max="16384" width="10.69921875" style="1"/>
  </cols>
  <sheetData>
    <row r="1" spans="1:9" s="35" customFormat="1" ht="14.4" customHeight="1" x14ac:dyDescent="0.3">
      <c r="G1" s="42" t="s">
        <v>106</v>
      </c>
      <c r="H1" s="42"/>
      <c r="I1" s="42"/>
    </row>
    <row r="2" spans="1:9" x14ac:dyDescent="0.3">
      <c r="A2" s="12" t="s">
        <v>0</v>
      </c>
      <c r="B2" s="24"/>
    </row>
    <row r="3" spans="1:9" x14ac:dyDescent="0.3">
      <c r="B3" s="25"/>
    </row>
    <row r="4" spans="1:9" x14ac:dyDescent="0.3">
      <c r="A4" s="12" t="s">
        <v>1</v>
      </c>
      <c r="B4" s="24"/>
    </row>
    <row r="5" spans="1:9" x14ac:dyDescent="0.3">
      <c r="A5" s="2"/>
      <c r="B5" s="24"/>
    </row>
    <row r="6" spans="1:9" x14ac:dyDescent="0.3">
      <c r="A6" s="1" t="s">
        <v>2</v>
      </c>
      <c r="B6" s="26" t="s">
        <v>95</v>
      </c>
    </row>
    <row r="7" spans="1:9" x14ac:dyDescent="0.3">
      <c r="B7" s="24"/>
    </row>
    <row r="8" spans="1:9" x14ac:dyDescent="0.3">
      <c r="A8" s="3" t="s">
        <v>3</v>
      </c>
      <c r="B8" s="33">
        <v>45701</v>
      </c>
    </row>
    <row r="9" spans="1:9" x14ac:dyDescent="0.3">
      <c r="A9" s="3" t="s">
        <v>4</v>
      </c>
      <c r="B9" s="34" t="s">
        <v>96</v>
      </c>
    </row>
    <row r="10" spans="1:9" x14ac:dyDescent="0.3">
      <c r="A10" s="3" t="s">
        <v>5</v>
      </c>
      <c r="B10" s="34" t="s">
        <v>97</v>
      </c>
    </row>
    <row r="12" spans="1:9" ht="15.6" hidden="1" x14ac:dyDescent="0.3">
      <c r="A12" s="47" t="s">
        <v>6</v>
      </c>
      <c r="B12" s="48"/>
      <c r="C12" s="44"/>
      <c r="D12" s="45"/>
      <c r="E12" s="45"/>
      <c r="F12" s="46"/>
    </row>
    <row r="13" spans="1:9" ht="16.2" hidden="1" customHeight="1" x14ac:dyDescent="0.3">
      <c r="A13" s="52" t="s">
        <v>7</v>
      </c>
      <c r="B13" s="53"/>
      <c r="C13" s="44"/>
      <c r="D13" s="45"/>
      <c r="E13" s="45"/>
      <c r="F13" s="46"/>
    </row>
    <row r="14" spans="1:9" ht="16.2" hidden="1" customHeight="1" x14ac:dyDescent="0.3">
      <c r="A14" s="52" t="s">
        <v>8</v>
      </c>
      <c r="B14" s="53"/>
      <c r="C14" s="44"/>
      <c r="D14" s="45"/>
      <c r="E14" s="45"/>
      <c r="F14" s="46"/>
    </row>
    <row r="15" spans="1:9" ht="16.2" hidden="1" customHeight="1" x14ac:dyDescent="0.3">
      <c r="A15" s="47" t="s">
        <v>9</v>
      </c>
      <c r="B15" s="48"/>
      <c r="C15" s="44"/>
      <c r="D15" s="45"/>
      <c r="E15" s="45"/>
      <c r="F15" s="46"/>
    </row>
    <row r="16" spans="1:9" ht="63" hidden="1" customHeight="1" x14ac:dyDescent="0.3">
      <c r="A16" s="56" t="s">
        <v>10</v>
      </c>
      <c r="B16" s="53"/>
      <c r="C16" s="44"/>
      <c r="D16" s="45"/>
      <c r="E16" s="45"/>
      <c r="F16" s="46"/>
    </row>
    <row r="17" spans="1:7" ht="16.2" hidden="1" customHeight="1" x14ac:dyDescent="0.3">
      <c r="A17" s="47" t="s">
        <v>11</v>
      </c>
      <c r="B17" s="48"/>
      <c r="C17" s="44"/>
      <c r="D17" s="45"/>
      <c r="E17" s="45"/>
      <c r="F17" s="46"/>
    </row>
    <row r="18" spans="1:7" ht="16.2" hidden="1" customHeight="1" x14ac:dyDescent="0.3">
      <c r="A18" s="47" t="s">
        <v>12</v>
      </c>
      <c r="B18" s="48"/>
      <c r="C18" s="44"/>
      <c r="D18" s="45"/>
      <c r="E18" s="45"/>
      <c r="F18" s="46"/>
    </row>
    <row r="19" spans="1:7" ht="48" hidden="1" customHeight="1" x14ac:dyDescent="0.3">
      <c r="A19" s="47" t="s">
        <v>13</v>
      </c>
      <c r="B19" s="48"/>
      <c r="C19" s="44"/>
      <c r="D19" s="45"/>
      <c r="E19" s="45"/>
      <c r="F19" s="46"/>
    </row>
    <row r="20" spans="1:7" ht="55.2" hidden="1" customHeight="1" x14ac:dyDescent="0.3">
      <c r="A20" s="47" t="s">
        <v>14</v>
      </c>
      <c r="B20" s="48"/>
      <c r="C20" s="44"/>
      <c r="D20" s="45"/>
      <c r="E20" s="45"/>
      <c r="F20" s="46"/>
    </row>
    <row r="21" spans="1:7" ht="70.95" hidden="1" customHeight="1" x14ac:dyDescent="0.3">
      <c r="A21" s="49" t="s">
        <v>15</v>
      </c>
      <c r="B21" s="50"/>
      <c r="C21" s="54"/>
      <c r="D21" s="55"/>
      <c r="E21" s="55"/>
      <c r="F21" s="55"/>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7" t="s">
        <v>16</v>
      </c>
      <c r="B23" s="43"/>
      <c r="C23" s="43"/>
      <c r="D23" s="43"/>
      <c r="E23" s="43"/>
      <c r="F23" s="43"/>
    </row>
    <row r="24" spans="1:7" x14ac:dyDescent="0.3">
      <c r="A24" s="43" t="s">
        <v>17</v>
      </c>
      <c r="B24" s="43"/>
      <c r="C24" s="43"/>
      <c r="D24" s="43"/>
      <c r="E24" s="43"/>
      <c r="F24" s="43"/>
    </row>
    <row r="25" spans="1:7" x14ac:dyDescent="0.3">
      <c r="A25" s="43" t="s">
        <v>18</v>
      </c>
      <c r="B25" s="43"/>
      <c r="C25" s="43"/>
      <c r="D25" s="43"/>
      <c r="E25" s="43"/>
      <c r="F25" s="43"/>
    </row>
    <row r="26" spans="1:7" x14ac:dyDescent="0.3">
      <c r="A26" s="43" t="s">
        <v>19</v>
      </c>
      <c r="B26" s="43"/>
      <c r="C26" s="43"/>
      <c r="D26" s="43"/>
      <c r="E26" s="43"/>
      <c r="F26" s="43"/>
    </row>
    <row r="27" spans="1:7" x14ac:dyDescent="0.3">
      <c r="A27" s="43" t="s">
        <v>20</v>
      </c>
      <c r="B27" s="43"/>
      <c r="C27" s="43"/>
      <c r="D27" s="43"/>
      <c r="E27" s="43"/>
      <c r="F27" s="43"/>
    </row>
    <row r="28" spans="1:7" ht="31.95" customHeight="1" x14ac:dyDescent="0.3">
      <c r="A28" s="51" t="s">
        <v>21</v>
      </c>
      <c r="B28" s="43"/>
      <c r="C28" s="43"/>
      <c r="D28" s="43"/>
      <c r="E28" s="43"/>
      <c r="F28" s="43"/>
    </row>
    <row r="29" spans="1:7" x14ac:dyDescent="0.3">
      <c r="A29" s="43" t="s">
        <v>22</v>
      </c>
      <c r="B29" s="43"/>
      <c r="C29" s="43"/>
      <c r="D29" s="43"/>
      <c r="E29" s="43"/>
      <c r="F29" s="43"/>
    </row>
    <row r="30" spans="1:7" x14ac:dyDescent="0.3">
      <c r="A30" s="13" t="s">
        <v>23</v>
      </c>
      <c r="D30" s="14"/>
    </row>
    <row r="31" spans="1:7" x14ac:dyDescent="0.3">
      <c r="A31" s="13" t="s">
        <v>24</v>
      </c>
    </row>
    <row r="33" spans="1:9" x14ac:dyDescent="0.3">
      <c r="A33" s="12" t="s">
        <v>40</v>
      </c>
      <c r="B33" s="26" t="s">
        <v>41</v>
      </c>
    </row>
    <row r="35" spans="1:9" x14ac:dyDescent="0.3">
      <c r="A35" s="12" t="s">
        <v>25</v>
      </c>
    </row>
    <row r="36" spans="1:9" s="10" customFormat="1" ht="72" x14ac:dyDescent="0.3">
      <c r="A36" s="31" t="s">
        <v>26</v>
      </c>
      <c r="B36" s="32" t="s">
        <v>27</v>
      </c>
      <c r="C36" s="31" t="s">
        <v>28</v>
      </c>
      <c r="D36" s="31" t="s">
        <v>29</v>
      </c>
      <c r="E36" s="31" t="s">
        <v>30</v>
      </c>
      <c r="F36" s="31" t="s">
        <v>31</v>
      </c>
      <c r="G36" s="31" t="s">
        <v>32</v>
      </c>
      <c r="H36" s="32" t="s">
        <v>33</v>
      </c>
      <c r="I36" s="32" t="s">
        <v>34</v>
      </c>
    </row>
    <row r="37" spans="1:9" x14ac:dyDescent="0.3">
      <c r="A37" s="15" t="s">
        <v>42</v>
      </c>
      <c r="B37" s="27" t="s">
        <v>43</v>
      </c>
      <c r="C37" s="16"/>
      <c r="D37" s="16"/>
      <c r="E37" s="16"/>
      <c r="F37" s="16"/>
      <c r="G37" s="16"/>
      <c r="H37" s="28"/>
      <c r="I37" s="28"/>
    </row>
    <row r="38" spans="1:9" ht="345.6" x14ac:dyDescent="0.3">
      <c r="A38" s="16" t="s">
        <v>44</v>
      </c>
      <c r="B38" s="28" t="s">
        <v>45</v>
      </c>
      <c r="C38" s="16">
        <v>600</v>
      </c>
      <c r="D38" s="16" t="s">
        <v>35</v>
      </c>
      <c r="E38" s="17">
        <v>36.200000000000003</v>
      </c>
      <c r="F38" s="17">
        <v>38.01</v>
      </c>
      <c r="G38" s="16">
        <f>IF(ISBLANK(E38),"", PRODUCT(C38,E38))</f>
        <v>21720</v>
      </c>
      <c r="H38" s="38" t="s">
        <v>113</v>
      </c>
      <c r="I38" s="28"/>
    </row>
    <row r="39" spans="1:9" x14ac:dyDescent="0.3">
      <c r="A39" s="16" t="s">
        <v>46</v>
      </c>
      <c r="B39" s="28" t="s">
        <v>47</v>
      </c>
      <c r="C39" s="16"/>
      <c r="D39" s="16"/>
      <c r="E39" s="16"/>
      <c r="F39" s="16"/>
      <c r="G39" s="16"/>
      <c r="H39" s="28"/>
      <c r="I39" s="29" t="s">
        <v>98</v>
      </c>
    </row>
    <row r="40" spans="1:9" ht="28.8" x14ac:dyDescent="0.3">
      <c r="A40" s="16" t="s">
        <v>48</v>
      </c>
      <c r="B40" s="28" t="s">
        <v>49</v>
      </c>
      <c r="C40" s="16"/>
      <c r="D40" s="16"/>
      <c r="E40" s="16"/>
      <c r="F40" s="16"/>
      <c r="G40" s="16"/>
      <c r="H40" s="28"/>
      <c r="I40" s="29" t="s">
        <v>99</v>
      </c>
    </row>
    <row r="41" spans="1:9" ht="28.8" x14ac:dyDescent="0.3">
      <c r="A41" s="16" t="s">
        <v>50</v>
      </c>
      <c r="B41" s="28" t="s">
        <v>51</v>
      </c>
      <c r="C41" s="16"/>
      <c r="D41" s="16"/>
      <c r="E41" s="16"/>
      <c r="F41" s="16"/>
      <c r="G41" s="16"/>
      <c r="H41" s="28"/>
      <c r="I41" s="29" t="s">
        <v>100</v>
      </c>
    </row>
    <row r="42" spans="1:9" ht="28.8" x14ac:dyDescent="0.3">
      <c r="A42" s="16" t="s">
        <v>52</v>
      </c>
      <c r="B42" s="28" t="s">
        <v>53</v>
      </c>
      <c r="C42" s="16"/>
      <c r="D42" s="16"/>
      <c r="E42" s="16"/>
      <c r="F42" s="16"/>
      <c r="G42" s="16"/>
      <c r="H42" s="28"/>
      <c r="I42" s="29" t="s">
        <v>101</v>
      </c>
    </row>
    <row r="43" spans="1:9" ht="72" x14ac:dyDescent="0.3">
      <c r="A43" s="16" t="s">
        <v>54</v>
      </c>
      <c r="B43" s="28" t="s">
        <v>55</v>
      </c>
      <c r="C43" s="16"/>
      <c r="D43" s="16"/>
      <c r="E43" s="16"/>
      <c r="F43" s="16"/>
      <c r="G43" s="16"/>
      <c r="H43" s="28"/>
      <c r="I43" s="29" t="s">
        <v>102</v>
      </c>
    </row>
    <row r="44" spans="1:9" ht="43.2" x14ac:dyDescent="0.3">
      <c r="A44" s="16" t="s">
        <v>56</v>
      </c>
      <c r="B44" s="28" t="s">
        <v>57</v>
      </c>
      <c r="C44" s="16"/>
      <c r="D44" s="16"/>
      <c r="E44" s="16"/>
      <c r="F44" s="16"/>
      <c r="G44" s="16"/>
      <c r="H44" s="28"/>
      <c r="I44" s="29" t="s">
        <v>103</v>
      </c>
    </row>
    <row r="45" spans="1:9" ht="43.2" x14ac:dyDescent="0.3">
      <c r="A45" s="16" t="s">
        <v>58</v>
      </c>
      <c r="B45" s="28" t="s">
        <v>59</v>
      </c>
      <c r="C45" s="16"/>
      <c r="D45" s="16"/>
      <c r="E45" s="16"/>
      <c r="F45" s="16"/>
      <c r="G45" s="16"/>
      <c r="H45" s="28"/>
      <c r="I45" s="29" t="s">
        <v>104</v>
      </c>
    </row>
    <row r="46" spans="1:9" ht="345.6" x14ac:dyDescent="0.3">
      <c r="A46" s="16" t="s">
        <v>60</v>
      </c>
      <c r="B46" s="28" t="s">
        <v>61</v>
      </c>
      <c r="C46" s="16">
        <v>180</v>
      </c>
      <c r="D46" s="16" t="s">
        <v>35</v>
      </c>
      <c r="E46" s="17">
        <v>52.8</v>
      </c>
      <c r="F46" s="17">
        <v>55.44</v>
      </c>
      <c r="G46" s="16">
        <f>IF(ISBLANK(E46),"", PRODUCT(C46,E46))</f>
        <v>9504</v>
      </c>
      <c r="H46" s="38" t="s">
        <v>112</v>
      </c>
      <c r="I46" s="28"/>
    </row>
    <row r="47" spans="1:9" ht="43.2" x14ac:dyDescent="0.3">
      <c r="A47" s="16" t="s">
        <v>62</v>
      </c>
      <c r="B47" s="28" t="s">
        <v>63</v>
      </c>
      <c r="C47" s="16"/>
      <c r="D47" s="16"/>
      <c r="E47" s="16"/>
      <c r="F47" s="16"/>
      <c r="G47" s="16"/>
      <c r="H47" s="28"/>
      <c r="I47" s="29" t="s">
        <v>105</v>
      </c>
    </row>
    <row r="48" spans="1:9" ht="28.8" x14ac:dyDescent="0.3">
      <c r="A48" s="16" t="s">
        <v>64</v>
      </c>
      <c r="B48" s="28" t="s">
        <v>49</v>
      </c>
      <c r="C48" s="16"/>
      <c r="D48" s="16"/>
      <c r="E48" s="16"/>
      <c r="F48" s="16"/>
      <c r="G48" s="16"/>
      <c r="H48" s="28"/>
      <c r="I48" s="29" t="s">
        <v>99</v>
      </c>
    </row>
    <row r="49" spans="1:9" ht="28.8" x14ac:dyDescent="0.3">
      <c r="A49" s="16" t="s">
        <v>65</v>
      </c>
      <c r="B49" s="28" t="s">
        <v>51</v>
      </c>
      <c r="C49" s="16"/>
      <c r="D49" s="16"/>
      <c r="E49" s="16"/>
      <c r="F49" s="16"/>
      <c r="G49" s="16"/>
      <c r="H49" s="28"/>
      <c r="I49" s="29" t="s">
        <v>100</v>
      </c>
    </row>
    <row r="50" spans="1:9" ht="28.8" x14ac:dyDescent="0.3">
      <c r="A50" s="16" t="s">
        <v>66</v>
      </c>
      <c r="B50" s="28" t="s">
        <v>53</v>
      </c>
      <c r="C50" s="16"/>
      <c r="D50" s="16"/>
      <c r="E50" s="16"/>
      <c r="F50" s="16"/>
      <c r="G50" s="16"/>
      <c r="H50" s="28"/>
      <c r="I50" s="29" t="s">
        <v>101</v>
      </c>
    </row>
    <row r="51" spans="1:9" ht="72" x14ac:dyDescent="0.3">
      <c r="A51" s="16" t="s">
        <v>67</v>
      </c>
      <c r="B51" s="28" t="s">
        <v>55</v>
      </c>
      <c r="C51" s="16"/>
      <c r="D51" s="16"/>
      <c r="E51" s="16"/>
      <c r="F51" s="16"/>
      <c r="G51" s="16"/>
      <c r="H51" s="28"/>
      <c r="I51" s="29" t="s">
        <v>102</v>
      </c>
    </row>
    <row r="52" spans="1:9" ht="43.2" x14ac:dyDescent="0.3">
      <c r="A52" s="16" t="s">
        <v>68</v>
      </c>
      <c r="B52" s="28" t="s">
        <v>69</v>
      </c>
      <c r="C52" s="16"/>
      <c r="D52" s="16"/>
      <c r="E52" s="16"/>
      <c r="F52" s="16"/>
      <c r="G52" s="16"/>
      <c r="H52" s="28"/>
      <c r="I52" s="29" t="s">
        <v>103</v>
      </c>
    </row>
    <row r="53" spans="1:9" ht="43.2" x14ac:dyDescent="0.3">
      <c r="A53" s="16" t="s">
        <v>70</v>
      </c>
      <c r="B53" s="28" t="s">
        <v>59</v>
      </c>
      <c r="C53" s="16"/>
      <c r="D53" s="16"/>
      <c r="E53" s="16"/>
      <c r="F53" s="16"/>
      <c r="G53" s="16"/>
      <c r="H53" s="28"/>
      <c r="I53" s="29" t="s">
        <v>104</v>
      </c>
    </row>
    <row r="54" spans="1:9" x14ac:dyDescent="0.3">
      <c r="F54" s="15" t="s">
        <v>36</v>
      </c>
      <c r="G54" s="15">
        <f>IF((COUNT(C38:C53)&lt;&gt;COUNT(G38:G53)),"", ROUND(SUM(G38:G53),2))</f>
        <v>31224</v>
      </c>
      <c r="H54" s="30" t="str">
        <f>IF((COUNT(C38:C53)&lt;&gt;COUNT(G38:G53)),"Neužpildytos visų objektų kainos", "")</f>
        <v/>
      </c>
    </row>
    <row r="55" spans="1:9" x14ac:dyDescent="0.3">
      <c r="D55" s="15" t="s">
        <v>37</v>
      </c>
      <c r="E55" s="18">
        <v>5</v>
      </c>
      <c r="F55" s="15" t="s">
        <v>38</v>
      </c>
      <c r="G55" s="15">
        <f>IF(OR(G54="",E55=""),"", ROUND(PRODUCT(E55,G54)/100,2))</f>
        <v>1561.2</v>
      </c>
      <c r="H55" s="30" t="str">
        <f>IF(E55="", "Nurodykite taikomą PVM dydį", "")</f>
        <v/>
      </c>
    </row>
    <row r="56" spans="1:9" ht="28.8" x14ac:dyDescent="0.3">
      <c r="F56" s="15" t="s">
        <v>39</v>
      </c>
      <c r="G56" s="15">
        <f>IF(ISBLANK(G55), "", ROUND(SUM(G54:G55),2))</f>
        <v>32785.199999999997</v>
      </c>
      <c r="H56" s="30" t="s">
        <v>71</v>
      </c>
    </row>
    <row r="62" spans="1:9" s="36" customFormat="1" x14ac:dyDescent="0.3">
      <c r="B62" s="37"/>
      <c r="C62" s="41" t="s">
        <v>107</v>
      </c>
      <c r="D62" s="39"/>
      <c r="E62" s="39"/>
      <c r="F62" s="39"/>
      <c r="G62" s="37"/>
      <c r="H62" s="37"/>
    </row>
    <row r="63" spans="1:9" s="36" customFormat="1" x14ac:dyDescent="0.3">
      <c r="B63" s="37"/>
      <c r="C63" s="39" t="s">
        <v>110</v>
      </c>
      <c r="D63" s="39"/>
      <c r="E63" s="39" t="s">
        <v>111</v>
      </c>
      <c r="F63" s="39"/>
      <c r="G63" s="37"/>
      <c r="H63" s="37"/>
    </row>
    <row r="64" spans="1:9" s="36" customFormat="1" x14ac:dyDescent="0.3">
      <c r="B64" s="37"/>
      <c r="C64" s="39" t="s">
        <v>108</v>
      </c>
      <c r="D64" s="39"/>
      <c r="E64" s="39" t="s">
        <v>108</v>
      </c>
      <c r="F64" s="39"/>
      <c r="G64" s="37"/>
      <c r="H64" s="37"/>
    </row>
    <row r="65" spans="2:8" s="36" customFormat="1" ht="28.8" customHeight="1" x14ac:dyDescent="0.3">
      <c r="B65" s="37"/>
      <c r="C65" s="40" t="s">
        <v>109</v>
      </c>
      <c r="D65" s="40"/>
      <c r="E65" s="40" t="s">
        <v>109</v>
      </c>
      <c r="F65" s="40"/>
      <c r="G65" s="37"/>
      <c r="H65" s="37"/>
    </row>
    <row r="66" spans="2:8" s="36" customFormat="1" ht="13.8" x14ac:dyDescent="0.25">
      <c r="B66" s="37"/>
      <c r="G66" s="37"/>
      <c r="H66" s="37"/>
    </row>
    <row r="67" spans="2:8" s="36" customFormat="1" ht="13.8" x14ac:dyDescent="0.25">
      <c r="B67" s="37"/>
      <c r="G67" s="37"/>
      <c r="H67" s="37"/>
    </row>
  </sheetData>
  <mergeCells count="35">
    <mergeCell ref="A13:B13"/>
    <mergeCell ref="A25:F25"/>
    <mergeCell ref="A27:F27"/>
    <mergeCell ref="A26:F26"/>
    <mergeCell ref="C19:F19"/>
    <mergeCell ref="C13:F13"/>
    <mergeCell ref="C18:F18"/>
    <mergeCell ref="A16:B16"/>
    <mergeCell ref="A23:F23"/>
    <mergeCell ref="C15:F15"/>
    <mergeCell ref="A18:B18"/>
    <mergeCell ref="C17:F17"/>
    <mergeCell ref="A15:B15"/>
    <mergeCell ref="C62:F62"/>
    <mergeCell ref="G1:I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C63:D63"/>
    <mergeCell ref="E63:F63"/>
    <mergeCell ref="C64:D64"/>
    <mergeCell ref="E64:F64"/>
    <mergeCell ref="C65:D65"/>
    <mergeCell ref="E65:F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58" t="s">
        <v>72</v>
      </c>
      <c r="B2" s="43"/>
      <c r="C2" s="43"/>
      <c r="D2" s="43"/>
      <c r="E2" s="43"/>
      <c r="F2" s="43"/>
      <c r="G2" s="43"/>
      <c r="H2" s="43"/>
      <c r="I2" s="43"/>
      <c r="J2" s="43"/>
      <c r="K2" s="43"/>
    </row>
    <row r="3" spans="1:11" x14ac:dyDescent="0.3">
      <c r="A3" s="43"/>
      <c r="B3" s="43"/>
      <c r="C3" s="43"/>
      <c r="D3" s="43"/>
      <c r="E3" s="43"/>
      <c r="F3" s="43"/>
      <c r="G3" s="43"/>
      <c r="H3" s="43"/>
      <c r="I3" s="43"/>
      <c r="J3" s="43"/>
      <c r="K3" s="43"/>
    </row>
    <row r="4" spans="1:11" ht="16.2" customHeight="1" thickBot="1" x14ac:dyDescent="0.35">
      <c r="A4" s="6"/>
      <c r="B4" s="6"/>
      <c r="C4" s="6"/>
      <c r="D4" s="6"/>
      <c r="E4" s="6"/>
      <c r="F4" s="6"/>
      <c r="G4" s="6"/>
      <c r="H4" s="6"/>
      <c r="I4" s="6"/>
      <c r="J4" s="6"/>
    </row>
    <row r="5" spans="1:11" ht="48" customHeight="1" x14ac:dyDescent="0.3">
      <c r="A5" s="80" t="s">
        <v>73</v>
      </c>
      <c r="B5" s="69"/>
      <c r="C5" s="67" t="s">
        <v>74</v>
      </c>
      <c r="D5" s="68"/>
      <c r="E5" s="69"/>
      <c r="F5" s="67" t="s">
        <v>75</v>
      </c>
      <c r="G5" s="68"/>
      <c r="H5" s="69"/>
      <c r="I5" s="67" t="s">
        <v>76</v>
      </c>
      <c r="J5" s="69"/>
      <c r="K5" s="8" t="s">
        <v>77</v>
      </c>
    </row>
    <row r="6" spans="1:11" ht="49.2" customHeight="1" x14ac:dyDescent="0.3">
      <c r="A6" s="61"/>
      <c r="B6" s="48"/>
      <c r="C6" s="62"/>
      <c r="D6" s="60"/>
      <c r="E6" s="48"/>
      <c r="F6" s="62"/>
      <c r="G6" s="60"/>
      <c r="H6" s="48"/>
      <c r="I6" s="62"/>
      <c r="J6" s="48"/>
      <c r="K6" s="19"/>
    </row>
    <row r="7" spans="1:11" ht="49.2" customHeight="1" x14ac:dyDescent="0.3">
      <c r="A7" s="61"/>
      <c r="B7" s="48"/>
      <c r="C7" s="62"/>
      <c r="D7" s="60"/>
      <c r="E7" s="48"/>
      <c r="F7" s="62"/>
      <c r="G7" s="60"/>
      <c r="H7" s="48"/>
      <c r="I7" s="62"/>
      <c r="J7" s="48"/>
      <c r="K7" s="19"/>
    </row>
    <row r="8" spans="1:11" ht="49.2" customHeight="1" x14ac:dyDescent="0.3">
      <c r="A8" s="61"/>
      <c r="B8" s="48"/>
      <c r="C8" s="62"/>
      <c r="D8" s="60"/>
      <c r="E8" s="48"/>
      <c r="F8" s="62"/>
      <c r="G8" s="60"/>
      <c r="H8" s="48"/>
      <c r="I8" s="62"/>
      <c r="J8" s="48"/>
      <c r="K8" s="19"/>
    </row>
    <row r="9" spans="1:11" ht="49.2" customHeight="1" x14ac:dyDescent="0.3">
      <c r="A9" s="61"/>
      <c r="B9" s="48"/>
      <c r="C9" s="62"/>
      <c r="D9" s="60"/>
      <c r="E9" s="48"/>
      <c r="F9" s="62"/>
      <c r="G9" s="60"/>
      <c r="H9" s="48"/>
      <c r="I9" s="62"/>
      <c r="J9" s="48"/>
      <c r="K9" s="19"/>
    </row>
    <row r="10" spans="1:11" ht="49.2" customHeight="1" x14ac:dyDescent="0.3">
      <c r="A10" s="61"/>
      <c r="B10" s="48"/>
      <c r="C10" s="62"/>
      <c r="D10" s="60"/>
      <c r="E10" s="48"/>
      <c r="F10" s="62"/>
      <c r="G10" s="60"/>
      <c r="H10" s="48"/>
      <c r="I10" s="62"/>
      <c r="J10" s="48"/>
      <c r="K10" s="19"/>
    </row>
    <row r="11" spans="1:11" ht="49.2" customHeight="1" x14ac:dyDescent="0.3">
      <c r="A11" s="61"/>
      <c r="B11" s="48"/>
      <c r="C11" s="62"/>
      <c r="D11" s="60"/>
      <c r="E11" s="48"/>
      <c r="F11" s="62"/>
      <c r="G11" s="60"/>
      <c r="H11" s="48"/>
      <c r="I11" s="62"/>
      <c r="J11" s="48"/>
      <c r="K11" s="19"/>
    </row>
    <row r="12" spans="1:11" ht="49.2" customHeight="1" x14ac:dyDescent="0.3">
      <c r="A12" s="61"/>
      <c r="B12" s="48"/>
      <c r="C12" s="62"/>
      <c r="D12" s="60"/>
      <c r="E12" s="48"/>
      <c r="F12" s="62"/>
      <c r="G12" s="60"/>
      <c r="H12" s="48"/>
      <c r="I12" s="62"/>
      <c r="J12" s="48"/>
      <c r="K12" s="19"/>
    </row>
    <row r="13" spans="1:11" ht="49.2" customHeight="1" x14ac:dyDescent="0.3">
      <c r="A13" s="61"/>
      <c r="B13" s="48"/>
      <c r="C13" s="62"/>
      <c r="D13" s="60"/>
      <c r="E13" s="48"/>
      <c r="F13" s="62"/>
      <c r="G13" s="60"/>
      <c r="H13" s="48"/>
      <c r="I13" s="62"/>
      <c r="J13" s="48"/>
      <c r="K13" s="19"/>
    </row>
    <row r="14" spans="1:11" ht="49.2" customHeight="1" x14ac:dyDescent="0.3">
      <c r="A14" s="61"/>
      <c r="B14" s="48"/>
      <c r="C14" s="62"/>
      <c r="D14" s="60"/>
      <c r="E14" s="48"/>
      <c r="F14" s="62"/>
      <c r="G14" s="60"/>
      <c r="H14" s="48"/>
      <c r="I14" s="62"/>
      <c r="J14" s="48"/>
      <c r="K14" s="19"/>
    </row>
    <row r="15" spans="1:11" ht="48" customHeight="1" thickBot="1" x14ac:dyDescent="0.35">
      <c r="A15" s="85"/>
      <c r="B15" s="74"/>
      <c r="C15" s="79"/>
      <c r="D15" s="73"/>
      <c r="E15" s="74"/>
      <c r="F15" s="79"/>
      <c r="G15" s="73"/>
      <c r="H15" s="74"/>
      <c r="I15" s="79"/>
      <c r="J15" s="74"/>
      <c r="K15" s="20"/>
    </row>
    <row r="16" spans="1:11" ht="19.2" customHeight="1" x14ac:dyDescent="0.3">
      <c r="A16" s="9"/>
      <c r="B16" s="9"/>
      <c r="C16" s="9"/>
      <c r="D16" s="9"/>
      <c r="E16" s="9"/>
      <c r="F16" s="9"/>
      <c r="G16" s="9"/>
      <c r="H16" s="9"/>
      <c r="I16" s="9"/>
      <c r="J16" s="9"/>
      <c r="K16" s="10"/>
    </row>
    <row r="17" spans="1:11" ht="49.2" customHeight="1" x14ac:dyDescent="0.3">
      <c r="A17" s="70" t="s">
        <v>78</v>
      </c>
      <c r="B17" s="43"/>
      <c r="C17" s="43"/>
      <c r="D17" s="43"/>
      <c r="E17" s="43"/>
      <c r="F17" s="43"/>
      <c r="G17" s="43"/>
      <c r="H17" s="43"/>
      <c r="I17" s="43"/>
      <c r="J17" s="43"/>
      <c r="K17" s="43"/>
    </row>
    <row r="18" spans="1:11" ht="16.2" customHeight="1" thickBot="1" x14ac:dyDescent="0.35">
      <c r="A18" s="9"/>
      <c r="B18" s="9"/>
      <c r="C18" s="9"/>
      <c r="D18" s="9"/>
      <c r="E18" s="9"/>
      <c r="F18" s="9"/>
      <c r="G18" s="9"/>
      <c r="H18" s="9"/>
      <c r="I18" s="9"/>
      <c r="J18" s="9"/>
      <c r="K18" s="10"/>
    </row>
    <row r="19" spans="1:11" ht="49.2" customHeight="1" x14ac:dyDescent="0.3">
      <c r="A19" s="80" t="s">
        <v>27</v>
      </c>
      <c r="B19" s="69"/>
      <c r="C19" s="67" t="s">
        <v>74</v>
      </c>
      <c r="D19" s="68"/>
      <c r="E19" s="69"/>
      <c r="F19" s="67" t="s">
        <v>79</v>
      </c>
      <c r="G19" s="68"/>
      <c r="H19" s="69"/>
      <c r="I19" s="83" t="s">
        <v>76</v>
      </c>
      <c r="J19" s="84"/>
      <c r="K19" s="10"/>
    </row>
    <row r="20" spans="1:11" ht="49.2" customHeight="1" x14ac:dyDescent="0.3">
      <c r="A20" s="61"/>
      <c r="B20" s="48"/>
      <c r="C20" s="62"/>
      <c r="D20" s="60"/>
      <c r="E20" s="48"/>
      <c r="F20" s="62"/>
      <c r="G20" s="60"/>
      <c r="H20" s="48"/>
      <c r="I20" s="66"/>
      <c r="J20" s="65"/>
      <c r="K20" s="10"/>
    </row>
    <row r="21" spans="1:11" ht="49.2" customHeight="1" x14ac:dyDescent="0.3">
      <c r="A21" s="61"/>
      <c r="B21" s="48"/>
      <c r="C21" s="62"/>
      <c r="D21" s="60"/>
      <c r="E21" s="48"/>
      <c r="F21" s="62"/>
      <c r="G21" s="60"/>
      <c r="H21" s="48"/>
      <c r="I21" s="66"/>
      <c r="J21" s="65"/>
      <c r="K21" s="10"/>
    </row>
    <row r="22" spans="1:11" ht="49.2" customHeight="1" x14ac:dyDescent="0.3">
      <c r="A22" s="61"/>
      <c r="B22" s="48"/>
      <c r="C22" s="62"/>
      <c r="D22" s="60"/>
      <c r="E22" s="48"/>
      <c r="F22" s="62"/>
      <c r="G22" s="60"/>
      <c r="H22" s="48"/>
      <c r="I22" s="66"/>
      <c r="J22" s="65"/>
      <c r="K22" s="10"/>
    </row>
    <row r="23" spans="1:11" ht="49.2" customHeight="1" x14ac:dyDescent="0.3">
      <c r="A23" s="61"/>
      <c r="B23" s="48"/>
      <c r="C23" s="62"/>
      <c r="D23" s="60"/>
      <c r="E23" s="48"/>
      <c r="F23" s="62"/>
      <c r="G23" s="60"/>
      <c r="H23" s="48"/>
      <c r="I23" s="66"/>
      <c r="J23" s="65"/>
      <c r="K23" s="10"/>
    </row>
    <row r="24" spans="1:11" ht="49.2" customHeight="1" x14ac:dyDescent="0.3">
      <c r="A24" s="61"/>
      <c r="B24" s="48"/>
      <c r="C24" s="62"/>
      <c r="D24" s="60"/>
      <c r="E24" s="48"/>
      <c r="F24" s="62"/>
      <c r="G24" s="60"/>
      <c r="H24" s="48"/>
      <c r="I24" s="66"/>
      <c r="J24" s="65"/>
      <c r="K24" s="10"/>
    </row>
    <row r="25" spans="1:11" ht="49.2" customHeight="1" x14ac:dyDescent="0.3">
      <c r="A25" s="61"/>
      <c r="B25" s="48"/>
      <c r="C25" s="62"/>
      <c r="D25" s="60"/>
      <c r="E25" s="48"/>
      <c r="F25" s="62"/>
      <c r="G25" s="60"/>
      <c r="H25" s="48"/>
      <c r="I25" s="66"/>
      <c r="J25" s="65"/>
      <c r="K25" s="10"/>
    </row>
    <row r="26" spans="1:11" ht="49.2" customHeight="1" x14ac:dyDescent="0.3">
      <c r="A26" s="61"/>
      <c r="B26" s="48"/>
      <c r="C26" s="62"/>
      <c r="D26" s="60"/>
      <c r="E26" s="48"/>
      <c r="F26" s="62"/>
      <c r="G26" s="60"/>
      <c r="H26" s="48"/>
      <c r="I26" s="66"/>
      <c r="J26" s="65"/>
      <c r="K26" s="10"/>
    </row>
    <row r="27" spans="1:11" ht="49.2" customHeight="1" x14ac:dyDescent="0.3">
      <c r="A27" s="61"/>
      <c r="B27" s="48"/>
      <c r="C27" s="62"/>
      <c r="D27" s="60"/>
      <c r="E27" s="48"/>
      <c r="F27" s="62"/>
      <c r="G27" s="60"/>
      <c r="H27" s="48"/>
      <c r="I27" s="66"/>
      <c r="J27" s="65"/>
      <c r="K27" s="10"/>
    </row>
    <row r="28" spans="1:11" ht="49.2" customHeight="1" x14ac:dyDescent="0.3">
      <c r="A28" s="61"/>
      <c r="B28" s="48"/>
      <c r="C28" s="62"/>
      <c r="D28" s="60"/>
      <c r="E28" s="48"/>
      <c r="F28" s="62"/>
      <c r="G28" s="60"/>
      <c r="H28" s="48"/>
      <c r="I28" s="66"/>
      <c r="J28" s="65"/>
      <c r="K28" s="10"/>
    </row>
    <row r="29" spans="1:11" ht="49.2" customHeight="1" x14ac:dyDescent="0.3">
      <c r="A29" s="61"/>
      <c r="B29" s="48"/>
      <c r="C29" s="62"/>
      <c r="D29" s="60"/>
      <c r="E29" s="48"/>
      <c r="F29" s="62"/>
      <c r="G29" s="60"/>
      <c r="H29" s="48"/>
      <c r="I29" s="66"/>
      <c r="J29" s="65"/>
      <c r="K29" s="10"/>
    </row>
    <row r="31" spans="1:11" ht="33" customHeight="1" x14ac:dyDescent="0.3">
      <c r="A31" s="71"/>
      <c r="B31" s="43"/>
      <c r="C31" s="43"/>
      <c r="D31" s="43"/>
      <c r="E31" s="43"/>
      <c r="F31" s="43"/>
      <c r="G31" s="43"/>
      <c r="H31" s="43"/>
      <c r="I31" s="43"/>
      <c r="J31" s="43"/>
    </row>
    <row r="33" spans="1:10" ht="16.2" customHeight="1" x14ac:dyDescent="0.3">
      <c r="A33" s="82" t="s">
        <v>80</v>
      </c>
      <c r="B33" s="43"/>
      <c r="C33" s="43"/>
      <c r="D33" s="43"/>
      <c r="E33" s="43"/>
      <c r="F33" s="43"/>
      <c r="G33" s="43"/>
      <c r="H33" s="43"/>
      <c r="I33" s="43"/>
      <c r="J33" s="43"/>
    </row>
    <row r="34" spans="1:10" ht="16.2" customHeight="1" thickBot="1" x14ac:dyDescent="0.35"/>
    <row r="35" spans="1:10" ht="16.2" customHeight="1" x14ac:dyDescent="0.3">
      <c r="A35" s="7" t="s">
        <v>26</v>
      </c>
      <c r="B35" s="86" t="s">
        <v>81</v>
      </c>
      <c r="C35" s="68"/>
      <c r="D35" s="68"/>
      <c r="E35" s="68"/>
      <c r="F35" s="68"/>
      <c r="G35" s="69"/>
      <c r="H35" s="87" t="s">
        <v>82</v>
      </c>
      <c r="I35" s="68"/>
      <c r="J35" s="84"/>
    </row>
    <row r="36" spans="1:10" ht="48" customHeight="1" x14ac:dyDescent="0.3">
      <c r="A36" s="21" t="s">
        <v>83</v>
      </c>
      <c r="B36" s="63" t="s">
        <v>84</v>
      </c>
      <c r="C36" s="60"/>
      <c r="D36" s="60"/>
      <c r="E36" s="60"/>
      <c r="F36" s="60"/>
      <c r="G36" s="48"/>
      <c r="H36" s="64"/>
      <c r="I36" s="60"/>
      <c r="J36" s="65"/>
    </row>
    <row r="37" spans="1:10" ht="48" customHeight="1" x14ac:dyDescent="0.3">
      <c r="A37" s="21" t="s">
        <v>85</v>
      </c>
      <c r="B37" s="63" t="s">
        <v>86</v>
      </c>
      <c r="C37" s="60"/>
      <c r="D37" s="60"/>
      <c r="E37" s="60"/>
      <c r="F37" s="60"/>
      <c r="G37" s="48"/>
      <c r="H37" s="64"/>
      <c r="I37" s="60"/>
      <c r="J37" s="65"/>
    </row>
    <row r="38" spans="1:10" ht="48" customHeight="1" x14ac:dyDescent="0.3">
      <c r="A38" s="21" t="s">
        <v>87</v>
      </c>
      <c r="B38" s="63" t="s">
        <v>88</v>
      </c>
      <c r="C38" s="60"/>
      <c r="D38" s="60"/>
      <c r="E38" s="60"/>
      <c r="F38" s="60"/>
      <c r="G38" s="48"/>
      <c r="H38" s="64"/>
      <c r="I38" s="60"/>
      <c r="J38" s="65"/>
    </row>
    <row r="39" spans="1:10" ht="48" customHeight="1" x14ac:dyDescent="0.3">
      <c r="A39" s="21" t="s">
        <v>89</v>
      </c>
      <c r="B39" s="63" t="s">
        <v>90</v>
      </c>
      <c r="C39" s="60"/>
      <c r="D39" s="60"/>
      <c r="E39" s="60"/>
      <c r="F39" s="60"/>
      <c r="G39" s="48"/>
      <c r="H39" s="64"/>
      <c r="I39" s="60"/>
      <c r="J39" s="65"/>
    </row>
    <row r="40" spans="1:10" ht="48" customHeight="1" x14ac:dyDescent="0.3">
      <c r="A40" s="22"/>
      <c r="B40" s="59"/>
      <c r="C40" s="60"/>
      <c r="D40" s="60"/>
      <c r="E40" s="60"/>
      <c r="F40" s="60"/>
      <c r="G40" s="48"/>
      <c r="H40" s="64"/>
      <c r="I40" s="60"/>
      <c r="J40" s="65"/>
    </row>
    <row r="41" spans="1:10" ht="48" customHeight="1" x14ac:dyDescent="0.3">
      <c r="A41" s="22"/>
      <c r="B41" s="59"/>
      <c r="C41" s="60"/>
      <c r="D41" s="60"/>
      <c r="E41" s="60"/>
      <c r="F41" s="60"/>
      <c r="G41" s="48"/>
      <c r="H41" s="64"/>
      <c r="I41" s="60"/>
      <c r="J41" s="65"/>
    </row>
    <row r="42" spans="1:10" ht="48" customHeight="1" x14ac:dyDescent="0.3">
      <c r="A42" s="22"/>
      <c r="B42" s="59"/>
      <c r="C42" s="60"/>
      <c r="D42" s="60"/>
      <c r="E42" s="60"/>
      <c r="F42" s="60"/>
      <c r="G42" s="48"/>
      <c r="H42" s="64"/>
      <c r="I42" s="60"/>
      <c r="J42" s="65"/>
    </row>
    <row r="43" spans="1:10" ht="48" customHeight="1" x14ac:dyDescent="0.3">
      <c r="A43" s="22"/>
      <c r="B43" s="59"/>
      <c r="C43" s="60"/>
      <c r="D43" s="60"/>
      <c r="E43" s="60"/>
      <c r="F43" s="60"/>
      <c r="G43" s="48"/>
      <c r="H43" s="64"/>
      <c r="I43" s="60"/>
      <c r="J43" s="65"/>
    </row>
    <row r="44" spans="1:10" ht="48" customHeight="1" x14ac:dyDescent="0.3">
      <c r="A44" s="22"/>
      <c r="B44" s="59"/>
      <c r="C44" s="60"/>
      <c r="D44" s="60"/>
      <c r="E44" s="60"/>
      <c r="F44" s="60"/>
      <c r="G44" s="48"/>
      <c r="H44" s="64"/>
      <c r="I44" s="60"/>
      <c r="J44" s="65"/>
    </row>
    <row r="45" spans="1:10" ht="48" customHeight="1" x14ac:dyDescent="0.3">
      <c r="A45" s="22"/>
      <c r="B45" s="59"/>
      <c r="C45" s="60"/>
      <c r="D45" s="60"/>
      <c r="E45" s="60"/>
      <c r="F45" s="60"/>
      <c r="G45" s="48"/>
      <c r="H45" s="64"/>
      <c r="I45" s="60"/>
      <c r="J45" s="65"/>
    </row>
    <row r="46" spans="1:10" ht="49.2" customHeight="1" thickBot="1" x14ac:dyDescent="0.35">
      <c r="A46" s="23"/>
      <c r="B46" s="72"/>
      <c r="C46" s="73"/>
      <c r="D46" s="73"/>
      <c r="E46" s="73"/>
      <c r="F46" s="73"/>
      <c r="G46" s="74"/>
      <c r="H46" s="75"/>
      <c r="I46" s="76"/>
      <c r="J46" s="77"/>
    </row>
    <row r="48" spans="1:10" ht="102" customHeight="1" x14ac:dyDescent="0.3">
      <c r="A48" s="71" t="s">
        <v>91</v>
      </c>
      <c r="B48" s="43"/>
      <c r="C48" s="43"/>
      <c r="D48" s="43"/>
      <c r="E48" s="43"/>
      <c r="F48" s="43"/>
      <c r="G48" s="43"/>
      <c r="H48" s="43"/>
      <c r="I48" s="43"/>
      <c r="J48" s="43"/>
    </row>
    <row r="51" spans="1:10" x14ac:dyDescent="0.3">
      <c r="A51" s="78" t="s">
        <v>92</v>
      </c>
      <c r="B51" s="43"/>
      <c r="C51" s="43"/>
      <c r="D51" s="43"/>
      <c r="E51" s="81"/>
      <c r="F51" s="43"/>
      <c r="G51" s="43"/>
      <c r="H51" s="43"/>
      <c r="I51" s="43"/>
      <c r="J51" s="43"/>
    </row>
    <row r="53" spans="1:10" x14ac:dyDescent="0.3">
      <c r="A53" s="78" t="s">
        <v>93</v>
      </c>
      <c r="B53" s="43"/>
      <c r="C53" s="43"/>
      <c r="D53" s="43"/>
      <c r="E53" s="81"/>
      <c r="F53" s="43"/>
      <c r="G53" s="43"/>
      <c r="H53" s="43"/>
      <c r="I53" s="43"/>
      <c r="J53" s="43"/>
    </row>
    <row r="100" spans="1:1" ht="15.6" x14ac:dyDescent="0.3">
      <c r="A100" t="s">
        <v>94</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8" ma:contentTypeDescription="Kurkite naują dokumentą." ma:contentTypeScope="" ma:versionID="0200b6efc14882266d01a29124ba6e48">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80635973420110b684e6f3dc6420f8f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117B4E-A868-454F-AB74-ABA45B3408ED}">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06CFD4BA-D304-4EA0-81AC-C83F6D217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4CB935-4AEF-4854-8DC1-D6D0D8375A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2025-04-08T12:40:00Z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