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790" activeTab="1"/>
  </bookViews>
  <sheets>
    <sheet name="Sheet1" sheetId="1" r:id="rId1"/>
    <sheet name="Sheet2" sheetId="2" r:id="rId2"/>
  </sheets>
  <definedNames>
    <definedName name="_xlnm._FilterDatabase" localSheetId="0" hidden="1">Sheet1!$A$3:$J$28</definedName>
  </definedNames>
  <calcPr calcId="162913"/>
</workbook>
</file>

<file path=xl/calcChain.xml><?xml version="1.0" encoding="utf-8"?>
<calcChain xmlns="http://schemas.openxmlformats.org/spreadsheetml/2006/main">
  <c r="I5" i="2" l="1"/>
  <c r="I4" i="2"/>
  <c r="H5" i="2"/>
  <c r="H4" i="2"/>
  <c r="D4" i="1" l="1"/>
</calcChain>
</file>

<file path=xl/sharedStrings.xml><?xml version="1.0" encoding="utf-8"?>
<sst xmlns="http://schemas.openxmlformats.org/spreadsheetml/2006/main" count="118" uniqueCount="60">
  <si>
    <t>Pirkimo dalies Nr.</t>
  </si>
  <si>
    <t>BVPŽ</t>
  </si>
  <si>
    <t>Pavadinimas</t>
  </si>
  <si>
    <t>Mato vnt.</t>
  </si>
  <si>
    <t>Orientacinis kiekis 2 metams</t>
  </si>
  <si>
    <t>Daugkartiniai sieniniai laikikliai  su dozatoriais - dispenceriais skystam muilui ir rankų antiseptikui</t>
  </si>
  <si>
    <t>33198000-4</t>
  </si>
  <si>
    <t>Specialus rėmas</t>
  </si>
  <si>
    <t>vnt.</t>
  </si>
  <si>
    <t>Talpa</t>
  </si>
  <si>
    <t>Dozatorius nuspaudžiamas dilbiu ar alkūne</t>
  </si>
  <si>
    <t>1.1</t>
  </si>
  <si>
    <t>1.2</t>
  </si>
  <si>
    <t>1.3</t>
  </si>
  <si>
    <t>33191000-5</t>
  </si>
  <si>
    <t>Indikatoriai su kodatoriais EO sterilizatoriams</t>
  </si>
  <si>
    <t>Indikatoriai cheminiai vidiniai  (EO dujų sterilizatoriui)</t>
  </si>
  <si>
    <t xml:space="preserve">Indikatoriai EO biologiniai amp. </t>
  </si>
  <si>
    <t>Indikatoriai biologiniai garinių sterilizatorių  kontrolei (ampul.)</t>
  </si>
  <si>
    <t>vnt</t>
  </si>
  <si>
    <t xml:space="preserve">Indikatoriai imituojantys blogiausias sterilizavimo sąlygas EO dujų sterilizatoriams     </t>
  </si>
  <si>
    <t>33198200-6</t>
  </si>
  <si>
    <t xml:space="preserve">Pakavimo medžiaga  5 cm ±5 mm </t>
  </si>
  <si>
    <t>m</t>
  </si>
  <si>
    <t xml:space="preserve">Pakavimo medžiaga  7,5 cm </t>
  </si>
  <si>
    <t xml:space="preserve">Pakavimo medžiaga 10 cm </t>
  </si>
  <si>
    <t xml:space="preserve">Pakavimo medžiaga  15 cm </t>
  </si>
  <si>
    <t>33631600-8</t>
  </si>
  <si>
    <t xml:space="preserve">Dezinfekcinė priemonė atsiurbimo sistemos valymui ir dezinfekcijai (2L, 5 L) </t>
  </si>
  <si>
    <t xml:space="preserve">Popieriaus - plastiko užlydomos sterilizacijos  juostos su kloste 100mm±5mm x 45±5mm </t>
  </si>
  <si>
    <t>Popieriaus-plastiko užlydomos sterilizacijos juostos 150mm±5mm</t>
  </si>
  <si>
    <t>Popieriaus-plastiko užlydomos sterilizacijos juostos 100mm±10mm</t>
  </si>
  <si>
    <t>ltr</t>
  </si>
  <si>
    <t>33190000-8</t>
  </si>
  <si>
    <t>Sausos servetėlės paviršių dezinfekcijai vienkartinėje pakuotėje</t>
  </si>
  <si>
    <t>Rankų dezinfekcijos priemonė</t>
  </si>
  <si>
    <t xml:space="preserve">Servetėlės paviršių dezinfekcijai (drėgnos) </t>
  </si>
  <si>
    <t>Dezinfekcinės medžiagos, indikatoriai, servetėlės ir kitos priemonės</t>
  </si>
  <si>
    <r>
      <t>Indikatoriai cheminiai vidiniai H</t>
    </r>
    <r>
      <rPr>
        <vertAlign val="sub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>O</t>
    </r>
    <r>
      <rPr>
        <vertAlign val="sub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 xml:space="preserve"> dujų plazmos sterilizatoriui</t>
    </r>
  </si>
  <si>
    <r>
      <t>Indikatoriai biologiniai H</t>
    </r>
    <r>
      <rPr>
        <vertAlign val="subscript"/>
        <sz val="11"/>
        <rFont val="Times New Roman"/>
        <family val="1"/>
        <charset val="1"/>
      </rPr>
      <t>2</t>
    </r>
    <r>
      <rPr>
        <sz val="11"/>
        <rFont val="Times New Roman"/>
        <family val="1"/>
        <charset val="1"/>
      </rPr>
      <t>O2 dujų plazmos sterilizatoriui</t>
    </r>
  </si>
  <si>
    <t>Indikatoriai išoriniai sterilizuojamų paketų žymėjimui H2O2 dujų plazmos sterilizatoriui</t>
  </si>
  <si>
    <t>Kaina vnt. be PVM, Eur</t>
  </si>
  <si>
    <t>PVM tarifas</t>
  </si>
  <si>
    <t>Kaina viso be PVM, Eur</t>
  </si>
  <si>
    <t>Kaina viso su PVM, Eur</t>
  </si>
  <si>
    <t>Gamintojas/ katalogo numeris</t>
  </si>
  <si>
    <t>1-os pirkimo dalies kaina</t>
  </si>
  <si>
    <t>litras (specifika-cijoje nurodytos koncentracijos paruošto darbinio tirpalo)</t>
  </si>
  <si>
    <t xml:space="preserve"> kiekį, reikalingą paruošti 40000 litrų  specifikacijoje nurodytos koncentracijos  darbinio tirpalo.</t>
  </si>
  <si>
    <t>*teikiant pasiūlymą pirkimo daliai Nr. 14 būtina nurodyti ir siūlomos medžiagos koncentrato  kilogramo/litro kainą be PVM bei kilogramų/litrų</t>
  </si>
  <si>
    <t>Dezinfekcinė medžiaga paviršių valymui ir dezinfekcijai aktyvuoto deguonies pagrindu*</t>
  </si>
  <si>
    <t>Pirkimo dalis, kurioms Tiekėjas neteikia pasiūlymo turi pašalinti.</t>
  </si>
  <si>
    <t>5 Priedas</t>
  </si>
  <si>
    <t>TZMO SA/ OM-194-TYPA-001</t>
  </si>
  <si>
    <t>TZMO SA/ OM-194-TYPA-003</t>
  </si>
  <si>
    <t>TZMO SA/ OM-194-TYPA-004</t>
  </si>
  <si>
    <t>TZMO SA/ OM-194-TYPA-002</t>
  </si>
  <si>
    <t>TZMO SA/ OM-194-FPFA-008</t>
  </si>
  <si>
    <t>TZMO SA/ OM-194-FPPA-015</t>
  </si>
  <si>
    <t>TZMO SA/ OM-194-FPPA-013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</si>
</sst>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"/>
  </numFmts>
  <fonts count="19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LT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vertAlign val="subscript"/>
      <sz val="11"/>
      <name val="Times New Roman"/>
      <family val="1"/>
      <charset val="186"/>
    </font>
    <font>
      <sz val="11"/>
      <color rgb="FF000000"/>
      <name val="Times New Roman"/>
      <family val="1"/>
      <charset val="1"/>
    </font>
    <font>
      <sz val="11"/>
      <name val="Times New Roman"/>
      <family val="1"/>
      <charset val="1"/>
    </font>
    <font>
      <vertAlign val="subscript"/>
      <sz val="11"/>
      <name val="Times New Roman"/>
      <family val="1"/>
      <charset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186"/>
    </font>
    <font>
      <sz val="11"/>
      <color indexed="20"/>
      <name val="Times New Roman"/>
      <family val="1"/>
    </font>
    <font>
      <sz val="11"/>
      <color theme="1"/>
      <name val="Calibri"/>
      <family val="2"/>
      <scheme val="minor"/>
    </font>
    <font>
      <i/>
      <sz val="11"/>
      <name val="Times New Roman"/>
      <family val="1"/>
      <charset val="186"/>
    </font>
    <font>
      <sz val="11"/>
      <color rgb="FFFF0000"/>
      <name val="Calibri"/>
      <family val="2"/>
      <scheme val="minor"/>
    </font>
    <font>
      <b/>
      <i/>
      <u/>
      <sz val="12"/>
      <color rgb="FFFF0000"/>
      <name val="Calibri"/>
      <family val="2"/>
      <scheme val="minor"/>
    </font>
    <font>
      <b/>
      <i/>
      <u/>
      <sz val="12"/>
      <color rgb="FFFF000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13" fillId="0" borderId="0"/>
    <xf numFmtId="9" fontId="13" fillId="0" borderId="0" applyFont="0" applyFill="0" applyBorder="0" applyAlignment="0" applyProtection="0"/>
  </cellStyleXfs>
  <cellXfs count="97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2" fillId="2" borderId="1" xfId="3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2" fontId="0" fillId="0" borderId="0" xfId="0" applyNumberFormat="1"/>
    <xf numFmtId="0" fontId="5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0" fillId="2" borderId="0" xfId="0" applyFill="1"/>
    <xf numFmtId="2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2" borderId="1" xfId="2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5" fillId="2" borderId="3" xfId="1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horizontal="center" vertical="center"/>
    </xf>
    <xf numFmtId="4" fontId="2" fillId="0" borderId="1" xfId="4" applyNumberFormat="1" applyFont="1" applyFill="1" applyBorder="1" applyAlignment="1">
      <alignment horizontal="center" vertical="center" wrapText="1"/>
    </xf>
    <xf numFmtId="9" fontId="2" fillId="0" borderId="1" xfId="5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/>
    <xf numFmtId="0" fontId="10" fillId="0" borderId="4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6" fillId="2" borderId="0" xfId="0" applyFont="1" applyFill="1"/>
    <xf numFmtId="0" fontId="17" fillId="0" borderId="0" xfId="0" applyFont="1" applyAlignment="1"/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center"/>
    </xf>
    <xf numFmtId="0" fontId="17" fillId="0" borderId="0" xfId="0" applyNumberFormat="1" applyFont="1" applyAlignment="1">
      <alignment horizontal="center"/>
    </xf>
    <xf numFmtId="2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left" vertical="top"/>
    </xf>
    <xf numFmtId="0" fontId="10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0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165" fontId="11" fillId="2" borderId="1" xfId="0" applyNumberFormat="1" applyFont="1" applyFill="1" applyBorder="1" applyAlignment="1">
      <alignment horizontal="center" vertical="center" wrapText="1"/>
    </xf>
    <xf numFmtId="9" fontId="11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</cellXfs>
  <cellStyles count="6">
    <cellStyle name="Įprastas" xfId="0" builtinId="0"/>
    <cellStyle name="Normal 3" xfId="4"/>
    <cellStyle name="Normal_SARASAS" xfId="1"/>
    <cellStyle name="Normal_Sheet1" xfId="3"/>
    <cellStyle name="Normal_Sheet3" xfId="2"/>
    <cellStyle name="Percent 3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zoomScale="110" zoomScaleNormal="110" workbookViewId="0">
      <selection sqref="A1:XFD1048576"/>
    </sheetView>
  </sheetViews>
  <sheetFormatPr defaultRowHeight="15"/>
  <cols>
    <col min="1" max="1" width="7" customWidth="1"/>
    <col min="2" max="2" width="11.7109375" style="35" customWidth="1"/>
    <col min="3" max="3" width="27.28515625" style="38" customWidth="1"/>
    <col min="4" max="4" width="9.140625" style="38"/>
    <col min="5" max="5" width="11.7109375" style="38" customWidth="1"/>
    <col min="6" max="6" width="12.5703125" style="38" customWidth="1"/>
    <col min="7" max="7" width="9.7109375" style="38" customWidth="1"/>
    <col min="8" max="8" width="14.7109375" style="38" customWidth="1"/>
    <col min="9" max="9" width="13.5703125" style="38" customWidth="1"/>
    <col min="10" max="10" width="11.42578125" customWidth="1"/>
  </cols>
  <sheetData>
    <row r="1" spans="1:10">
      <c r="A1" s="36" t="s">
        <v>37</v>
      </c>
      <c r="B1" s="37"/>
      <c r="C1" s="41"/>
      <c r="D1" s="41"/>
      <c r="E1" s="41"/>
      <c r="J1" t="s">
        <v>52</v>
      </c>
    </row>
    <row r="2" spans="1:10">
      <c r="A2" s="80" t="s">
        <v>51</v>
      </c>
    </row>
    <row r="3" spans="1:10" ht="60">
      <c r="A3" s="4" t="s">
        <v>0</v>
      </c>
      <c r="B3" s="4" t="s">
        <v>1</v>
      </c>
      <c r="C3" s="42" t="s">
        <v>2</v>
      </c>
      <c r="D3" s="43" t="s">
        <v>3</v>
      </c>
      <c r="E3" s="43" t="s">
        <v>4</v>
      </c>
      <c r="F3" s="69" t="s">
        <v>41</v>
      </c>
      <c r="G3" s="70" t="s">
        <v>42</v>
      </c>
      <c r="H3" s="71" t="s">
        <v>43</v>
      </c>
      <c r="I3" s="71" t="s">
        <v>44</v>
      </c>
      <c r="J3" s="74" t="s">
        <v>45</v>
      </c>
    </row>
    <row r="4" spans="1:10" ht="59.25" customHeight="1">
      <c r="A4" s="5">
        <v>1</v>
      </c>
      <c r="B4" s="34"/>
      <c r="C4" s="44" t="s">
        <v>5</v>
      </c>
      <c r="D4" s="45" t="str">
        <f>+D7</f>
        <v>vnt</v>
      </c>
      <c r="E4" s="46"/>
      <c r="F4" s="47"/>
      <c r="G4" s="46"/>
      <c r="H4" s="47"/>
      <c r="I4" s="47"/>
      <c r="J4" s="72"/>
    </row>
    <row r="5" spans="1:10" ht="15.75">
      <c r="A5" s="1" t="s">
        <v>11</v>
      </c>
      <c r="B5" s="2" t="s">
        <v>6</v>
      </c>
      <c r="C5" s="3" t="s">
        <v>7</v>
      </c>
      <c r="D5" s="48" t="s">
        <v>19</v>
      </c>
      <c r="E5" s="46">
        <v>1200</v>
      </c>
      <c r="F5" s="47"/>
      <c r="G5" s="46"/>
      <c r="H5" s="47"/>
      <c r="I5" s="47"/>
      <c r="J5" s="75"/>
    </row>
    <row r="6" spans="1:10" ht="15.75">
      <c r="A6" s="1" t="s">
        <v>12</v>
      </c>
      <c r="B6" s="2" t="s">
        <v>6</v>
      </c>
      <c r="C6" s="49" t="s">
        <v>9</v>
      </c>
      <c r="D6" s="48" t="s">
        <v>19</v>
      </c>
      <c r="E6" s="46">
        <v>2400</v>
      </c>
      <c r="F6" s="47"/>
      <c r="G6" s="46"/>
      <c r="H6" s="47"/>
      <c r="I6" s="47"/>
      <c r="J6" s="75"/>
    </row>
    <row r="7" spans="1:10" ht="41.25" customHeight="1">
      <c r="A7" s="1" t="s">
        <v>13</v>
      </c>
      <c r="B7" s="2" t="s">
        <v>6</v>
      </c>
      <c r="C7" s="3" t="s">
        <v>10</v>
      </c>
      <c r="D7" s="48" t="s">
        <v>19</v>
      </c>
      <c r="E7" s="46">
        <v>3000</v>
      </c>
      <c r="F7" s="47"/>
      <c r="G7" s="46"/>
      <c r="H7" s="47"/>
      <c r="I7" s="47"/>
      <c r="J7" s="75"/>
    </row>
    <row r="8" spans="1:10" ht="14.25" customHeight="1">
      <c r="A8" s="96" t="s">
        <v>46</v>
      </c>
      <c r="B8" s="96"/>
      <c r="C8" s="96"/>
      <c r="D8" s="76"/>
      <c r="E8" s="77"/>
      <c r="F8" s="78"/>
      <c r="G8" s="78"/>
      <c r="H8" s="79"/>
      <c r="I8" s="79"/>
      <c r="J8" s="79"/>
    </row>
    <row r="9" spans="1:10" ht="46.5">
      <c r="A9" s="6">
        <v>2</v>
      </c>
      <c r="B9" s="32" t="s">
        <v>14</v>
      </c>
      <c r="C9" s="50" t="s">
        <v>38</v>
      </c>
      <c r="D9" s="8" t="s">
        <v>19</v>
      </c>
      <c r="E9" s="51">
        <v>1500</v>
      </c>
      <c r="F9" s="40"/>
      <c r="G9" s="51"/>
      <c r="H9" s="39"/>
      <c r="I9" s="47"/>
      <c r="J9" s="72"/>
    </row>
    <row r="10" spans="1:10" ht="30">
      <c r="A10" s="8">
        <v>3</v>
      </c>
      <c r="B10" s="32" t="s">
        <v>14</v>
      </c>
      <c r="C10" s="7" t="s">
        <v>15</v>
      </c>
      <c r="D10" s="8" t="s">
        <v>19</v>
      </c>
      <c r="E10" s="51">
        <v>160000</v>
      </c>
      <c r="F10" s="40"/>
      <c r="G10" s="51"/>
      <c r="H10" s="39"/>
      <c r="I10" s="47"/>
      <c r="J10" s="72"/>
    </row>
    <row r="11" spans="1:10" ht="30">
      <c r="A11" s="6">
        <v>4</v>
      </c>
      <c r="B11" s="32" t="s">
        <v>14</v>
      </c>
      <c r="C11" s="7" t="s">
        <v>16</v>
      </c>
      <c r="D11" s="8" t="s">
        <v>19</v>
      </c>
      <c r="E11" s="51">
        <v>120000</v>
      </c>
      <c r="F11" s="52"/>
      <c r="G11" s="51"/>
      <c r="H11" s="39"/>
      <c r="I11" s="47"/>
      <c r="J11" s="72"/>
    </row>
    <row r="12" spans="1:10" ht="30">
      <c r="A12" s="9">
        <v>5</v>
      </c>
      <c r="B12" s="10" t="s">
        <v>14</v>
      </c>
      <c r="C12" s="53" t="s">
        <v>17</v>
      </c>
      <c r="D12" s="54" t="s">
        <v>8</v>
      </c>
      <c r="E12" s="51">
        <v>350</v>
      </c>
      <c r="F12" s="39"/>
      <c r="G12" s="51"/>
      <c r="H12" s="39"/>
      <c r="I12" s="47"/>
      <c r="J12" s="72"/>
    </row>
    <row r="13" spans="1:10" ht="31.5">
      <c r="A13" s="11">
        <v>6</v>
      </c>
      <c r="B13" s="12" t="s">
        <v>14</v>
      </c>
      <c r="C13" s="55" t="s">
        <v>39</v>
      </c>
      <c r="D13" s="56" t="s">
        <v>19</v>
      </c>
      <c r="E13" s="51">
        <v>80</v>
      </c>
      <c r="F13" s="39"/>
      <c r="G13" s="51"/>
      <c r="H13" s="39"/>
      <c r="I13" s="47"/>
      <c r="J13" s="73"/>
    </row>
    <row r="14" spans="1:10" ht="30">
      <c r="A14" s="13">
        <v>7</v>
      </c>
      <c r="B14" s="10" t="s">
        <v>14</v>
      </c>
      <c r="C14" s="53" t="s">
        <v>18</v>
      </c>
      <c r="D14" s="57" t="s">
        <v>19</v>
      </c>
      <c r="E14" s="51">
        <v>400</v>
      </c>
      <c r="F14" s="39"/>
      <c r="G14" s="51"/>
      <c r="H14" s="39"/>
      <c r="I14" s="47"/>
      <c r="J14" s="72"/>
    </row>
    <row r="15" spans="1:10" ht="60">
      <c r="A15" s="14">
        <v>8</v>
      </c>
      <c r="B15" s="15" t="s">
        <v>14</v>
      </c>
      <c r="C15" s="55" t="s">
        <v>40</v>
      </c>
      <c r="D15" s="56" t="s">
        <v>19</v>
      </c>
      <c r="E15" s="51">
        <v>15000</v>
      </c>
      <c r="F15" s="39"/>
      <c r="G15" s="51"/>
      <c r="H15" s="39"/>
      <c r="I15" s="47"/>
      <c r="J15" s="72"/>
    </row>
    <row r="16" spans="1:10" ht="60">
      <c r="A16" s="16">
        <v>9</v>
      </c>
      <c r="B16" s="8" t="s">
        <v>14</v>
      </c>
      <c r="C16" s="17" t="s">
        <v>20</v>
      </c>
      <c r="D16" s="16" t="s">
        <v>19</v>
      </c>
      <c r="E16" s="51">
        <v>2500</v>
      </c>
      <c r="F16" s="39"/>
      <c r="G16" s="51"/>
      <c r="H16" s="39"/>
      <c r="I16" s="47"/>
      <c r="J16" s="72"/>
    </row>
    <row r="17" spans="1:15" ht="38.25">
      <c r="A17" s="9">
        <v>10</v>
      </c>
      <c r="B17" s="10" t="s">
        <v>21</v>
      </c>
      <c r="C17" s="53" t="s">
        <v>22</v>
      </c>
      <c r="D17" s="58" t="s">
        <v>23</v>
      </c>
      <c r="E17" s="51">
        <v>400</v>
      </c>
      <c r="F17" s="39"/>
      <c r="G17" s="51"/>
      <c r="H17" s="39"/>
      <c r="I17" s="47"/>
      <c r="J17" s="91" t="s">
        <v>53</v>
      </c>
    </row>
    <row r="18" spans="1:15" ht="37.15" customHeight="1">
      <c r="A18" s="9">
        <v>11</v>
      </c>
      <c r="B18" s="33" t="s">
        <v>21</v>
      </c>
      <c r="C18" s="59" t="s">
        <v>24</v>
      </c>
      <c r="D18" s="58" t="s">
        <v>23</v>
      </c>
      <c r="E18" s="51">
        <v>700</v>
      </c>
      <c r="F18" s="39"/>
      <c r="G18" s="51"/>
      <c r="H18" s="39"/>
      <c r="I18" s="47"/>
      <c r="J18" s="91" t="s">
        <v>56</v>
      </c>
    </row>
    <row r="19" spans="1:15" ht="38.25">
      <c r="A19" s="19">
        <v>12</v>
      </c>
      <c r="B19" s="33" t="s">
        <v>21</v>
      </c>
      <c r="C19" s="53" t="s">
        <v>25</v>
      </c>
      <c r="D19" s="58" t="s">
        <v>23</v>
      </c>
      <c r="E19" s="51">
        <v>600</v>
      </c>
      <c r="F19" s="39"/>
      <c r="G19" s="51"/>
      <c r="H19" s="39"/>
      <c r="I19" s="47"/>
      <c r="J19" s="91" t="s">
        <v>54</v>
      </c>
    </row>
    <row r="20" spans="1:15" ht="38.25">
      <c r="A20" s="19">
        <v>13</v>
      </c>
      <c r="B20" s="10" t="s">
        <v>21</v>
      </c>
      <c r="C20" s="53" t="s">
        <v>26</v>
      </c>
      <c r="D20" s="58" t="s">
        <v>23</v>
      </c>
      <c r="E20" s="51">
        <v>600</v>
      </c>
      <c r="F20" s="39"/>
      <c r="G20" s="51"/>
      <c r="H20" s="39"/>
      <c r="I20" s="47"/>
      <c r="J20" s="91" t="s">
        <v>55</v>
      </c>
    </row>
    <row r="21" spans="1:15" ht="135">
      <c r="A21" s="26">
        <v>14</v>
      </c>
      <c r="B21" s="27" t="s">
        <v>27</v>
      </c>
      <c r="C21" s="28" t="s">
        <v>50</v>
      </c>
      <c r="D21" s="29" t="s">
        <v>47</v>
      </c>
      <c r="E21" s="51">
        <v>40000</v>
      </c>
      <c r="F21" s="39"/>
      <c r="G21" s="51"/>
      <c r="H21" s="39"/>
      <c r="I21" s="47"/>
      <c r="J21" s="72"/>
      <c r="O21" s="31"/>
    </row>
    <row r="22" spans="1:15" ht="45">
      <c r="A22" s="20">
        <v>15</v>
      </c>
      <c r="B22" s="20" t="s">
        <v>27</v>
      </c>
      <c r="C22" s="53" t="s">
        <v>28</v>
      </c>
      <c r="D22" s="58" t="s">
        <v>32</v>
      </c>
      <c r="E22" s="51">
        <v>600</v>
      </c>
      <c r="F22" s="39"/>
      <c r="G22" s="51"/>
      <c r="H22" s="39"/>
      <c r="I22" s="47"/>
      <c r="J22" s="72"/>
    </row>
    <row r="23" spans="1:15" ht="30">
      <c r="A23" s="21">
        <v>16</v>
      </c>
      <c r="B23" s="5" t="s">
        <v>27</v>
      </c>
      <c r="C23" s="60" t="s">
        <v>36</v>
      </c>
      <c r="D23" s="61" t="s">
        <v>19</v>
      </c>
      <c r="E23" s="51">
        <v>6000000</v>
      </c>
      <c r="F23" s="40"/>
      <c r="G23" s="51"/>
      <c r="H23" s="39"/>
      <c r="I23" s="47"/>
      <c r="J23" s="72"/>
    </row>
    <row r="24" spans="1:15" ht="60">
      <c r="A24" s="22">
        <v>17</v>
      </c>
      <c r="B24" s="22" t="s">
        <v>21</v>
      </c>
      <c r="C24" s="62" t="s">
        <v>29</v>
      </c>
      <c r="D24" s="51" t="s">
        <v>23</v>
      </c>
      <c r="E24" s="51">
        <v>16000</v>
      </c>
      <c r="F24" s="39"/>
      <c r="G24" s="51"/>
      <c r="H24" s="39"/>
      <c r="I24" s="47"/>
      <c r="J24" s="93" t="s">
        <v>57</v>
      </c>
    </row>
    <row r="25" spans="1:15" ht="45">
      <c r="A25" s="23">
        <v>18</v>
      </c>
      <c r="B25" s="1" t="s">
        <v>21</v>
      </c>
      <c r="C25" s="53" t="s">
        <v>30</v>
      </c>
      <c r="D25" s="63" t="s">
        <v>23</v>
      </c>
      <c r="E25" s="51">
        <v>90000</v>
      </c>
      <c r="F25" s="39"/>
      <c r="G25" s="51"/>
      <c r="H25" s="39"/>
      <c r="I25" s="47"/>
      <c r="J25" s="93" t="s">
        <v>58</v>
      </c>
    </row>
    <row r="26" spans="1:15" ht="45">
      <c r="A26" s="12">
        <v>19</v>
      </c>
      <c r="B26" s="12" t="s">
        <v>21</v>
      </c>
      <c r="C26" s="55" t="s">
        <v>31</v>
      </c>
      <c r="D26" s="64" t="s">
        <v>23</v>
      </c>
      <c r="E26" s="51">
        <v>75000</v>
      </c>
      <c r="F26" s="39"/>
      <c r="G26" s="51"/>
      <c r="H26" s="39"/>
      <c r="I26" s="47"/>
      <c r="J26" s="93" t="s">
        <v>59</v>
      </c>
    </row>
    <row r="27" spans="1:15" ht="45">
      <c r="A27" s="1">
        <v>20</v>
      </c>
      <c r="B27" s="18" t="s">
        <v>33</v>
      </c>
      <c r="C27" s="65" t="s">
        <v>34</v>
      </c>
      <c r="D27" s="66" t="s">
        <v>19</v>
      </c>
      <c r="E27" s="51">
        <v>870000</v>
      </c>
      <c r="F27" s="39"/>
      <c r="G27" s="51"/>
      <c r="H27" s="39"/>
      <c r="I27" s="47"/>
      <c r="J27" s="72"/>
    </row>
    <row r="28" spans="1:15" ht="17.25" customHeight="1">
      <c r="A28" s="24">
        <v>21</v>
      </c>
      <c r="B28" s="25" t="s">
        <v>27</v>
      </c>
      <c r="C28" s="67" t="s">
        <v>35</v>
      </c>
      <c r="D28" s="68" t="s">
        <v>32</v>
      </c>
      <c r="E28" s="51">
        <v>12000</v>
      </c>
      <c r="F28" s="39"/>
      <c r="G28" s="51"/>
      <c r="H28" s="39"/>
      <c r="I28" s="47"/>
      <c r="J28" s="72"/>
    </row>
    <row r="29" spans="1:15" s="81" customFormat="1" ht="15.75" customHeight="1">
      <c r="B29" s="82"/>
      <c r="C29" s="83"/>
      <c r="D29" s="83"/>
      <c r="E29" s="83"/>
      <c r="F29" s="83"/>
      <c r="G29" s="83"/>
      <c r="H29" s="83"/>
      <c r="I29" s="83"/>
    </row>
    <row r="30" spans="1:15" s="81" customFormat="1" ht="15.75">
      <c r="B30" s="84" t="s">
        <v>49</v>
      </c>
      <c r="C30" s="85"/>
      <c r="D30" s="86"/>
      <c r="E30" s="87"/>
      <c r="F30" s="86"/>
      <c r="G30" s="86"/>
      <c r="H30" s="86"/>
      <c r="I30" s="88"/>
      <c r="J30" s="89"/>
    </row>
    <row r="31" spans="1:15" s="81" customFormat="1" ht="15.75">
      <c r="B31" s="84" t="s">
        <v>48</v>
      </c>
      <c r="C31" s="85"/>
      <c r="D31" s="86"/>
      <c r="E31" s="87"/>
      <c r="F31" s="86"/>
      <c r="G31" s="86"/>
      <c r="H31" s="86"/>
      <c r="I31" s="88"/>
      <c r="J31" s="89"/>
    </row>
    <row r="32" spans="1:15" s="81" customFormat="1" ht="15.75">
      <c r="B32" s="82"/>
      <c r="C32" s="83"/>
      <c r="D32" s="83"/>
      <c r="E32" s="83"/>
      <c r="F32" s="83"/>
      <c r="G32" s="83"/>
      <c r="H32" s="83"/>
      <c r="I32" s="83"/>
    </row>
    <row r="33" spans="2:10" s="81" customFormat="1" ht="15.75">
      <c r="B33" s="82"/>
      <c r="C33" s="83"/>
      <c r="D33" s="83"/>
      <c r="E33" s="83"/>
      <c r="F33" s="83"/>
      <c r="G33" s="83"/>
      <c r="H33" s="83"/>
      <c r="I33" s="83"/>
      <c r="J33" s="89"/>
    </row>
    <row r="34" spans="2:10">
      <c r="J34" s="30"/>
    </row>
    <row r="35" spans="2:10">
      <c r="J35" s="30"/>
    </row>
  </sheetData>
  <mergeCells count="1">
    <mergeCell ref="A8:C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A6" sqref="A6:XFD10"/>
    </sheetView>
  </sheetViews>
  <sheetFormatPr defaultRowHeight="15"/>
  <cols>
    <col min="1" max="1" width="7" customWidth="1"/>
    <col min="2" max="2" width="11.7109375" style="35" customWidth="1"/>
    <col min="3" max="3" width="27.28515625" style="38" customWidth="1"/>
    <col min="4" max="4" width="8.85546875" style="38"/>
    <col min="5" max="5" width="11.7109375" style="38" customWidth="1"/>
    <col min="6" max="6" width="12.5703125" style="38" customWidth="1"/>
    <col min="7" max="7" width="9.7109375" style="38" customWidth="1"/>
    <col min="8" max="8" width="14.7109375" style="38" customWidth="1"/>
    <col min="9" max="9" width="13.5703125" style="38" customWidth="1"/>
    <col min="10" max="10" width="11.42578125" customWidth="1"/>
  </cols>
  <sheetData>
    <row r="1" spans="1:10">
      <c r="A1" s="36" t="s">
        <v>37</v>
      </c>
      <c r="B1" s="37"/>
      <c r="C1" s="41"/>
      <c r="D1" s="41"/>
      <c r="E1" s="41"/>
      <c r="J1" t="s">
        <v>52</v>
      </c>
    </row>
    <row r="2" spans="1:10">
      <c r="A2" s="80"/>
    </row>
    <row r="3" spans="1:10" ht="60">
      <c r="A3" s="4" t="s">
        <v>0</v>
      </c>
      <c r="B3" s="4" t="s">
        <v>1</v>
      </c>
      <c r="C3" s="42" t="s">
        <v>2</v>
      </c>
      <c r="D3" s="43" t="s">
        <v>3</v>
      </c>
      <c r="E3" s="43" t="s">
        <v>4</v>
      </c>
      <c r="F3" s="69" t="s">
        <v>41</v>
      </c>
      <c r="G3" s="70" t="s">
        <v>42</v>
      </c>
      <c r="H3" s="71" t="s">
        <v>43</v>
      </c>
      <c r="I3" s="71" t="s">
        <v>44</v>
      </c>
      <c r="J3" s="74" t="s">
        <v>45</v>
      </c>
    </row>
    <row r="4" spans="1:10" ht="45">
      <c r="A4" s="9">
        <v>10</v>
      </c>
      <c r="B4" s="10" t="s">
        <v>21</v>
      </c>
      <c r="C4" s="53" t="s">
        <v>22</v>
      </c>
      <c r="D4" s="58" t="s">
        <v>23</v>
      </c>
      <c r="E4" s="51">
        <v>400</v>
      </c>
      <c r="F4" s="39">
        <v>0.2</v>
      </c>
      <c r="G4" s="95">
        <v>0.05</v>
      </c>
      <c r="H4" s="39">
        <f>E4*F4</f>
        <v>80</v>
      </c>
      <c r="I4" s="47">
        <f>H4*1.05</f>
        <v>84</v>
      </c>
      <c r="J4" s="90" t="s">
        <v>53</v>
      </c>
    </row>
    <row r="5" spans="1:10" ht="37.15" customHeight="1">
      <c r="A5" s="9">
        <v>11</v>
      </c>
      <c r="B5" s="33" t="s">
        <v>21</v>
      </c>
      <c r="C5" s="59" t="s">
        <v>24</v>
      </c>
      <c r="D5" s="58" t="s">
        <v>23</v>
      </c>
      <c r="E5" s="51">
        <v>700</v>
      </c>
      <c r="F5" s="39">
        <v>0.24</v>
      </c>
      <c r="G5" s="95">
        <v>0.05</v>
      </c>
      <c r="H5" s="39">
        <f t="shared" ref="H5:H10" si="0">E5*F5</f>
        <v>168</v>
      </c>
      <c r="I5" s="47">
        <f t="shared" ref="I5:I10" si="1">H5*1.05</f>
        <v>176.4</v>
      </c>
      <c r="J5" s="90" t="s">
        <v>56</v>
      </c>
    </row>
    <row r="6" spans="1:10">
      <c r="A6" s="19"/>
      <c r="B6" s="33"/>
      <c r="C6" s="53"/>
      <c r="D6" s="58"/>
      <c r="E6" s="51"/>
      <c r="F6" s="39"/>
      <c r="G6" s="95"/>
      <c r="H6" s="39"/>
      <c r="I6" s="47"/>
      <c r="J6" s="90"/>
    </row>
    <row r="7" spans="1:10">
      <c r="A7" s="19"/>
      <c r="B7" s="10"/>
      <c r="C7" s="53"/>
      <c r="D7" s="58"/>
      <c r="E7" s="51"/>
      <c r="F7" s="39"/>
      <c r="G7" s="95"/>
      <c r="H7" s="39"/>
      <c r="I7" s="47"/>
      <c r="J7" s="90"/>
    </row>
    <row r="8" spans="1:10">
      <c r="A8" s="22"/>
      <c r="B8" s="22"/>
      <c r="C8" s="62"/>
      <c r="D8" s="51"/>
      <c r="E8" s="51"/>
      <c r="F8" s="94"/>
      <c r="G8" s="95"/>
      <c r="H8" s="39"/>
      <c r="I8" s="47"/>
      <c r="J8" s="92"/>
    </row>
    <row r="9" spans="1:10">
      <c r="A9" s="23"/>
      <c r="B9" s="1"/>
      <c r="C9" s="53"/>
      <c r="D9" s="63"/>
      <c r="E9" s="51"/>
      <c r="F9" s="94"/>
      <c r="G9" s="95"/>
      <c r="H9" s="39"/>
      <c r="I9" s="47"/>
      <c r="J9" s="92"/>
    </row>
    <row r="10" spans="1:10">
      <c r="A10" s="12"/>
      <c r="B10" s="12"/>
      <c r="C10" s="55"/>
      <c r="D10" s="64"/>
      <c r="E10" s="51"/>
      <c r="F10" s="94"/>
      <c r="G10" s="95"/>
      <c r="H10" s="39"/>
      <c r="I10" s="47"/>
      <c r="J10" s="92"/>
    </row>
    <row r="11" spans="1:10" s="81" customFormat="1" ht="15.75" customHeight="1">
      <c r="B11" s="82"/>
      <c r="C11" s="83"/>
      <c r="D11" s="83"/>
      <c r="E11" s="83"/>
      <c r="F11" s="83"/>
      <c r="G11" s="83"/>
      <c r="H11" s="83"/>
      <c r="I11" s="83"/>
    </row>
    <row r="12" spans="1:10" s="81" customFormat="1" ht="15.75">
      <c r="B12" s="84" t="s">
        <v>49</v>
      </c>
      <c r="C12" s="85"/>
      <c r="D12" s="86"/>
      <c r="E12" s="87"/>
      <c r="F12" s="86"/>
      <c r="G12" s="86"/>
      <c r="H12" s="86"/>
      <c r="I12" s="88"/>
      <c r="J12" s="89"/>
    </row>
    <row r="13" spans="1:10" s="81" customFormat="1" ht="15.75">
      <c r="B13" s="84" t="s">
        <v>48</v>
      </c>
      <c r="C13" s="85"/>
      <c r="D13" s="86"/>
      <c r="E13" s="87"/>
      <c r="F13" s="86"/>
      <c r="G13" s="86"/>
      <c r="H13" s="86"/>
      <c r="I13" s="88"/>
      <c r="J13" s="89"/>
    </row>
    <row r="14" spans="1:10" s="81" customFormat="1" ht="15.75">
      <c r="B14" s="82"/>
      <c r="C14" s="83"/>
      <c r="D14" s="83"/>
      <c r="E14" s="83"/>
      <c r="F14" s="83"/>
      <c r="G14" s="83"/>
      <c r="H14" s="83"/>
      <c r="I14" s="83"/>
    </row>
    <row r="15" spans="1:10" s="81" customFormat="1" ht="15.75">
      <c r="B15" s="82"/>
      <c r="C15" s="83"/>
      <c r="D15" s="83"/>
      <c r="E15" s="83"/>
      <c r="F15" s="83"/>
      <c r="G15" s="83"/>
      <c r="H15" s="83"/>
      <c r="I15" s="83"/>
      <c r="J15" s="89"/>
    </row>
    <row r="16" spans="1:10">
      <c r="J16" s="30"/>
    </row>
    <row r="17" spans="10:10">
      <c r="J17" s="3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CFE750E3-7C94-4168-83D8-A8D16EC91D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2022-08-25T12:11:08Z</dcterms:modified>
</cp:coreProperties>
</file>