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gaming4\Desktop\"/>
    </mc:Choice>
  </mc:AlternateContent>
  <xr:revisionPtr revIDLastSave="0" documentId="13_ncr:1_{A0BD8C32-F10B-42AE-A6DF-BF79DBB6F321}" xr6:coauthVersionLast="36" xr6:coauthVersionMax="36" xr10:uidLastSave="{00000000-0000-0000-0000-000000000000}"/>
  <bookViews>
    <workbookView xWindow="0" yWindow="0" windowWidth="28800" windowHeight="1222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J34" i="1"/>
  <c r="J33" i="1"/>
  <c r="J32" i="1"/>
  <c r="J31" i="1"/>
  <c r="J15" i="1"/>
  <c r="J14" i="1"/>
  <c r="J27" i="1"/>
  <c r="J26" i="1"/>
  <c r="J28" i="1"/>
  <c r="J25" i="1"/>
  <c r="J24" i="1"/>
  <c r="J23" i="1"/>
  <c r="J22" i="1"/>
  <c r="J21" i="1"/>
  <c r="J20" i="1"/>
  <c r="J19" i="1"/>
  <c r="J18" i="1"/>
  <c r="J17" i="1"/>
  <c r="J16" i="1"/>
  <c r="J13" i="1"/>
  <c r="J12" i="1"/>
  <c r="J11" i="1"/>
  <c r="J279" i="1"/>
  <c r="J278" i="1"/>
  <c r="J277" i="1"/>
  <c r="J276" i="1"/>
  <c r="J187" i="1"/>
  <c r="J35" i="1" l="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9" i="1"/>
  <c r="J10" i="1"/>
  <c r="J29" i="1"/>
  <c r="J30" i="1"/>
  <c r="J280" i="1" l="1"/>
  <c r="J281" i="1" s="1"/>
  <c r="J282" i="1" s="1"/>
</calcChain>
</file>

<file path=xl/sharedStrings.xml><?xml version="1.0" encoding="utf-8"?>
<sst xmlns="http://schemas.openxmlformats.org/spreadsheetml/2006/main" count="1143" uniqueCount="621">
  <si>
    <t>Eil. Nr.</t>
  </si>
  <si>
    <t>Preliminarus kiekis</t>
  </si>
  <si>
    <t>TECHNINĖ SPECIFIKACIJA</t>
  </si>
  <si>
    <t>Mato vnt</t>
  </si>
  <si>
    <t>vnt.</t>
  </si>
  <si>
    <t>Gamintojas, modelis, kodas</t>
  </si>
  <si>
    <t>Prekės charekteristika</t>
  </si>
  <si>
    <t>Prekės pavadinimas.</t>
  </si>
  <si>
    <t>Rutulinis, ilga rankena, vidus/vidus, Ø 1/4  ± 0,05 %</t>
  </si>
  <si>
    <t>Rutulinis, ilga rankena, vidus/vidus, Ø 3/8  ± 0,05 %</t>
  </si>
  <si>
    <t>Rutulinis, ilga rankena, vidus/vidus, Ø 1/2  ± 0,05 %</t>
  </si>
  <si>
    <t>Rutulinis, ilga rankena, vidus/vidus, Ø 3/4  ± 0,05 %</t>
  </si>
  <si>
    <t>Rutulinis, ilga rankena, vidus/vidus, Ø 1  ± 0,05 %</t>
  </si>
  <si>
    <t>Rutulinis, ilga rankena, vidus/vidus, Ø 1,25  ± 0,05 %</t>
  </si>
  <si>
    <t>Rutulinis, ilga rankena, vidus/vidus, Ø 1,5  ± 0,05 %</t>
  </si>
  <si>
    <t>Rutulinis, ilga rankena, vidus/vidus, Ø 2  ± 0,05 %</t>
  </si>
  <si>
    <t>Rutulinis, ilga rankena, vidus/išorė, Ø 1/2  ± 0,05 %</t>
  </si>
  <si>
    <t>Rutulinis, ilga rankena, vidus/išorė, Ø 3/4  ± 0,05 %</t>
  </si>
  <si>
    <t>Rutulinis, ilga rankena, vidus/išorė, Ø 1  ± 0,05 %</t>
  </si>
  <si>
    <t>Rutulinis, ilga rankena, vidus/išorė, Ø 1,25  ± 0,05 %</t>
  </si>
  <si>
    <t>Rutulinis, ilga rankena, vidus/išorė, Ø 1,5  ± 0,05 %</t>
  </si>
  <si>
    <t>Rutulinis, ilga rankena, vidus/išorė, Ø 2  ± 0,05 %</t>
  </si>
  <si>
    <t>Rutulinis, trumpa rankena, vidus/vidus, Ø 1/2  ± 0,05 %</t>
  </si>
  <si>
    <t>Rutulinis, trumpa rankena, vidus/vidus, Ø 3/4  ± 0,05 %</t>
  </si>
  <si>
    <t>Rutulinis, trumpa rankena, vidus/vidus, Ø 1  ± 0,05 %</t>
  </si>
  <si>
    <t>Rutulinis, trumpa rankena, vidus/išorė, Ø 1/2  ± 0,05 %</t>
  </si>
  <si>
    <t>Rutulinis, trumpa rankena, vidus/išorė, Ø 3/4  ± 0,05 %</t>
  </si>
  <si>
    <t>Rutulinis, trumpa rankena, vidus/išorė, Ø 1  ± 0,05 %</t>
  </si>
  <si>
    <t>Rutulinis, ilga rankena, išorė/išorė, Ø 1/2  ± 0,05 %</t>
  </si>
  <si>
    <t>Rutulinis, ilga rankena, išorė/išorė, Ø 3/4  ± 0,05 %</t>
  </si>
  <si>
    <t>Rutulinis, ilga rankena, išorė/išorė, Ø 1  ± 0,05 %</t>
  </si>
  <si>
    <t>Rutulinis, ilga rankena, išorė/išorė, Ø 1,25  ± 0,05 %</t>
  </si>
  <si>
    <t>Rutulinis, trumpa rankena, išorė/išorė, Ø 1/2  ± 0,05 %</t>
  </si>
  <si>
    <t>Rutulinis, trumpa rankena, išorė/išorė, Ø 3/4  ± 0,05 %</t>
  </si>
  <si>
    <t>Rutulinis, trumpa rankena, išorė/išorė, Ø 1  ± 0,05 %</t>
  </si>
  <si>
    <t>Rutulinis, su išardoma jungtim, tiesus, Ø 1/2  ± 0,05 %</t>
  </si>
  <si>
    <t>Rutulinis, su išardoma jungtim, tiesus, Ø 3/4  ± 0,05 %</t>
  </si>
  <si>
    <t>Rutulinis, su išardoma jungtim, tiesus, Ø 1  ± 0,05 %</t>
  </si>
  <si>
    <t>Rutulinis, su išardoma jungtim, tiesus, Ø 1 1/4  ± 0,05 %</t>
  </si>
  <si>
    <t>Rutulinis, kampinis, su išardoma jungtim, Ø 1/2  ± 0,05 %</t>
  </si>
  <si>
    <t>Rutulinis, kampinis, su išardoma jungtim, Ø 3/4  ± 0,05 %</t>
  </si>
  <si>
    <t>Rutulinis, kampinis, su išardoma jungtim, Ø 1  ± 0,05 %</t>
  </si>
  <si>
    <t>Rutulinis, su nuorintoju, Ø 1/2  ± 0,05 %</t>
  </si>
  <si>
    <t>Rutulinis, su nuorintoju, Ø 3/4  ± 0,05 %</t>
  </si>
  <si>
    <t>Rutulinis, katilo išleidimui, Ø 1/2  ± 0,05 %</t>
  </si>
  <si>
    <t>Ventilis</t>
  </si>
  <si>
    <t>Žalvarinė PN 16, vidus/vidus, Ø 1/2  ± 0,05 %</t>
  </si>
  <si>
    <t>Žalvarinė PN 16, vidus/vidus, Ø 3/4  ± 0,05 %</t>
  </si>
  <si>
    <t>Žalvarinė PN 16, vidus/vidus, Ø 1  ± 0,05 %</t>
  </si>
  <si>
    <t>Žalvarinė PN 16, vidus/vidus, Ø 1,25  ± 0,05 %</t>
  </si>
  <si>
    <t>Žalvarinė PN 16, vidus/vidus, Ø 1,5  ± 0,05 %</t>
  </si>
  <si>
    <t>Žalvarinė PN 16, vidus/vidus, Ø 2  ± 0,05 %</t>
  </si>
  <si>
    <t>Sklendė</t>
  </si>
  <si>
    <t>Manometro, Ø 1/2, vid./vid. 50°C ± 0,05 %, PN 10, žalvarinis</t>
  </si>
  <si>
    <t>Manometro, Ø 1/2, vid./iš. 50°C ± 0,05 %, PN 10, žalvarinis</t>
  </si>
  <si>
    <t>Flanšinis, rutulinis, plieninis, privirinamas, PN 25/40; Tmax 200 C ± 0,05 %, Ø15 mm ± 0,05 %</t>
  </si>
  <si>
    <t>Flanšinis, rutulinis, plieninis, privirinamas, PN 25/40; Tmax 200 C ± 0,05 %, Ø20 mm ± 0,05 %</t>
  </si>
  <si>
    <t>Flanšinis, rutulinis, plieninis, privirinamas, PN 25/40; Tmax 200 C ± 0,05 %, Ø25 mm ± 0,05 %</t>
  </si>
  <si>
    <t>Flanšinis, rutulinis, plieninis, privirinamas, PN 25/40; Tmax 200 C ± 0,05 %, Ø32 mm  ± 0,05 %</t>
  </si>
  <si>
    <t>Flanšinis, rutulinis, plieninis, privirinamas, PN 25/40; Tmax 200 C ± 0,05 %, Ø40 mm ± 0,05 %</t>
  </si>
  <si>
    <t>Flanšinis, rutulinis, plieninis, privirinamas, PN 25/40; Tmax 200 C ± 0,05 %, Ø50  mm± 0,05 %</t>
  </si>
  <si>
    <t>Flanšinis, rutulinis, plieninis, privirinamas, PN 25/40; Tmax 200 C ± 0,05 %, Ø65 mm ± 0,05 %</t>
  </si>
  <si>
    <t>Flanšinis, rutulinis, plieninis, privirinamas, PN 25/40; Tmax 200 C ± 0,05 %, Ø80 mm ± 0,05 %</t>
  </si>
  <si>
    <t>Flanšinis, rutulinis, plieninis, privirinamas, PN 25/40; Tmax 200 C ± 0,05 %, Ø100 mm ± 0,05 %</t>
  </si>
  <si>
    <t>Flanšinis, rutulinis, plieninis, privirinamas, PN 25/40; Tmax 200 C ± 0,05 %, Ø125 mm ± 0,05 %</t>
  </si>
  <si>
    <t>Flanšinis, rutulinis, plieninis, privirinamas, PN 25/40; Tmax 200 C ± 0,05 %, Ø150 mm ± 0,05 %</t>
  </si>
  <si>
    <t>Flanšinis, rutulinis, plieninis, privirinamas, PN 25/40; Tmax 200 C ± 0,05 %, Ø200 mm ± 0,05 %</t>
  </si>
  <si>
    <t>Flanšinis, rutulinis, plieninis, privirinamas, PN 25/40; Tmax 200 C ± 0,05 %, Ø250 mm± 0,05 %</t>
  </si>
  <si>
    <t>Flanšinis, rutulinis, plieninis, privirinamas, PN 25/40; Tmax 200 C ± 0,05 %, Ø300 mm ± 0,05 %</t>
  </si>
  <si>
    <t>rutulinis, plieninis, flanšinis, PN 25/40, Ø 15 mm  ± 0,05 %</t>
  </si>
  <si>
    <t>rutulinis, plieninis, flanšinis, PN 25/40, Ø 20 mm ± 0,05 %</t>
  </si>
  <si>
    <t>rutulinis, plieninis, flanšinis, PN 25/40, Ø 25 mm  ± 0,05 %</t>
  </si>
  <si>
    <t>rutulinis, plieninis, flanšinis, PN 25/40, Ø 32 mm ± 0,05 %</t>
  </si>
  <si>
    <t>rutulinis, plieninis, flanšinis, PN 25/40, Ø 40 mm ± 0,05 %</t>
  </si>
  <si>
    <t>rutulinis, plieninis, flanšinis, PN 25/40, Ø 50 mm ± 0,05 %</t>
  </si>
  <si>
    <t>rutulinis, plieninis, flanšinis, PN 25/40, Ø 65 mm ± 0,05 %</t>
  </si>
  <si>
    <t>rutulinis, plieninis, flanšinis, PN 25/40, Ø 80 mm ± 0,05 %</t>
  </si>
  <si>
    <t>rutulinis, plieninis, flanšinis, PN 25/40, Ø 100 mm ± 0,05 %</t>
  </si>
  <si>
    <t>rutulinis, plieninis, flanšinis, PN 25/40, Ø 125 mm ± 0,05 %</t>
  </si>
  <si>
    <t>rutulinis, plieninis, flanšinis, PN 25/40, Ø 150 mm ± 0,05 %</t>
  </si>
  <si>
    <t>rutulinis, plieninis, flanšinis, PN 25/40, Ø 200 mm ± 0,05 %</t>
  </si>
  <si>
    <t>rutulinis, plieninis, flanšinis, PN 25/40, Ø 250 mm± 0,05 %</t>
  </si>
  <si>
    <t>rutulinis, plieninis, flanšinis, PN 25/40, Ø 300 mm ± 0,05 %</t>
  </si>
  <si>
    <t>Tarpinė EPDM; PN 16; Tmax-120 C ± 0,05 %, cinkuotas diskas, Ø 50 mm ± 0,05 %</t>
  </si>
  <si>
    <t>Tarpinė EPDM; PN 16; Tmax-120 C ± 0,05 %, cinkuotas diskas, Ø 65 mm  ± 0,05 %</t>
  </si>
  <si>
    <t>Tarpinė EPDM; PN 16; Tmax-120 C ± 0,05 %, cinkuotas diskas, Ø 80 mm  ± 0,05 %</t>
  </si>
  <si>
    <t>Tarpinė EPDM; PN 16; Tmax-120 C ± 0,05 %, cinkuotas diskas, Ø 100 mm  ± 0,05 %</t>
  </si>
  <si>
    <t>Tarpinė EPDM; PN 16; Tmax-120 C ± 0,05 %, cinkuotas diskas, Ø 125 mm ± 0,05 %</t>
  </si>
  <si>
    <t>Tarpinė EPDM; PN 16; Tmax-120 C ± 0,05 %, cinkuotas diskas, Ø 150 mm  ± 0,05 %</t>
  </si>
  <si>
    <t>Tarpinė EPDM; PN 16; Tmax-120 C ± 0,05 %, cinkuotas diskas, Ø 200 mm ± 0,05 %</t>
  </si>
  <si>
    <t>Tarpinė EPDM; PN 16; Tmax-120 C ± 0,05 %, cinkuotas diskas, Ø 250 mm ± 0,05 %</t>
  </si>
  <si>
    <t>Tarpinė EPDM; PN 16; Tmax-120 C ± 0,05 %, cinkuotas diskas, Ø 300 mm  ± 0,05 %</t>
  </si>
  <si>
    <t>Tarpflanšinis uždoris (sparnuota sklendė)</t>
  </si>
  <si>
    <t>Flanšinis  PN16, Ø 32 mm  ± 0,05 %</t>
  </si>
  <si>
    <t>Flanšinis  PN16, Ø 40 mm  ± 0,05 %</t>
  </si>
  <si>
    <t>Flanšinis  PN16, Ø 50 mm ± 0,05 %</t>
  </si>
  <si>
    <t>Flanšinis  PN16, Ø 65 mm ± 0,05 %</t>
  </si>
  <si>
    <t>Flanšinis  PN16, Ø 80 mm ± 0,05 %</t>
  </si>
  <si>
    <t>Flanšinis  PN16, Ø 100 mm ± 0,05 %</t>
  </si>
  <si>
    <t>Flanšinis  PN16, Ø 125 mm ± 0,05 %</t>
  </si>
  <si>
    <t>Flanšinis  PN16, Ø 150 mm ± 0,05 %</t>
  </si>
  <si>
    <t>Flanšinis  PN16, Ø 200 mm ± 0,05 %</t>
  </si>
  <si>
    <t>Purvarinkis</t>
  </si>
  <si>
    <t>Balansinis, tiesus, Ø 1/2  ± 0,05 %.</t>
  </si>
  <si>
    <t>Balansinis, kampinis, Ø 1/2  ± 0,05 %.</t>
  </si>
  <si>
    <t>Balansinis, tiesus, Ø 3/4  ± 0,05 %.</t>
  </si>
  <si>
    <t>Balansinis, kampinis, Ø 3/4  ± 0,05 %.</t>
  </si>
  <si>
    <t>Balansinis, rankinis, tiesus, Ø 1/2  ± 0,05 %.</t>
  </si>
  <si>
    <t>Balansinis, rankinis, kampinis, Ø 1/2  ± 0,05 %.</t>
  </si>
  <si>
    <t>Balansinis, rankinis, tiesus, Ø 3/4  ± 0,05 %.</t>
  </si>
  <si>
    <t>Balansinis, rankinis, kampinis, Ø 3/4  ± 0,05 %.</t>
  </si>
  <si>
    <t>Radiatorių prijungimo, su nipeliais, nereguliuojamas, tiesus, dvivamzdei sistemai, Ø 3/4 x 1/2  ± 0,05 %</t>
  </si>
  <si>
    <t>Radiatorių prijungimo, su nipeliais, nereguliuojamas, kampinis, dvivamzdei sistemai, Ø 3/4 x 1/2  ± 0,05 %</t>
  </si>
  <si>
    <t>Radiatorių prijungimo, su nipeliais, reguliuojamas, tiesus, dvivamzdei sistemai, Ø 3/4 x 1/2  ± 0,05 %</t>
  </si>
  <si>
    <t>Radiatorių prijungimo, su nipeliais, reguliuojamas, kampinis, dvivamzdei sistemai, Ø 3/4 x 1/2  ± 0,05 %</t>
  </si>
  <si>
    <t>Mazgas</t>
  </si>
  <si>
    <t>Termostatinis, reguliavimo, tiesus, termostatinės galvutės pajungimas M30x1,5, Ø1/2  ± 0,05 %</t>
  </si>
  <si>
    <t>Termostatinis, reguliavimo, tiesus, termostatinės galvutės pajungimas M30x1,5, Ø3/4  ± 0,05 %</t>
  </si>
  <si>
    <t>Termostatinis, reguliavimo, kampinis, termostatinės galvutės pajungimas M30x1,5, Ø1/2  ± 0,05 %</t>
  </si>
  <si>
    <t>Termostatinis, reguliavimo, kampinis, termostatinės galvutės pajungimas M30x1,5, Ø3/4  ± 0,05 %</t>
  </si>
  <si>
    <t>Trieigis, srauto skirstymo šildymo/šaldymo sistemoms su išankstiniu nustatymu,  M30x1,5, Dn1/2"  ± 0,05 %, 110°C ± 0,05 %, Kvs 2.47, PN10</t>
  </si>
  <si>
    <t>Trieigis, srauto skirstymo šildymo/šaldymo sistemoms su išankstiniu nustatymu,  M30x1,5, Dn3/4"  ± 0,05 %, 110°C ± 0,05 %, Kvs 3.48, PN10</t>
  </si>
  <si>
    <t>Trieigis, srauto skirstymo šildymo/šaldymo sistemoms su išankstiniu nustatymu,  M30x1,5, Dn1"  ± 0,05 %, 110°C ± 0,05 %, Kvs 5.12, PN10</t>
  </si>
  <si>
    <t>Trieigis, srauto maišumo šildymo/šaldymo sistemoms su išankstiniu nustatymu,  M30x1,5, matmenys: Dn1/2"  ± 0,05 %, 120°C ± 0,05 %, Kvs 2.5, PN10</t>
  </si>
  <si>
    <t>Trieigis srauto maišumo šildymo/šaldymo sistemoms su išankstiniu nustatymu,  M30x1,5, matmenys: Dn3/4"  ± 0,05 %, 120°C, Kvs 3.5 ± 0,05 %, PN10</t>
  </si>
  <si>
    <t>Trieigis srauto maišumo šildymo/šaldymo sistemoms su išankstiniu nustatymu,  M30x1,5, matmenys: Dn1"  ± 0,05 %, 120°C ± 0,05 %, Kvs 4.6, PN10</t>
  </si>
  <si>
    <t>Trieigis srauto maišumo šildymo/šaldymo sistemoms su išankstiniu nustatymu,  M30x1,5, matmenys: Dn1 1/4"  ± 0,05 %, 120°C ± 0,05 %, Kvs 6.4, PN10</t>
  </si>
  <si>
    <t>Atbulinis, horizantalus,Ø 1/2  ± 0,05 %</t>
  </si>
  <si>
    <t>Atbulinis, horizantalus,Ø 3/4  ± 0,05 %</t>
  </si>
  <si>
    <t>Atbulinis, horizantalus,Ø 1  ± 0,05 %</t>
  </si>
  <si>
    <t>Atbulinis, horizantalus,Ø 1 1/4  ± 0,05 %</t>
  </si>
  <si>
    <t>Atbulinis, horizantalus,Ø 1 1/2  ± 0,05 %</t>
  </si>
  <si>
    <t>Atbulinis, horizantalus,Ø 2  ± 0,05 %</t>
  </si>
  <si>
    <t>Atbulinis, vertikalus, Ø 1/2  ± 0,05 %</t>
  </si>
  <si>
    <t>Atbulinis, vertikalus, Ø 3/4  ± 0,05 %</t>
  </si>
  <si>
    <t>Atbulinis, vertikalus, Ø 1  ± 0,05 %</t>
  </si>
  <si>
    <t>Atbulinis, vertikalus, Ø 1 1/4  ± 0,05 %</t>
  </si>
  <si>
    <t>Atbulinis, vertikalus, Ø 1 1/2  ± 0,05 %</t>
  </si>
  <si>
    <t>Atbulinis, vertikalus, Ø 2  ± 0,05 %</t>
  </si>
  <si>
    <t>Atbulinis, vertikalus, Ø 2 1/2  ± 0,05 %</t>
  </si>
  <si>
    <t>Vožtuvas</t>
  </si>
  <si>
    <t>Grubaus valymo, Ø 1/2  ± 0,05 %</t>
  </si>
  <si>
    <t>Grubaus valymo, Ø 3/4  ± 0,05 %</t>
  </si>
  <si>
    <t>Grubaus valymo,  Ø 1  ± 0,05 %</t>
  </si>
  <si>
    <t>Grubaus valymo, Ø 1 1/4  ± 0,05 %</t>
  </si>
  <si>
    <t>Grubaus valymo,  Ø 1 1/2  ± 0,05 %</t>
  </si>
  <si>
    <t>Grubaus valymo, Ø 2  ± 0,05 %</t>
  </si>
  <si>
    <t>Grubaus valymo, Ø 2 1/2  ± 0,05 %</t>
  </si>
  <si>
    <t>Grubaus valymo, Ø 3  ± 0,05 %</t>
  </si>
  <si>
    <t>Filtras</t>
  </si>
  <si>
    <t>Atbuliniam vožtuvui, Ø 1/2  ± 0,05 %</t>
  </si>
  <si>
    <t>Atbuliniam vožtuvui, Ø 3/4  ± 0,05 %</t>
  </si>
  <si>
    <t>Atbuliniam vožtuvui, Ø 1  ± 0,05 %</t>
  </si>
  <si>
    <t>Atbuliniam vožtuvui, Ø 1 1/4  ± 0,05 %</t>
  </si>
  <si>
    <t>Atbuliniam vožtuvui, Ø 1 1/2  ± 0,05 %</t>
  </si>
  <si>
    <t>Atbuliniam vožtuvui, Ø 2  ± 0,05 %</t>
  </si>
  <si>
    <t>Sietelis</t>
  </si>
  <si>
    <t>Apsauginis, Ø 1/2"  ± 0,05 % 1,5 bar</t>
  </si>
  <si>
    <t>Apsauginis, Ø 1/2"  ± 0,05 % 1,8 bar</t>
  </si>
  <si>
    <t>Apsauginis, Ø 1/2"  ± 0,05 % 2 bar</t>
  </si>
  <si>
    <t>Apsauginis, Ø 1/2"  ± 0,05 % 2,5 bar</t>
  </si>
  <si>
    <t>Apsauginis, Ø 1/2"  ± 0,05 % 3 bar</t>
  </si>
  <si>
    <t>Apsauginis, Ø 1/2"  ± 0,05 % 4 bar</t>
  </si>
  <si>
    <t>Apsauginis, Ø 1/2"  ± 0,05 % 6 bar</t>
  </si>
  <si>
    <t>Apsauginis, Ø 1/2"  ± 0,05 % 8 bar</t>
  </si>
  <si>
    <t>Apsauginis, Ø 1/2"  ± 0,05 % 10 bar</t>
  </si>
  <si>
    <t>Apsauginis, Ø 3/4"  ± 0,05 % 1,5 bar</t>
  </si>
  <si>
    <t>Apsauginis, Ø 3/4"  ± 0,05 % 2,5 bar</t>
  </si>
  <si>
    <t>Apsauginis, Ø 3/4"  ± 0,05 % 3 bar</t>
  </si>
  <si>
    <t>Apsauginis, Ø 3/4"  ± 0,05 % 4 bar</t>
  </si>
  <si>
    <t>Apsauginis, Ø 3/4"  ± 0,05 % 6 bar</t>
  </si>
  <si>
    <t>Apsauginis, Ø 3/4"  ± 0,05 % 8 bar</t>
  </si>
  <si>
    <t>Apsauginis, Ø 3/4"  ± 0,05 % 10 bar</t>
  </si>
  <si>
    <t>Apsauginis, Ø 1"  ± 0,05 % 1,5 bar</t>
  </si>
  <si>
    <t>Apsauginis, Ø 1"  ± 0,05 % 2,5 bar</t>
  </si>
  <si>
    <t>Apsauginis, Ø 1"  ± 0,05 % 3 bar</t>
  </si>
  <si>
    <t>Apsauginis, Ø 1"  ± 0,05 % 4 bar</t>
  </si>
  <si>
    <t>Apsauginis, Ø 1"  ± 0,05 % 6 bar</t>
  </si>
  <si>
    <t>Apsauginis, Ø 1"  ± 0,05 % 8 bar</t>
  </si>
  <si>
    <t>Apsauginis, Ø 1"  ± 0,05 % 10 bar</t>
  </si>
  <si>
    <t>Apsauginis, Ø 1 1/4"  ± 0,05 % 3 bar</t>
  </si>
  <si>
    <t>Apsauginis, Ø 1 1/4"  ± 0,05 % 4 bar</t>
  </si>
  <si>
    <t>Apsauginis, Ø 1 1/4"  ± 0,05 % 6 bar</t>
  </si>
  <si>
    <t>Apsauginis, Ø 1 1/4"  ± 0,05 % 8 bar</t>
  </si>
  <si>
    <t>Slėgio, redukcinis, Ø 1/2  ± 0,05 %, 1,5-6,0 bar, įėjime maks. 25 bar.</t>
  </si>
  <si>
    <t>Slėgio, redukcinis, Ø 3/4  ± 0,05 %, 1,5-6,0 bar, įėjime maks. 25 bar.</t>
  </si>
  <si>
    <t>Slėgio, redukcinis, Ø 1  ± 0,05 %, 1,5-6,0 bar, įėjime maks. 25 bar.</t>
  </si>
  <si>
    <t>Slėgio, redukcinis, Ø 1 1/4  ± 0,05 %, 1,5-6,0 bar, įėjime maks. 25 bar.</t>
  </si>
  <si>
    <t>Slėgio, redukcinis, Ø 1 1/2  ± 0,05 %, 1,5-6,0 bar, įėjime maks. 25 bar.</t>
  </si>
  <si>
    <t>Slėgio, redukcinis, Ø 2  ± 0,05 %, 1,5-6,0 bar, įėjime maks. 25 bar</t>
  </si>
  <si>
    <t>Papildytojas</t>
  </si>
  <si>
    <t>Automatinis, Ø 1/2"  ± 0,05 % 0,3-4,0 bar, PN16</t>
  </si>
  <si>
    <t>Žalvarinis korpusas, Ø 1"  ± 0,05 %- 50 kW, su apsauginiu vožt.  Ø 1/2"  ± 0,05 %, 3 bar</t>
  </si>
  <si>
    <t>AMV-10 tipo arba lygiavertė, 14 s/mm ± 0,05%, 300N  šildymui iki DN 25  ± 0,05 %</t>
  </si>
  <si>
    <t>AMV-11 tipo arba  lygiavertė, 7 s/mm ± 0,05 %, 300N karštam vand. iki DN 25  ± 0,05 %</t>
  </si>
  <si>
    <t>AMV-20 tipo arba lygiavertė, 15 s/mm ± 0,05 %, 450N šildymui nuo DN 32   ± 0,05 %</t>
  </si>
  <si>
    <t>AMV-30 tipo arba lygiavertė, 3 s/mm ± 0,05 %, 450N karštam vand. DN 15-50  ± 0,05 %</t>
  </si>
  <si>
    <t>Apsaugos grupė</t>
  </si>
  <si>
    <t>Pavara</t>
  </si>
  <si>
    <t>VS-2 tipo arba  lygiavertis, DN 15  ± 0,05 %, kvs-0,63</t>
  </si>
  <si>
    <t>VS-2 tipo arba  lygiavertis, DN 15  ± 0,05 %, kvs-1,0</t>
  </si>
  <si>
    <t>VS-2 tipo arba  lygiavertis, DN 15  ± 0,05 %, kvs-1,6</t>
  </si>
  <si>
    <t>VS-2 tipo arba  lygiavertis, DN 20  ± 0,05 %, kvs-2,5</t>
  </si>
  <si>
    <t>VS-2 tipo arba  lygiavertis, DN 25  ± 0,05 %, kvs-4,0</t>
  </si>
  <si>
    <t>VM-2 tipo arba lygiavertis, DN 15  ± 0,05 %, kvs-0,63</t>
  </si>
  <si>
    <t>VM-2 tipo arba lygiavertis,  DN 15  ± 0,05 %, kvs-1,0</t>
  </si>
  <si>
    <t>VM-2 tipo arba lygiavertis,  DN 15  ± 0,05 %, kvs-1,6</t>
  </si>
  <si>
    <t>VM-2 tipo arba lygiavertis,  DN 15  ± 0,05 %, kvs-2,5</t>
  </si>
  <si>
    <t>VM-2 tipo arba lygiavertis,  DN 20  ± 0,05 %, kvs-4,0</t>
  </si>
  <si>
    <t>VM-2 tipo arba lygiavertis,  DN 25  ± 0,05 %, kvs-6,3</t>
  </si>
  <si>
    <t>VM-2 tipo arba lygiavertis,  DN 32  ± 0,05 %, kvs-10,0</t>
  </si>
  <si>
    <t>VM-2 tipo arba lygiavertis,  DN 40  ± 0,05 %, kvs-16,0</t>
  </si>
  <si>
    <t>VM-2 tipo arba lygiavertis,  DN 50  ± 0,05 %, kvs-25,0</t>
  </si>
  <si>
    <t>Vožtuvas 2-eigis VM-2 tipo arba lygiavertis, PN25, 150°C± 0,05%,dp-16bar</t>
  </si>
  <si>
    <t>Ø 1/2"  ± 0,05 %; ne mažiau  Kvs 2,5, žalvarinis arba lygiavertis</t>
  </si>
  <si>
    <t>Ø 3/4"  ± 0,05 %; ne mažiau Kvs 4, žalvarinis arba lygiavertis</t>
  </si>
  <si>
    <t>Ø 3/4"  ± 0,05 %; ne mažiau Kvs 6,3, žalvarinis arba lygiavertis</t>
  </si>
  <si>
    <t>Ø 1 1/4"  ± 0,05 %; ne mažiau Kvs 15, žalvarinis arba lygiavertis</t>
  </si>
  <si>
    <t>Ø 1/2"  ± 0,05 %; ne mažiau Kvs 2,5, žalvarinis arba lygiavertis</t>
  </si>
  <si>
    <t>Ø 1/2  ± 0,05 %, ne mažiau kvs-3,88</t>
  </si>
  <si>
    <t>Ø 3/4  ± 0,05 %,ne mažiau kvs-5,71</t>
  </si>
  <si>
    <t>Ø 1  ± 0,05 %,ne mažiau kvs-8,89</t>
  </si>
  <si>
    <t>Ø 1 1/4  ± 0,05 %, kvs-19,45</t>
  </si>
  <si>
    <t>Ø 1 1/2  ± 0,05 %, kvs-27,51</t>
  </si>
  <si>
    <t>Ø 2  ± 0,05 %,ne mažiau kvs-38,78</t>
  </si>
  <si>
    <t>Ventilis balansinis su matavimo antgaliais</t>
  </si>
  <si>
    <t xml:space="preserve">Maišymo vožtuvas 4-eigis su vidiniu sriegiu PN 10 bar, T max 110°C±0,05%, </t>
  </si>
  <si>
    <t>Balansinis, flanšinis, DN 65  ± 0,05 %,ne mažiau kvs 98,0</t>
  </si>
  <si>
    <t>Balansinis, flanšinis, DN 80  ± 0,05 %, ne mažiau kvs 122,0</t>
  </si>
  <si>
    <t>Balansinis, flanšinis, DN 100  ± 0,05 %,  ne mažiau kvs 201,0</t>
  </si>
  <si>
    <t>Balansinis, flanšinis, DN 125  ± 0,05 %, ne mažiau kvs 293,0</t>
  </si>
  <si>
    <t>Balansinis, flanšinis, DN 150  ± 0,05 %, ne mažiau kvs 404,0</t>
  </si>
  <si>
    <t>Balansinis, žalvarinis, Ø 1/2  ± 0,05 %, ne mažiau kvs 1,7 0</t>
  </si>
  <si>
    <t>Balansinis, žalvarinis, Ø 3/4  ± 0,05 %, ne mažiau kvs 2,7</t>
  </si>
  <si>
    <t>Balansinis, žalvarinis, Ø 1  ± 0,05 %, ne mažiau kvs 3,6</t>
  </si>
  <si>
    <t>Balansinis, žalvarinis, Ø 1 1/4  ± 0,05 %, ne mažiau  kvs 6,8</t>
  </si>
  <si>
    <t>Balansinis, žalvarinis, Ø 1 1/2  ± 0,05 %, ne mažiau kvs 10,0</t>
  </si>
  <si>
    <t>Balansinis, rankinis, su skale ir antgaliais, vidiniu sriegiu, "USV-I 15"  tipo arba lygiavertis, ne mažiau kvs 1,6, DN15  ± 0,05 %</t>
  </si>
  <si>
    <t>Balansinis, rankinis, su skale ir antgaliais, vidiniu sriegiu, "USV-I 20"  tipo arba lygiavertis, ne mažiau kvs 2,5, DN20  ± 0,05 %</t>
  </si>
  <si>
    <t>Balansinis, rankinis, su skale ir antgaliais, vidiniu sriegiu, "USV-I 25" tipo arba lygiavertis, ne mažiau kvs 4,0, DN25  ± 0,05 %</t>
  </si>
  <si>
    <t>Balansinis, rankinis, su skale ir antgaliais, vidiniu sriegiu, "USV-I 32" tipo arba lygiavertis, ne mažiau kvs 6,3, DN32  ± 0,05 %</t>
  </si>
  <si>
    <t>Balansinis, rankinis, su skale ir antgaliais, vidiniu sriegiu, "USV-I 40" tipo arba lygiavertis, ne mažiau kvs 10, DN40  ± 0,05 %</t>
  </si>
  <si>
    <t>Balansinis, rankinis, su skale ir antgaliais, vidiniu sriegiu, "USV-I 50 tipo arba lygiavertis, ne mažiau kvs 16, DN50  ± 0,05 %</t>
  </si>
  <si>
    <t>Balansinis, rankinis, su skale ir antgaliais, flanšinis, "MSV-F2" tipo arba lygiavertis, DN65  ± 0,05 %, ne mažiau kvs 74,4</t>
  </si>
  <si>
    <t>Balansinis, rankinis, su skale ir antgaliais, flanšinis, 'MSV-F2" tipo arba lygiavertis, DN80  ± 0,05 %, ne mažiau kvs 111,0</t>
  </si>
  <si>
    <t>Balansinis, rankinis, su skale ir antgaliais, flanšinis, "MSV-F2" tipo arba lygiavertis, DN100  ± 0,05 %, ne mažiau kvs 165,0</t>
  </si>
  <si>
    <t>Balansinis, rankinis, su skale ir antgaliais, flanšinis, "MSV-F2" tipo arba lygiavertis, DN125  ± 0,05 %, ne mažiau kvs 242,0</t>
  </si>
  <si>
    <t>Balansinis, rankinis, su skale ir antgaliais, flanšinis, "MSV-F2" tipo arba lygiavertis, DN150  ± 0,05 %, ne mažiau kvs 372,0</t>
  </si>
  <si>
    <t>Balansinis, su vidiniu sriegiu, "MSV-BD" tipo arba lygiavertis, DN15  ± 0,05 %, ne mažiau kvs 2,5</t>
  </si>
  <si>
    <t>Balansinis, su vidiniu sriegiu, "MSV-BD" tipo arba analogiškas, DN15  ± 0,05 %, ne mažiau kvs 3,0</t>
  </si>
  <si>
    <t>Balansinis, su vidiniu sriegiu, "MSV-BD" tipo arba lygiavertis, DN20  ± 0,05 %, ne mažiau kvs 6,6</t>
  </si>
  <si>
    <t>Balansinis, su vidiniu sriegiu, "MSV-BD" tipo arba lygiavertis, DN25  ± 0,05 %, ne mažiau kvs 9,5</t>
  </si>
  <si>
    <t>Balansinis, su vidiniu sriegiu, "MSV-BD" tipo arba lygiavertis, DN32  ± 0,05 %, ne mažiau kvs 18,0</t>
  </si>
  <si>
    <t>Balansinis, su vidiniu sriegiu, "MSV-BD" tipo arba lygiavertis, DN40  ± 0,05 %, ne mažiau kvs 26,0</t>
  </si>
  <si>
    <t>Balansinis, su vidiniu sriegiu, "MSV-BD" tipo arba lygiavertis, DN50  ± 0,05 %, ne mažiau kvs 40,0</t>
  </si>
  <si>
    <t>Trieigis, termostatinis, be srieginio tvirtinimo, dėšininis, plokščias,  prijungimas DN20   ± 0,05 %</t>
  </si>
  <si>
    <t>Trieigis, termostatinis,  be srieginio tvirtinimo, kairinis, plokščias,  prijungimas DN20  ± 0,05 %</t>
  </si>
  <si>
    <t>Srieginis, trieigiam termostatiniam ventiliui, su nikeliuotu antgaliu, prijungimas DN20  ± 0,05 %</t>
  </si>
  <si>
    <t>Sujungimas</t>
  </si>
  <si>
    <t>WC bakelio (apatinis), chromuotas, Ø 3/8  ± 0,05 %</t>
  </si>
  <si>
    <t>WC bakelio (apatinis), chromuotas, Ø 1/2  ± 0,05 %</t>
  </si>
  <si>
    <t>WC bakelio (šoninis), chromuotas, Ø 3/8  ± 0,05 %</t>
  </si>
  <si>
    <t>WC bakelio (šoninis), chromuotas, Ø 1/2  ± 0,05 %.</t>
  </si>
  <si>
    <t>Trišakis skalbimo mašinai, Ø 1/2i x 3/4i x 1/2v  ± 0,05 %</t>
  </si>
  <si>
    <t>Gręžiamas (plieno vamzdžiui), Ø 1/2 x 10 mm  ± 0,05 %</t>
  </si>
  <si>
    <t>Gręžiamas (plieno vamzdžiui), Ø 3/4 x 13 mm  ± 0,05 %</t>
  </si>
  <si>
    <t>Kampinis, su apdailos lėkštute maišytuvui, Ø 1/2 x 1/2  ± 0,05 %</t>
  </si>
  <si>
    <t>Kampinis, su lėkštute skalbimo mašinai, Ø 1/2 x 3/4  ± 0,05 %</t>
  </si>
  <si>
    <t>Kampinis, su lėkštute maišytuvuii, Ø 1/2 x 3/8  ± 0,05 %</t>
  </si>
  <si>
    <t>Kampinis su lėkštute kombinuotas, Ø 1/2 x 3/8 x 3/4  ± 0,05 %</t>
  </si>
  <si>
    <t>Užspaudžiamas su veržle, išorinis sriegis,  Ø 1/2 x 10 mm  ± 0,05 %</t>
  </si>
  <si>
    <t>Dvigubas, užspaudžiamas su veržlėmis, Ø  3/8 x 10 mm x 10 mm  ± 0,05 %</t>
  </si>
  <si>
    <t>Su užspaudžiama veržle, vidinis sriegis, Ø  1/2 x 10 mm  ± 0,05 %</t>
  </si>
  <si>
    <t>Su užspaudžiama veržle, išorinis sriegis, Ø  1/2 x 10 mm  ± 0,05 %</t>
  </si>
  <si>
    <t>Užspaudžiamas ,  Ø 10 x 10 x 10 mm  ± 0,05 %</t>
  </si>
  <si>
    <t>Vamzdeliui, su 3 tarpinėmis, Ø 3/8 x 10 mm  ± 0,05 %</t>
  </si>
  <si>
    <t>Balnas</t>
  </si>
  <si>
    <t>Nipelis</t>
  </si>
  <si>
    <t>Trišakis</t>
  </si>
  <si>
    <t>Alkūnė</t>
  </si>
  <si>
    <t>Veržlė</t>
  </si>
  <si>
    <t>Užspaudžiamas su veržle, vidinis sriegis,  Ø 1/2 x 10 mm  ± 0,05 %</t>
  </si>
  <si>
    <t>Ventilis, sodo</t>
  </si>
  <si>
    <t>Ventilis , išardoma jungtimi.</t>
  </si>
  <si>
    <t>Ventilis.</t>
  </si>
  <si>
    <t>Nuleidimo mechanizmas</t>
  </si>
  <si>
    <r>
      <t>Rankinis,su svirtimi;chromuotas, pajungimas 3/4</t>
    </r>
    <r>
      <rPr>
        <sz val="10"/>
        <rFont val="Calibri"/>
        <family val="2"/>
      </rPr>
      <t>''± 0,05 %</t>
    </r>
    <r>
      <rPr>
        <sz val="10"/>
        <rFont val="Times New Roman"/>
        <family val="1"/>
        <charset val="186"/>
      </rPr>
      <t>, reguliuojamas srautas 60-78l/min, pagrndinė medžiaga-žalvaris</t>
    </r>
  </si>
  <si>
    <t>vnt</t>
  </si>
  <si>
    <t>Neužšalantis lauko (sodo)  ventilis</t>
  </si>
  <si>
    <r>
      <t>Rutulinis ventilis skirtas vandeniui;max. darbinė temperatūra 120</t>
    </r>
    <r>
      <rPr>
        <sz val="10"/>
        <rFont val="Times New Roman"/>
        <family val="1"/>
      </rPr>
      <t>°</t>
    </r>
    <r>
      <rPr>
        <sz val="10"/>
        <rFont val="Times New Roman"/>
        <family val="1"/>
        <charset val="186"/>
      </rPr>
      <t xml:space="preserve">C; pajungimas </t>
    </r>
    <r>
      <rPr>
        <sz val="10"/>
        <rFont val="Calibri"/>
        <family val="2"/>
      </rPr>
      <t>Ø</t>
    </r>
    <r>
      <rPr>
        <sz val="10"/>
        <rFont val="Times New Roman"/>
        <family val="1"/>
        <charset val="186"/>
      </rPr>
      <t>20mm± 0,05 %;min. sienos storis -200mm± 0,05 %;max.sienos storis-500mm± 0,05 %; pagrindinė medžiaga - žalvaris.</t>
    </r>
  </si>
  <si>
    <t>Bekontaktis pisuaro nuleidėjas</t>
  </si>
  <si>
    <t>Maitinamas baterija pisuaro čiaupas; komplekte su uždarymo ventiliu, filtru, nubegimo vamzdeliu ir pajungimo riebokšliu;atpažinimo atstumas 40cm± 0,05 %; nuplovimo trukmė 6s± 0,05 %; saugumo klasė IP 67; baterija Lithun tipo</t>
  </si>
  <si>
    <t>Dozatorius</t>
  </si>
  <si>
    <r>
      <t xml:space="preserve">Talpa 300 ml ± 0,05 %, , montuojamas į </t>
    </r>
    <r>
      <rPr>
        <sz val="10"/>
        <rFont val="Calibri"/>
        <family val="2"/>
      </rPr>
      <t>Ø</t>
    </r>
    <r>
      <rPr>
        <sz val="10"/>
        <rFont val="Times New Roman"/>
        <family val="1"/>
        <charset val="186"/>
      </rPr>
      <t>35mm± 0,05 %, chromuotas</t>
    </r>
  </si>
  <si>
    <t>Rutulinis, sodo,didžiausia temperatūra , su ilga rankena, Ø 1/2  ± 0,05 %</t>
  </si>
  <si>
    <t>Rutulinis, sodo,didžiausia temperatūra , su ilga rankena, Ø 3/4  ± 0,05 %</t>
  </si>
  <si>
    <t>Rutulinis, sodo,didžiausia temperatūra , su ilga rankena, Ø 1  ± 0,05 %</t>
  </si>
  <si>
    <t>Ø 1"  ± 0,05 %; ne mažiau Kvs 6,3, žalvarinis arba lygiavertis</t>
  </si>
  <si>
    <t>Ø 1"  ± 0,05 %; ne mažiau Kvs 10, žalvarinis arba lygiavertis</t>
  </si>
  <si>
    <t>Ø 3/4"  ± 0,05 %;  ne mažiau Kvs 8, ketinis arba lygiavertis</t>
  </si>
  <si>
    <t>Ø 1"  ± 0,05 %; ne mažiau  Kvs 12, ketinis arba lygiavertis</t>
  </si>
  <si>
    <t>Ø 1 1/4"  ± 0,05 %; ne mažiau Kvs 18, ketinis arba lygiavertis</t>
  </si>
  <si>
    <t>Ø 1 1/2"  ± 0,05 %; ne mažiau Kvs 24, ketinis arba lygiavertis</t>
  </si>
  <si>
    <t>Ø 2"  ± 0,05 %; ne mažiau Kvs 40,  ketinis arba lygiavertis</t>
  </si>
  <si>
    <r>
      <t xml:space="preserve">1 pirkimo dalis. </t>
    </r>
    <r>
      <rPr>
        <sz val="11"/>
        <color rgb="FF000000"/>
        <rFont val="Times New Roman"/>
        <family val="1"/>
        <charset val="186"/>
      </rPr>
      <t>Uždaromoji armatūra</t>
    </r>
  </si>
  <si>
    <t>Siūlomos prekės charakteristikos  (nuoroda, jei yra)</t>
  </si>
  <si>
    <t>PVM tarifas, %</t>
  </si>
  <si>
    <r>
      <t>Vožtuvas 2-eigis VS tipo arba lygiavertis, PN16, 130</t>
    </r>
    <r>
      <rPr>
        <sz val="11"/>
        <color theme="1"/>
        <rFont val="Calibri"/>
        <family val="2"/>
        <charset val="186"/>
      </rPr>
      <t>°</t>
    </r>
    <r>
      <rPr>
        <sz val="11"/>
        <color theme="1"/>
        <rFont val="Times New Roman"/>
        <family val="1"/>
        <charset val="186"/>
      </rPr>
      <t>C</t>
    </r>
    <r>
      <rPr>
        <sz val="11"/>
        <color theme="1"/>
        <rFont val="Calibri"/>
        <family val="2"/>
        <charset val="186"/>
      </rPr>
      <t>±</t>
    </r>
    <r>
      <rPr>
        <sz val="11"/>
        <color theme="1"/>
        <rFont val="Times New Roman"/>
        <family val="1"/>
        <charset val="186"/>
      </rPr>
      <t xml:space="preserve"> 0,05</t>
    </r>
    <r>
      <rPr>
        <sz val="11"/>
        <color theme="1"/>
        <rFont val="Calibri"/>
        <family val="2"/>
        <charset val="186"/>
      </rPr>
      <t>%</t>
    </r>
    <r>
      <rPr>
        <sz val="11"/>
        <color theme="1"/>
        <rFont val="Times New Roman"/>
        <family val="1"/>
        <charset val="186"/>
      </rPr>
      <t>,dp-10bar</t>
    </r>
  </si>
  <si>
    <r>
      <t>Maišymo vožtuvas 3-eigis su vidiniu sriegiu PN 10 bar, T max 110</t>
    </r>
    <r>
      <rPr>
        <sz val="11"/>
        <color theme="1"/>
        <rFont val="Calibri"/>
        <family val="2"/>
        <charset val="186"/>
      </rPr>
      <t>°</t>
    </r>
    <r>
      <rPr>
        <sz val="11"/>
        <color theme="1"/>
        <rFont val="Times New Roman"/>
        <family val="1"/>
        <charset val="186"/>
      </rPr>
      <t>C</t>
    </r>
    <r>
      <rPr>
        <sz val="11"/>
        <color theme="1"/>
        <rFont val="Calibri"/>
        <family val="2"/>
        <charset val="186"/>
      </rPr>
      <t>±</t>
    </r>
    <r>
      <rPr>
        <sz val="11"/>
        <color theme="1"/>
        <rFont val="Times New Roman"/>
        <family val="1"/>
        <charset val="186"/>
      </rPr>
      <t>0,05</t>
    </r>
    <r>
      <rPr>
        <sz val="11"/>
        <color theme="1"/>
        <rFont val="Calibri"/>
        <family val="2"/>
        <charset val="186"/>
      </rPr>
      <t>%</t>
    </r>
    <r>
      <rPr>
        <sz val="11"/>
        <color theme="1"/>
        <rFont val="Times New Roman"/>
        <family val="1"/>
        <charset val="186"/>
      </rPr>
      <t xml:space="preserve">, </t>
    </r>
  </si>
  <si>
    <t>Bendra suma EUR be PVM</t>
  </si>
  <si>
    <t>Pasiūlymo kaina be PVM, Eur</t>
  </si>
  <si>
    <t>Pasiūlymo kaina su PVM, Eur</t>
  </si>
  <si>
    <t>PVM, Eur</t>
  </si>
  <si>
    <t xml:space="preserve"> Ventilis.                                                                            Taikymo sritis                                   • Min. darbinė temperatūra: -20º ± 1º C su 50% glikolio tirpalais.               • Maks. darbo temperatūra sausais sočiaisiais garais:
185 ° ±1º C.                                       • Maks. darbinis slėgis 20 °±1º C temperatūroje su vandeniu ir nepavojingomis dujomis:
3,5  ±0,01 MPa </t>
  </si>
  <si>
    <r>
      <t xml:space="preserve">  Ventilis.                                                      Taikymo sritis
• Min. darbinė temperatūra: -20º </t>
    </r>
    <r>
      <rPr>
        <sz val="11"/>
        <color theme="1"/>
        <rFont val="Calibri"/>
        <family val="2"/>
        <charset val="186"/>
      </rPr>
      <t>±</t>
    </r>
    <r>
      <rPr>
        <sz val="11"/>
        <color theme="1"/>
        <rFont val="Times New Roman"/>
        <family val="1"/>
        <charset val="186"/>
      </rPr>
      <t xml:space="preserve"> 1º C su 50% glikolio tirpalais
• Maks. darbo temperatūra sausais sočiaisiais garais:
185 ° </t>
    </r>
    <r>
      <rPr>
        <sz val="11"/>
        <color theme="1"/>
        <rFont val="Calibri"/>
        <family val="2"/>
        <charset val="186"/>
      </rPr>
      <t>±</t>
    </r>
    <r>
      <rPr>
        <sz val="11"/>
        <color theme="1"/>
        <rFont val="Times New Roman"/>
        <family val="1"/>
        <charset val="186"/>
      </rPr>
      <t>1º C.
• Maks. darbinis slėgis 20 °</t>
    </r>
    <r>
      <rPr>
        <sz val="11"/>
        <color theme="1"/>
        <rFont val="Calibri"/>
        <family val="2"/>
        <charset val="186"/>
      </rPr>
      <t>±</t>
    </r>
    <r>
      <rPr>
        <sz val="11"/>
        <color theme="1"/>
        <rFont val="Times New Roman"/>
        <family val="1"/>
        <charset val="186"/>
      </rPr>
      <t xml:space="preserve">1º C temperatūroje su vandeniu ir nepavojingomis dujomis:
4,2  ±0,01 MPa  </t>
    </r>
  </si>
  <si>
    <r>
      <t xml:space="preserve">PASTABA. </t>
    </r>
    <r>
      <rPr>
        <sz val="11"/>
        <color rgb="FF000000"/>
        <rFont val="Times New Roman"/>
        <family val="1"/>
        <charset val="186"/>
      </rPr>
      <t>Konkretūs prekės ženklai, modeliai ar tiekimo šaltiniai, konkretūs procesai, būdingi konkretaus tiekėjo tiekiamoms prekėms ar teikiamoms paslaugoms, patentai, tipai, standartai, konkreti kilmė ar gamyba yra tik informacinio pobūdžio ir tiekėjas gali pateikti lygiavertį sprendinį nurodytajam.</t>
    </r>
    <r>
      <rPr>
        <b/>
        <sz val="11"/>
        <color rgb="FF000000"/>
        <rFont val="Times New Roman"/>
        <family val="1"/>
        <charset val="186"/>
      </rPr>
      <t xml:space="preserve">
Specialieji reikalavimai:
1) T</t>
    </r>
    <r>
      <rPr>
        <sz val="11"/>
        <color rgb="FF000000"/>
        <rFont val="Times New Roman"/>
        <family val="1"/>
        <charset val="186"/>
      </rPr>
      <t>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(jeigu teikiama nuoroda, ji turi būti tiksli į konkrečią prekę), kuriame perkančiosios organizacijos vertintojai galėtų patikrinti teikiamų duomenų autentiškumą. Visi dokumentai turi būti pateikti lietuvių kalba ar su vertimu į lietuvių kalbą.</t>
    </r>
  </si>
  <si>
    <t>Vožtuvas apsauginis</t>
  </si>
  <si>
    <t xml:space="preserve">Mato vnt. įkainis be PVM EUR </t>
  </si>
  <si>
    <t xml:space="preserve">Pirkimo dokumentų (SPS) 1 priedas </t>
  </si>
  <si>
    <t>Modelis R250D, Gamintojas Giacomini, Italija</t>
  </si>
  <si>
    <t>Modelis R254DL, Gamintojas Giacomini, Italija</t>
  </si>
  <si>
    <t>Modelis R253DL, Gamintojas Giacomini, Italija</t>
  </si>
  <si>
    <t>Modelis R251D, Gamintojas Giacomini, Italija</t>
  </si>
  <si>
    <t>Modelis R253D, Gamintojas Giacomini, Italija</t>
  </si>
  <si>
    <t>Modelis R254D, Gamintojas Giacomini, Italija</t>
  </si>
  <si>
    <t>Gamintojas Ferro, Lenkija</t>
  </si>
  <si>
    <t>Gamintojas Arco, Ispanija</t>
  </si>
  <si>
    <t>Gamintojas Watts, Vokietija</t>
  </si>
  <si>
    <t>Gamintojas Danfoss, Danija</t>
  </si>
  <si>
    <t>Gamintojas Vexve, Suomija</t>
  </si>
  <si>
    <t>Gamintojas Jafar, Lenkija</t>
  </si>
  <si>
    <t>Gamintoja Giacomini, Italija</t>
  </si>
  <si>
    <t>Gamintojas IMI Hydronic Engineering, JK</t>
  </si>
  <si>
    <t>Gamintojas Honeywell, Vokietija</t>
  </si>
  <si>
    <t>Gamintojas LK Armatur, Švedija</t>
  </si>
  <si>
    <t>Gamintojas Oventrop, Vokietija</t>
  </si>
  <si>
    <t>Gamintojas Rossweiner, Vokietija</t>
  </si>
  <si>
    <t>Gamintojas Alcaplast, Čekija</t>
  </si>
  <si>
    <t>Gamintojas Rubineta, Lietuva</t>
  </si>
  <si>
    <t>Gamintojas Remer, Italija</t>
  </si>
  <si>
    <t>Modelis C408681, Gamintojas VA Albertoni, Italija</t>
  </si>
  <si>
    <t>Modelis D914689, Gamintojas VA Albertoni, Italija</t>
  </si>
  <si>
    <t>Modelis C406281, Gamintojas VA Albertoni, Italija</t>
  </si>
  <si>
    <t>Modelis D9021851, Gamintojas VA Albertoni, Italija</t>
  </si>
  <si>
    <t>Gamintojas Schell, Vokietija</t>
  </si>
  <si>
    <t>Gamintojas Effebi, Italija</t>
  </si>
  <si>
    <t>Gamintojas Oras, Suomija</t>
  </si>
  <si>
    <t>Gamintojas Alveus, Slovenija</t>
  </si>
  <si>
    <t>Rutulinis ventilis, ilga rankena, diametras 1/4,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"https://www.e-literna.lt/index.php?id_product=2163&amp;controller=product&amp;id_lang=2"</t>
  </si>
  <si>
    <t>Rutulinis ventilis, ilga rankena, diametras 3/8,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"https://www.e-literna.lt/index.php?id_product=2164&amp;controller=product&amp;id_lang=2"</t>
  </si>
  <si>
    <t>Rutulinis ventilis, ilga rankena, diametras 1/2,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"https://www.e-literna.lt/index.php?id_product=2165&amp;controller=product&amp;id_lang=2"</t>
  </si>
  <si>
    <t>Rutulinis ventilis, ilga rankena, diametras 3/4,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"https://www.e-literna.lt/index.php?id_product=2166&amp;controller=product&amp;id_lang=2"</t>
  </si>
  <si>
    <t>Rutulinis ventilis, ilga rankena, diametras 1/2, sriegis vidus/išorė, minimali darbinė temperatūra -20 °C su 50 glikolio tirpalais, maksimali darbinė temperatūra sausais sočiaisiais garais 185 °C, Maksimalus darbinis slėgis 20 °C temperatūroje su vandeniu ir nepavojingomis dujomis 4,2 MPa (42 bar),  "https://www.e-literna.lt/index.php?id_product=2171&amp;controller=product&amp;id_lang=2"</t>
  </si>
  <si>
    <t>Rutulinis ventilis, ilga rankena, diametras 3/4, sriegis vidus/išorė, minimali darbinė temperatūra -20 °C su 50 glikolio tirpalais, maksimali darbinė temperatūra sausais sočiaisiais garais 185 °C, Maksimalus darbinis slėgis 20 °C temperatūroje su vandeniu ir nepavojingomis dujomis 4,2 MPa (42 bar),  "https://www.e-literna.lt/index.php?id_product=2172&amp;controller=product&amp;id_lang=2"</t>
  </si>
  <si>
    <t>Rutulinis ventilis, ilga rankena, diametras 1/2, sriegis išorinis, minimali darbinė temperatūra -20 °C su 50 glikolio tirpalais, maksimali darbinė temperatūra sausais sočiaisiais garais 185 °C, Maksimalus darbinis slėgis 20 °C temperatūroje su vandeniu ir nepavojingomis dujomis 4,2 MPa (42 bar),  "https://www.e-literna.lt/index.php?id_product=2177&amp;controller=product&amp;id_lang=2"</t>
  </si>
  <si>
    <t>Rutulinis ventilis, ilga rankena, diametras 3/4, sriegis išorinis, minimali darbinė temperatūra -20 °C su 50 glikolio tirpalais, maksimali darbinė temperatūra sausais sočiaisiais garais 185 °C, Maksimalus darbinis slėgis 20 °C temperatūroje su vandeniu ir nepavojingomis dujomis 4,2 MPa (42 bar),  "https://www.e-literna.lt/index.php?id_product=2178&amp;controller=product&amp;id_lang=2"</t>
  </si>
  <si>
    <t>Rutulinis ventilis, trumpa rankena, diametras 1/2,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"https://www.e-literna.lt/index.php?id_product=2181&amp;controller=product&amp;id_lang=2"</t>
  </si>
  <si>
    <t>Rutulinis ventilis, trumpa rankena, diametras 3/4, sriegis vidinis, minimali darbinė temperatūra -20 °C su 50 glikolio tirpalais, maksimali darbinė temperatūra sausais sočiaisiais garais 185 °C, Maksimalus darbinis slėgis 20 °C temperatūroje su vandeniu ir nepavojingomis dujomis 4,2 MPa (42 bar),  "https://www.e-literna.lt/index.php?id_product=2182&amp;controller=product&amp;id_lang=2"</t>
  </si>
  <si>
    <t>Rutulinis ventilis, trumpa rankena, diametras 1/2, sriegis išorinis, minimali darbinė temperatūra -20 °C su 50 glikolio tirpalais, maksimali darbinė temperatūra sausais sočiaisiais garais 185 °C, Maksimalus darbinis slėgis 20 °C temperatūroje su vandeniu ir nepavojingomis dujomis 4,2 MPa (42 bar),  "https://www.e-literna.lt/index.php?id_product=2184&amp;controller=product&amp;id_lang=2"</t>
  </si>
  <si>
    <t>Rutulinis ventilis, trumpa rankena, diametras 3/4, sriegis išorinis, minimali darbinė temperatūra -20 °C su 50 glikolio tirpalais, maksimali darbinė temperatūra sausais sočiaisiais garais 185 °C, Maksimalus darbinis slėgis 20 °C temperatūroje su vandeniu ir nepavojingomis dujomis 4,2 MPa (42 bar),  "https://www.e-literna.lt/index.php?id_product=2185&amp;controller=product&amp;id_lang=2"</t>
  </si>
  <si>
    <t>Rutulinis ventilis, trumpa rankena, diametras 1/2, sriegis vidus/išorė, minimali darbinė temperatūra -20 °C su 50 glikolio tirpalais, maksimali darbinė temperatūra sausais sočiaisiais garais 185 °C, Maksimalus darbinis slėgis 20 °C temperatūroje su vandeniu ir nepavojingomis dujomis 4,2 MPa (42 bar),  "https://www.e-literna.lt/index.php?id_product=3946&amp;controller=product&amp;id_lang=2"</t>
  </si>
  <si>
    <t>Rutulinis ventilis, trumpa rankena, diametras 3/4, sriegis vidus/išorė, minimali darbinė temperatūra -20 °C su 50 glikolio tirpalais, maksimali darbinė temperatūra sausais sočiaisiais garais 185 °C, Maksimalus darbinis slėgis 20 °C temperatūroje su vandeniu ir nepavojingomis dujomis 4,2 MPa (42 bar),  "https://www.e-literna.lt/index.php?id_product=3947&amp;controller=product&amp;id_lang=2"</t>
  </si>
  <si>
    <t>Rutulinis ventilis, ilga rankena, diametras 1", sriegis vidus/išorė, minimali darbinė temperatūra -20 °C su 50 glikolio tirpalais, maksimali darbinė temperatūra sausais sočiaisiais garais 185 °C, Maksimalus darbinis slėgis 20 °C temperatūroje su vandeniu ir nepavojingomis dujomis 3,5 MPa (35 bar),  "https://www.e-literna.lt/index.php?id_product=2173&amp;controller=product&amp;id_lang=2"</t>
  </si>
  <si>
    <t>Rutulinis ventilis, ilga rankena, diametras 1 1/4, sriegis vidus/išorė, minimali darbinė temperatūra -20 °C su 50 glikolio tirpalais, maksimali darbinė temperatūra sausais sočiaisiais garais 185 °C, Maksimalus darbinis slėgis 20 °C temperatūroje su vandeniu ir nepavojingomis dujomis 3,5 MPa (35 bar),  "https://www.e-literna.lt/index.php?id_product=2174&amp;controller=product&amp;id_lang=2"</t>
  </si>
  <si>
    <t>Rutulinis ventilis, ilga rankena, diametras 1 1/2, sriegis vidus/išorė, minimali darbinė temperatūra -20 °C su 50 glikolio tirpalais, maksimali darbinė temperatūra sausais sočiaisiais garais 185 °C, Maksimalus darbinis slėgis 20 °C temperatūroje su vandeniu ir nepavojingomis dujomis 3,5 MPa (35 bar),  "https://www.e-literna.lt/index.php?id_product=2175&amp;controller=product&amp;id_lang=2"</t>
  </si>
  <si>
    <t>Rutulinis ventilis, ilga rankena, diametras 2", sriegis vidus/išorė, minimali darbinė temperatūra -20 °C su 50 glikolio tirpalais, maksimali darbinė temperatūra sausais sočiaisiais garais 185 °C, Maksimalus darbinis slėgis 20 °C temperatūroje su vandeniu ir nepavojingomis dujomis 3,5 MPa (35 bar),  "https://www.e-literna.lt/index.php?id_product=2176&amp;controller=product&amp;id_lang=2"</t>
  </si>
  <si>
    <t>Rutulinis ventilis, ilga rankena, diametras 1", sriegis išorinis, minimali darbinė temperatūra -20 °C su 50 glikolio tirpalais, maksimali darbinė temperatūra sausais sočiaisiais garais 185 °C, Maksimalus darbinis slėgis 20 °C temperatūroje su vandeniu ir nepavojingomis dujomis 3,5 MPa (35 bar),  "https://www.e-literna.lt/index.php?id_product=2179&amp;controller=product&amp;id_lang=2"</t>
  </si>
  <si>
    <t>Rutulinis ventilis, ilga rankena, diametras 1 1/4, sriegis išorinis, minimali darbinė temperatūra -20 °C su 50 glikolio tirpalais, maksimali darbinė temperatūra sausais sočiaisiais garais 185 °C, Maksimalus darbinis slėgis 20 °C temperatūroje su vandeniu ir nepavojingomis dujomis 3,5 MPa (35 bar),  "https://www.e-literna.lt/index.php?id_product=2180&amp;controller=product&amp;id_lang=2"</t>
  </si>
  <si>
    <t>Rutulinis ventilis, ilga rankena, diametras 1", sriegis vidinis, minimali darbinė temperatūra -20 °C su 50 glikolio tirpalais, maksimali darbinė temperatūra sausais sočiaisiais garais 185 °C, Maksimalus darbinis slėgis 20 °C temperatūroje su vandeniu ir nepavojingomis dujomis 3,5 MPa (35 bar),  "https://www.e-literna.lt/index.php?id_product=2167&amp;controller=product&amp;id_lang=2"</t>
  </si>
  <si>
    <t>Rutulinis ventilis, ilga rankena, diametras 1 1/4, sriegis vidinis, minimali darbinė temperatūra -20 °C su 50 glikolio tirpalais, maksimali darbinė temperatūra sausais sočiaisiais garais 185 °C, Maksimalus darbinis slėgis 20 °C temperatūroje su vandeniu ir nepavojingomis dujomis 3,5 MPa (35 bar),  "https://www.e-literna.lt/index.php?id_product=2168&amp;controller=product&amp;id_lang=2"</t>
  </si>
  <si>
    <t>Rutulinis ventilis, ilga rankena, diametras 1 1/2, sriegis vidinis, minimali darbinė temperatūra -20 °C su 50 glikolio tirpalais, maksimali darbinė temperatūra sausais sočiaisiais garais 185 °C, Maksimalus darbinis slėgis 20 °C temperatūroje su vandeniu ir nepavojingomis dujomis 3,5 MPa (35 bar),  "https://www.e-literna.lt/index.php?id_product=2169&amp;controller=product&amp;id_lang=2"</t>
  </si>
  <si>
    <t>Rutulinis ventilis, ilga rankena, diametras 2", sriegis vidinis, minimali darbinė temperatūra -20 °C su 50 glikolio tirpalais, maksimali darbinė temperatūra sausais sočiaisiais garais 185 °C, Maksimalus darbinis slėgis 20 °C temperatūroje su vandeniu ir nepavojingomis dujomis 3,5 MPa (35 bar),  "https://www.e-literna.lt/index.php?id_product=2170&amp;controller=product&amp;id_lang=2"</t>
  </si>
  <si>
    <t>Rutulinis ventilis, trumpa rankena, diametras 1", sriegis vidinis, minimali darbinė temperatūra -20 °C su 50 glikolio tirpalais, maksimali darbinė temperatūra sausais sočiaisiais garais 185 °C, Maksimalus darbinis slėgis 20 °C temperatūroje su vandeniu ir nepavojingomis dujomis 3,5 MPa (35 bar),  "https://www.e-literna.lt/index.php?id_product=2183&amp;controller=product&amp;id_lang=2"</t>
  </si>
  <si>
    <t>Rutulinis ventilis, trumpa rankena, diametras 1", sriegis vidus/išorė, minimali darbinė temperatūra -20 °C su 50 glikolio tirpalais, maksimali darbinė temperatūra sausais sočiaisiais garais 185 °C, Maksimalus darbinis slėgis 20 °C temperatūroje su vandeniu ir nepavojingomis dujomis 3,5 MPa (35 bar),  "https://www.e-literna.lt/index.php?id_product=3948&amp;controller=product&amp;id_lang=2"</t>
  </si>
  <si>
    <t>Rutulinis ventilis, trumpa rankena, diametras 1", sriegis išorinis, minimali darbinė temperatūra -20 °C su 50 glikolio tirpalais, maksimali darbinė temperatūra sausais sočiaisiais garais 185 °C, Maksimalus darbinis slėgis 20 °C temperatūroje su vandeniu ir nepavojingomis dujomis 3,5 MPa (35 bar),  "https://www.e-literna.lt/index.php?id_product=2186&amp;controller=product&amp;id_lang=2"</t>
  </si>
  <si>
    <t>Ventilis Rutulinis sodo, diametras 1/2, ilga rankena, temperatura iki +100°C "https://www.e-literna.lt/index.php?id_product=2192&amp;controller=product&amp;id_lang=2"</t>
  </si>
  <si>
    <t>Ventilis Rutulinis sodo, diametras 3/4, ilga rankena, temperatura iki +100°C "https://www.e-literna.lt/index.php?id_product=2193&amp;controller=product&amp;id_lang=2"</t>
  </si>
  <si>
    <t>Ventilis Rutulinis sodo, diametras 1", ilga rankena, temperatura iki +100°C "https://www.e-literna.lt/index.php?id_product=2194&amp;controller=product&amp;id_lang=2"</t>
  </si>
  <si>
    <t>Rutulinis ventilis su išardoma jungtimi, diametras 1/2, sriegis vidus/išorė, tiesus "https://www.e-literna.lt/index.php?id_product=2187&amp;controller=product&amp;id_lang=2"</t>
  </si>
  <si>
    <t>Rutulinis ventilis su išardoma jungtimi, diametras 3/4, sriegis vidus/išorė, tiesus "https://www.e-literna.lt/index.php?id_product=2188&amp;controller=product&amp;id_lang=2"</t>
  </si>
  <si>
    <t>Rutulinis ventilis su išardoma jungtimi, diametras 1", sriegis vidus/išorė, tiesus "https://www.e-literna.lt/index.php?id_product=2189&amp;controller=product&amp;id_lang=2"</t>
  </si>
  <si>
    <t>Rutulinis ventilis su išardoma jungtimi, diametras 1 1/4, sriegis vidus/išorė, tiesus "https://www.e-literna.lt/index.php?id_product=2190&amp;controller=product&amp;id_lang=2"</t>
  </si>
  <si>
    <t>Rutulinis ventilis su išardoma jungtimi, diametras 1/2, sriegis vidus/išorė, kampinis "https://www.e-literna.lt/index.php?id_product=3949&amp;controller=product&amp;id_lang=2"</t>
  </si>
  <si>
    <t>Rutulinis ventilis su išardoma jungtimi, diametras 3/4, sriegis vidus/išorė, kampinis "https://www.e-literna.lt/index.php?id_product=3950&amp;controller=product&amp;id_lang=2"</t>
  </si>
  <si>
    <t>Rutulinis ventilis su išardoma jungtimi, diametras 1", sriegis vidus/išorė, kampinis "https://www.e-literna.lt/index.php?id_product=3951&amp;controller=product&amp;id_lang=2"</t>
  </si>
  <si>
    <t>Rutulinis ventilis su nuorintoju, diametras 1/2, sriegis vidinis "https://www.e-literna.lt/index.php?id_product=2191&amp;controller=product&amp;id_lang=2"</t>
  </si>
  <si>
    <t>Rutulinis ventilis su nuorintoju, diametras 3/4, sriegis vidinis "https://www.e-literna.lt/index.php?id_product=3952&amp;controller=product&amp;id_lang=2"</t>
  </si>
  <si>
    <t>Sklendė, žalvarinė, diametras 1/2, sriegis vidinis, PN16 "https://www.e-literna.lt/index.php?id_product=3442&amp;controller=product&amp;id_lang=2"</t>
  </si>
  <si>
    <t>Sklendė, žalvarinė, diametras 3/4, sriegis vidinis, PN16 "https://www.e-literna.lt/index.php?id_product=3443&amp;controller=product&amp;id_lang=2"</t>
  </si>
  <si>
    <t>Sklendė, žalvarinė, diametras 1", sriegis vidinis, PN16 "https://www.e-literna.lt/index.php?id_product=3444&amp;controller=product&amp;id_lang=2"</t>
  </si>
  <si>
    <t>Sklendė, žalvarinė, diametras 1 1/4, sriegis vidinis, PN16 "https://www.e-literna.lt/index.php?id_product=3445&amp;controller=product&amp;id_lang=2"</t>
  </si>
  <si>
    <t>Sklendė, žalvarinė, diametras 1 1/2, sriegis vidinis, PN16 "https://www.e-literna.lt/index.php?id_product=3446&amp;controller=product&amp;id_lang=2"</t>
  </si>
  <si>
    <t>Sklendė, žalvarinė, diametras 2", sriegis vidinis, PN16 "https://www.e-literna.lt/index.php?id_product=3447&amp;controller=product&amp;id_lang=2"</t>
  </si>
  <si>
    <t>Ventilis rutulinis, privirinamas, PN40, Tmax 200 °C , diametras 15 mm "https://www.e-literna.lt/index.php?id_product=3802&amp;controller=product&amp;id_lang=2"</t>
  </si>
  <si>
    <t>Ventilis rutulinis, privirinamas, PN40, Tmax 200 °C , diametras 20 mm "https://www.e-literna.lt/index.php?id_product=3803&amp;controller=product&amp;id_lang=2"</t>
  </si>
  <si>
    <t>Ventilis rutulinis, privirinamas, PN40, Tmax 200 °C , diametras 25 mm "https://www.e-literna.lt/index.php?id_product=3955&amp;controller=product&amp;id_lang=2"</t>
  </si>
  <si>
    <t>Ventilis rutulinis, privirinamas, PN40, Tmax 200 °C , diametras 32 mm "https://www.e-literna.lt/index.php?id_product=3956&amp;controller=product&amp;id_lang=2"</t>
  </si>
  <si>
    <t>Ventilis rutulinis, privirinamas, PN40, Tmax 200 °C , diametras 40 mm "https://www.e-literna.lt/index.php?id_product=3957&amp;controller=product&amp;id_lang=2"</t>
  </si>
  <si>
    <t>Ventilis rutulinis, privirinamas, PN40, Tmax 200 °C , diametras 50 mm "https://www.e-literna.lt/index.php?id_product=3958&amp;controller=product&amp;id_lang=2"</t>
  </si>
  <si>
    <t>Ventilis rutulinis, privirinamas, PN25, Tmax 200 °C , diametras 65 mm "https://www.e-literna.lt/index.php?id_product=3959&amp;controller=product&amp;id_lang=2"</t>
  </si>
  <si>
    <t>Ventilis rutulinis, privirinamas, PN25, Tmax 200 °C , diametras 80 mm "https://www.e-literna.lt/index.php?id_product=3960&amp;controller=product&amp;id_lang=2"</t>
  </si>
  <si>
    <t>Ventilis rutulinis, privirinamas, PN25, Tmax 200 °C , diametras 100 mm "https://www.e-literna.lt/index.php?id_product=3961&amp;controller=product&amp;id_lang=2"</t>
  </si>
  <si>
    <t>Ventilis rutulinis, privirinamas, PN25, Tmax 200 °C , diametras 125 mm "https://www.e-literna.lt/index.php?id_product=3962&amp;controller=product&amp;id_lang=2"</t>
  </si>
  <si>
    <t>Ventilis rutulinis, privirinamas, PN25, Tmax 200 °C , diametras 150 mm "https://www.e-literna.lt/index.php?id_product=3963&amp;controller=product&amp;id_lang=2"</t>
  </si>
  <si>
    <t>Ventilis rutulinis, privirinamas, PN25, Tmax 200 °C , diametras 200 mm "https://www.e-literna.lt/index.php?id_product=3964&amp;controller=product&amp;id_lang=2"</t>
  </si>
  <si>
    <t>Ventilis rutulinis, privirinamas, PN25, Tmax 200 °C , diametras 250 mm "https://www.e-literna.lt/index.php?id_product=3965&amp;controller=product&amp;id_lang=2"</t>
  </si>
  <si>
    <t>Ventilis rutulinis, privirinamas, PN25, Tmax 200 °C , diametras 300 mm "https://www.e-literna.lt/index.php?id_product=3966&amp;controller=product&amp;id_lang=2"</t>
  </si>
  <si>
    <t>Ventilis rutulinis, falnšinis, diametras 15 mm, PN 40, plieninis "https://www.e-literna.lt/index.php?id_product=3967&amp;controller=product&amp;id_lang=2"</t>
  </si>
  <si>
    <t>Ventilis rutulinis, falnšinis, diametras 20 mm, PN 40, plieninis "https://www.e-literna.lt/index.php?id_product=3968&amp;controller=product&amp;id_lang=2"</t>
  </si>
  <si>
    <t>Ventilis rutulinis, falnšinis, diametras 25 mm, PN 40, plieninis "https://www.e-literna.lt/index.php?id_product=3969&amp;controller=product&amp;id_lang=2"</t>
  </si>
  <si>
    <t>Ventilis rutulinis, falnšinis, diametras 32 mm, PN 40, plieninis "https://www.e-literna.lt/index.php?id_product=3970&amp;controller=product&amp;id_lang=2"</t>
  </si>
  <si>
    <t>Ventilis rutulinis, falnšinis, diametras 40 mm, PN 40, plieninis "https://www.e-literna.lt/index.php?id_product=3971&amp;controller=product&amp;id_lang=2"</t>
  </si>
  <si>
    <t>Ventilis rutulinis, falnšinis, diametras 50 mm, PN 40, plieninis "https://www.e-literna.lt/index.php?id_product=3972&amp;controller=product&amp;id_lang=2"</t>
  </si>
  <si>
    <t>Ventilis rutulinis, falnšinis, diametras 65 mm, PN 25, plieninis "https://www.e-literna.lt/index.php?id_product=3973&amp;controller=product&amp;id_lang=2"</t>
  </si>
  <si>
    <t>Ventilis rutulinis, falnšinis, diametras 80 mm, PN 25, plieninis "https://www.e-literna.lt/index.php?id_product=3974&amp;controller=product&amp;id_lang=2"</t>
  </si>
  <si>
    <t>Ventilis rutulinis, falnšinis, diametras 100 mm, PN 25, plieninis "https://www.e-literna.lt/index.php?id_product=3975&amp;controller=product&amp;id_lang=2"</t>
  </si>
  <si>
    <t>Ventilis rutulinis, falnšinis, diametras 125 mm, PN 25, plieninis "https://www.e-literna.lt/index.php?id_product=3976&amp;controller=product&amp;id_lang=2"</t>
  </si>
  <si>
    <t>Ventilis rutulinis, falnšinis, diametras 150 mm, PN 25, plieninis "https://www.e-literna.lt/index.php?id_product=3977&amp;controller=product&amp;id_lang=2"</t>
  </si>
  <si>
    <t>Ventilis rutulinis, falnšinis, diametras 200 mm, PN 25, plieninis "https://www.e-literna.lt/index.php?id_product=3978&amp;controller=product&amp;id_lang=2"</t>
  </si>
  <si>
    <t>Ventilis rutulinis, falnšinis, diametras 250 mm, PN 25/40, plieninis "https://www.e-literna.lt/index.php?id_product=3979&amp;controller=product&amp;id_lang=2"</t>
  </si>
  <si>
    <t>Ventilis rutulinis, falnšinis, diametras 300 mm, PN 25/40, plieninis "https://www.e-literna.lt/index.php?id_product=3980&amp;controller=product&amp;id_lang=2"</t>
  </si>
  <si>
    <t>Purvarinkis, flanšinis, diametras 32 mm, PN16 "https://www.e-literna.lt/index.php?id_product=3990&amp;controller=product&amp;id_lang=2"</t>
  </si>
  <si>
    <t>Purvarinkis, flanšinis, diametras 40 mm, PN16 "https://www.e-literna.lt/index.php?id_product=3991&amp;controller=product&amp;id_lang=2"</t>
  </si>
  <si>
    <t>Purvarinkis, flanšinis, diametras 50 mm, PN16 "https://www.e-literna.lt/index.php?id_product=3992&amp;controller=product&amp;id_lang=2"</t>
  </si>
  <si>
    <t>Purvarinkis, flanšinis, diametras 65 mm, PN16 "https://www.e-literna.lt/index.php?id_product=3993&amp;controller=product&amp;id_lang=2"</t>
  </si>
  <si>
    <t>Purvarinkis, flanšinis, diametras 80 mm, PN16 "https://www.e-literna.lt/index.php?id_product=3994&amp;controller=product&amp;id_lang=2"</t>
  </si>
  <si>
    <t>Purvarinkis, flanšinis, diametras 100 mm, PN16 "https://www.e-literna.lt/index.php?id_product=3995&amp;controller=product&amp;id_lang=2"</t>
  </si>
  <si>
    <t>Purvarinkis, flanšinis, diametras 125 mm, PN16 "https://www.e-literna.lt/index.php?id_product=3996&amp;controller=product&amp;id_lang=2"</t>
  </si>
  <si>
    <t>Purvarinkis, flanšinis, diametras 150 mm, PN16 "https://www.e-literna.lt/index.php?id_product=3997&amp;controller=product&amp;id_lang=2"</t>
  </si>
  <si>
    <t>Purvarinkis, flanšinis, diametras 200 mm, PN16 "https://www.e-literna.lt/index.php?id_product=3998&amp;controller=product&amp;id_lang=2"</t>
  </si>
  <si>
    <t xml:space="preserve">Ventilis balansinis, rankinis, tiesus, diametras 1/2 "https://www.e-literna.lt/index.php?id_product=3784&amp;controller=product&amp;id_lang=2" </t>
  </si>
  <si>
    <t>Ventilis balansinis, rankinis, kampinis, diametras 1/2 "https://www.e-literna.lt/index.php?id_product=3786&amp;controller=product&amp;id_lang="</t>
  </si>
  <si>
    <t xml:space="preserve">Ventilis balansinis, rankinis, tiesus, diametras 3/4 "https://www.e-literna.lt/index.php?id_product=3785&amp;controller=product&amp;id_lang=2" </t>
  </si>
  <si>
    <t>Ventilis balansinis, rankinis, kampinis, diametras 3/4 "https://www.e-literna.lt/index.php?id_product=4001&amp;controller=product&amp;id_lang=2"</t>
  </si>
  <si>
    <t xml:space="preserve">Ventilis balansinis, tiesus, diametras 1/2 "https://www.e-literna.lt/index.php?id_product=3782&amp;controller=product&amp;id_lang=2" </t>
  </si>
  <si>
    <t>Ventilis balansinis, kampinis, diametras 1/2 "https://www.e-literna.lt/index.php?id_product=3783&amp;controller=product&amp;id_lang=2"</t>
  </si>
  <si>
    <t>Ventilis balansinis, tiesus, diametras 3/4 "https://www.e-literna.lt/index.php?id_product=3999&amp;controller=product&amp;id_lang=2"</t>
  </si>
  <si>
    <t>Ventilis balansinis, kampinis, diametras 3/4 "https://www.e-literna.lt/index.php?id_product=4000&amp;controller=product&amp;id_lang=2"</t>
  </si>
  <si>
    <t>Radijatorių pajungimo mazgas, diametras 3/4 x 1/2, su nipeliais, neruguliuojamas, tiesus, skirtas dvivamzdei sistemai "https://www.e-literna.lt/index.php?id_product=3426&amp;controller=product&amp;id_lang=2"</t>
  </si>
  <si>
    <t>Radijatorių pajungimo mazgas, diametras 3/4 x 1/2, su nipeliais, reguliuojamas, tiesus, skirtas dvivamzdei sistemai "https://www.e-literna.lt/index.php?id_product=4002&amp;controller=product&amp;id_lang=2"</t>
  </si>
  <si>
    <t>Radijatorių pajungimo mazgas, diametras 3/4 x 1/2, su nipeliais, neruguliuojamas, kampinis, skirtas dvivamzdei sistemai "https://www.e-literna.lt/index.php?id_product=3427&amp;controller=product&amp;id_lang=2"</t>
  </si>
  <si>
    <t>Radijatorių pajungimo mazgas, diametras 3/4 x 1/2, su nipeliais, reguliuojamas, kampinis, skirtas dvivamzdei sistemai "https://www.e-literna.lt/index.php?id_product=4003&amp;controller=product&amp;id_lang=2"</t>
  </si>
  <si>
    <t>Vožtuvas termostatinis, reguliavimo, diametras 1/2, tiesus, termostatinės galvutės pajungimas M30x1,5 "https://www.e-literna.lt/index.php?id_product=3424&amp;controller=product&amp;id_lang=2"</t>
  </si>
  <si>
    <t>Vožtuvas termostatinis, reguliavimo, diametras 3/4, tiesus, termostatinės galvutės pajungimas M30x1,5 "https://www.e-literna.lt/index.php?id_product=3787&amp;controller=product&amp;id_lang=2"</t>
  </si>
  <si>
    <t>Vožtuvas termostatinis, reguliavimo, diametras 1/2, kampinis, termostatinės galvutės pajungimas M30x1,5 "https://www.e-literna.lt/index.php?id_product=3425&amp;controller=product&amp;id_lang=2"</t>
  </si>
  <si>
    <t>Vožtuvas termostatinis, reguliavimo, diametras 3/4, kampinis, termostatinės galvutės pajungimas M30x1,5 "https://www.e-literna.lt/index.php?id_product=3788&amp;controller=product&amp;id_lang=2"</t>
  </si>
  <si>
    <t>Trieigis srauto skirstymo vožtuvas šildymo/šaldymo sistemoms su išankstiniu nustatymu,  jungtis M30x1,5, iš raudonosios bronzos, diametras 1/2, Kvs 2,47, PN10, 110°C "https://www.e-literna.lt/index.php?id_product=3778&amp;controller=product&amp;id_lang=2"</t>
  </si>
  <si>
    <t>Trieigis srauto skirstymo vožtuvas šildymo/šaldymo sistemoms su išankstiniu nustatymu,  jungtis M30x1,5, iš raudonosios bronzos, diametras 3/4, Kvs 3,48, PN10, 110°C "https://www.e-literna.lt/index.php?id_product=4004&amp;controller=product&amp;id_lang=2"</t>
  </si>
  <si>
    <t>Trieigis srauto skirstymo vožtuvas šildymo/šaldymo sistemoms su išankstiniu nustatymu,  jungtis M30x1,5, iš raudonosios bronzos, diametras 1", Kvs 5,12, PN10, 110°C "https://www.e-literna.lt/index.php?id_product=4006&amp;controller=product&amp;id_lang=2"</t>
  </si>
  <si>
    <t>Trieigis srauto maišymo vožtuvas šildymo/šaldymo sistemoms su išankstiniu nustatymu,  jungtis M30x1,5, iš raudonosios bronzos, diametras 1/2, Kvs 2,5, PN10, 120°C "https://www.e-literna.lt/index.php?id_product=3779&amp;controller=product&amp;id_lang=2"</t>
  </si>
  <si>
    <t>Trieigis srauto maišymo vožtuvas šildymo/šaldymo sistemoms su išankstiniu nustatymu,  jungtis M30x1,5, iš raudonosios bronzos, diametras 3/4, Kvs 3,5, PN10, 120°C "https://www.e-literna.lt/index.php?id_product=4005&amp;controller=product&amp;id_lang=2"</t>
  </si>
  <si>
    <t>Trieigis srauto maišymo vožtuvas šildymo/šaldymo sistemoms su išankstiniu nustatymu,  jungtis M30x1,5, iš raudonosios bronzos, diametras 1", Kvs 4,6, PN10, 120°C "https://www.e-literna.lt/index.php?id_product=4007&amp;controller=product&amp;id_lang=2"</t>
  </si>
  <si>
    <t>Trieigis srauto maišymo vožtuvas šildymo/šaldymo sistemoms su išankstiniu nustatymu,  jungtis M30x1,5, iš raudonosios bronzos, diametras 1 1/4, Kvs 6,4, PN10, 120°C "https://www.e-literna.lt/index.php?id_product=4008&amp;controller=product&amp;id_lang=2"</t>
  </si>
  <si>
    <t>Atbulinis vožtuvas, žalvarinis, horizantalus, diametras 1/2, sriegis vidinis "https://www.e-literna.lt/index.php?id_product=3414&amp;controller=product&amp;id_lang=2"</t>
  </si>
  <si>
    <t>Atbulinis vožtuvas, žalvarinis, horizantalus, diametras 3/4, sriegis vidinis "https://www.e-literna.lt/index.php?id_product=3415&amp;controller=product&amp;id_lang=2"</t>
  </si>
  <si>
    <t>Atbulinis vožtuvas, žalvarinis, horizantalus, diametras 1", sriegis vidinis "https://www.e-literna.lt/index.php?id_product=3416&amp;controller=product&amp;id_lang=2"</t>
  </si>
  <si>
    <t>Atbulinis vožtuvas, žalvarinis, horizantalus, diametras 1 1/4, sriegis vidinis "https://www.e-literna.lt/index.php?id_product=3417&amp;controller=product&amp;id_lang=2"</t>
  </si>
  <si>
    <t>Atbulinis vožtuvas, žalvarinis, horizantalus, diametras 1 1/2, sriegis vidinis "https://www.e-literna.lt/index.php?id_product=3418&amp;controller=product&amp;id_lang=2"</t>
  </si>
  <si>
    <t>Atbulinis vožtuvas, žalvarinis, horizantalus, diametras 2", sriegis vidinis "https://www.e-literna.lt/index.php?id_product=3419&amp;controller=product&amp;id_lang=2"</t>
  </si>
  <si>
    <t>Atbulinis vožtuvas, žalvarinis, vertikalus, diametras 1/2, sriegis vidinis "https://www.e-literna.lt/index.php?id_product=3373&amp;controller=product&amp;id_lang=2"</t>
  </si>
  <si>
    <t>Atbulinis vožtuvas, žalvarinis, vertikalus, diametras 3/4, sriegis vidinis "https://www.e-literna.lt/index.php?id_product=3374&amp;controller=product&amp;id_lang=2"</t>
  </si>
  <si>
    <t>Atbulinis vožtuvas, žalvarinis, vertikalus, diametras 1", sriegis vidinis "https://www.e-literna.lt/index.php?id_product=3375&amp;controller=product&amp;id_lang=2"</t>
  </si>
  <si>
    <t>Atbulinis vožtuvas, žalvarinis, vertikalus, diametras 1 1/4, sriegis vidinis "https://www.e-literna.lt/index.php?id_product=3376&amp;controller=product&amp;id_lang=2"</t>
  </si>
  <si>
    <t>Atbulinis vožtuvas, žalvarinis, vertikalus, diametras 1 1/2, sriegis vidinis "https://www.e-literna.lt/index.php?id_product=3377&amp;controller=product&amp;id_lang=2"</t>
  </si>
  <si>
    <t>Atbulinis vožtuvas, žalvarinis, vertikalus, diametras 2", sriegis vidinis "https://www.e-literna.lt/index.php?id_product=3378&amp;controller=product&amp;id_lang=2"</t>
  </si>
  <si>
    <t>Atbulinis vožtuvas, žalvarinis, vertikalus, diametras 2 1/2, sriegis vidinis "https://www.e-literna.lt/index.php?id_product=4009&amp;controller=product&amp;id_lang=2"</t>
  </si>
  <si>
    <t>Sietelis atbuliniam vožtuvui, diametras 1/2 "https://www.e-literna.lt/index.php?id_product=3363&amp;controller=product&amp;id_lang=2"</t>
  </si>
  <si>
    <t>Sietelis atbuliniam vožtuvui, diametras 3/4 "https://www.e-literna.lt/index.php?id_product=3367&amp;controller=product&amp;id_lang=2"</t>
  </si>
  <si>
    <t>Sietelis atbuliniam vožtuvui, diametras 1" "https://www.e-literna.lt/index.php?id_product=3368&amp;controller=product&amp;id_lang=2"</t>
  </si>
  <si>
    <t>Sietelis atbuliniam vožtuvui, diametras 1 1/4 "https://www.e-literna.lt/index.php?id_product=3369&amp;controller=product&amp;id_lang=2"</t>
  </si>
  <si>
    <t>Sietelis atbuliniam vožtuvui, diametras 1 1/2 "https://www.e-literna.lt/index.php?id_product=3370&amp;controller=product&amp;id_lang=2"</t>
  </si>
  <si>
    <t>Sietelis atbuliniam vožtuvui, diametras 2" "https://www.e-literna.lt/index.php?id_product=3371&amp;controller=product&amp;id_lang=2"</t>
  </si>
  <si>
    <t>Filtras grubaus valymo, žalvarinis, diametras 1/2, sriegis vidinis "https://www.e-literna.lt/index.php?id_product=3408&amp;controller=product&amp;id_lang=2"</t>
  </si>
  <si>
    <t>Filtras grubaus valymo, žalvarinis, diametras 3/4, sriegis vidinis "https://www.e-literna.lt/index.php?id_product=3409&amp;controller=product&amp;id_lang=2"</t>
  </si>
  <si>
    <t>Filtras grubaus valymo, žalvarinis, diametras 1", sriegis vidinis "https://www.e-literna.lt/index.php?id_product=3410&amp;controller=product&amp;id_lang=2"</t>
  </si>
  <si>
    <t>Filtras grubaus valymo, žalvarinis, diametras 1 1/4, sriegis vidinis "https://www.e-literna.lt/index.php?id_product=3411&amp;controller=product&amp;id_lang=2"</t>
  </si>
  <si>
    <t>Filtras grubaus valymo, žalvarinis, diametras 1 1/2, sriegis vidinis "https://www.e-literna.lt/index.php?id_product=3412&amp;controller=product&amp;id_lang=2"</t>
  </si>
  <si>
    <t>Filtras grubaus valymo, žalvarinis, diametras 2", sriegis vidinis "https://www.e-literna.lt/index.php?id_product=3413&amp;controller=product&amp;id_lang=2"</t>
  </si>
  <si>
    <t>Filtras grubaus valymo, žalvarinis, diametras 2 1/2, sriegis vidinis "https://www.e-literna.lt/index.php?id_product=4010&amp;controller=product&amp;id_lang=2"</t>
  </si>
  <si>
    <t>Filtras grubaus valymo, žalvarinis, diametras 3", sriegis vidinis "https://www.e-literna.lt/index.php?id_product=4011&amp;controller=product&amp;id_lang=2"</t>
  </si>
  <si>
    <t xml:space="preserve">Apasauginis vožtuvas, diametras 1/2, sriegis vidinis, 1,5 bar "https://www.e-literna.lt/index.php?id_product=3379&amp;controller=product&amp;id_lang=2" </t>
  </si>
  <si>
    <t>Apasauginis vožtuvas, diametras 1/2, sriegis vidinis, 1,8 bar "https://www.e-literna.lt/index.php?id_product=3380&amp;controller=product&amp;id_lang=2"</t>
  </si>
  <si>
    <t>Apasauginis vožtuvas, diametras 1/2, sriegis vidinis, 2 bar "https://www.e-literna.lt/index.php?id_product=3381&amp;controller=product&amp;id_lang=2"</t>
  </si>
  <si>
    <t>Apasauginis vožtuvas, diametras 1/2, sriegis vidinis, 2,5 bar "https://www.e-literna.lt/index.php?id_product=3382&amp;controller=product&amp;id_lang=2"</t>
  </si>
  <si>
    <t>Apasauginis vožtuvas, diametras 1/2, sriegis vidinis, 3 bar "https://www.e-literna.lt/index.php?id_product=3383&amp;controller=product&amp;id_lang=2"</t>
  </si>
  <si>
    <t>Apasauginis vožtuvas, diametras 1/2, sriegis vidinis, 4 bar "https://www.e-literna.lt/index.php?id_product=3384&amp;controller=product&amp;id_lang=2"</t>
  </si>
  <si>
    <t>Apasauginis vožtuvas, diametras 1/2, sriegis vidinis, 6 bar "https://www.e-literna.lt/index.php?id_product=3385&amp;controller=product&amp;id_lang=2"</t>
  </si>
  <si>
    <t>Apasauginis vožtuvas, diametras 1/2, sriegis vidinis, 8 bar "https://www.e-literna.lt/index.php?id_product=3386&amp;controller=product&amp;id_lang=2"</t>
  </si>
  <si>
    <t>Apasauginis vožtuvas, diametras 1/2, sriegis vidinis, 10 bar "https://www.e-literna.lt/index.php?id_product=3387&amp;controller=product&amp;id_lang=2"</t>
  </si>
  <si>
    <t>Apasauginis vožtuvas, diametras 1/2x3/4, sriegis vidinis, 1,5 bar "https://www.e-literna.lt/index.php?id_product=3388&amp;controller=product&amp;id_lang=2"</t>
  </si>
  <si>
    <t>Apasauginis vožtuvas, diametras 1/2x3/4, sriegis vidinis, 2,5 bar "https://www.e-literna.lt/index.php?id_product=3389&amp;controller=product&amp;id_lang=2"</t>
  </si>
  <si>
    <t>Apasauginis vožtuvas, diametras 1/2x3/4, sriegis vidinis, 3 bar "https://www.e-literna.lt/index.php?id_product=3390&amp;controller=product&amp;id_lang=2"</t>
  </si>
  <si>
    <t>Apasauginis vožtuvas, diametras 1/2x3/4, sriegis vidinis, 4 bar "https://www.e-literna.lt/index.php?id_product=3391&amp;controller=product&amp;id_lang=2"</t>
  </si>
  <si>
    <t>Apasauginis vožtuvas, diametras 1/2x3/4, sriegis vidinis, 6 bar "https://www.e-literna.lt/index.php?id_product=3392&amp;controller=product&amp;id_lang=2"</t>
  </si>
  <si>
    <t>Apasauginis vožtuvas, diametras 1/2x3/4, sriegis vidinis, 8 bar "https://www.e-literna.lt/index.php?id_product=3393&amp;controller=product&amp;id_lang=2"</t>
  </si>
  <si>
    <t>Apasauginis vožtuvas, diametras 1/2x3/4, sriegis vidinis, 10 bar "https://www.e-literna.lt/index.php?id_product=3394&amp;controller=product&amp;id_lang=2"</t>
  </si>
  <si>
    <t>Apasauginis vožtuvas, diametras 3/4x1, sriegis vidinis, 1,5 bar "https://www.e-literna.lt/index.php?id_product=3395&amp;controller=product&amp;id_lang=2"</t>
  </si>
  <si>
    <t>Apasauginis vožtuvas, diametras 3/4x1, sriegis vidinis, 2,5 bar "https://www.e-literna.lt/index.php?id_product=3396&amp;controller=product&amp;id_lang=2"</t>
  </si>
  <si>
    <t>Apasauginis vožtuvas, diametras 3/4x1, sriegis vidinis, 3 bar "https://www.e-literna.lt/index.php?id_product=3397&amp;controller=product&amp;id_lang=2"</t>
  </si>
  <si>
    <t>Apasauginis vožtuvas, diametras 3/4x1, sriegis vidinis, 4 bar "https://www.e-literna.lt/index.php?id_product=3398&amp;controller=product&amp;id_lang=2"</t>
  </si>
  <si>
    <t>Apasauginis vožtuvas, diametras 3/4x1, sriegis vidinis, 6 bar "https://www.e-literna.lt/index.php?id_product=3399&amp;controller=product&amp;id_lang=2"</t>
  </si>
  <si>
    <t>Apasauginis vožtuvas, diametras 3/4x1, sriegis vidinis, 8 bar "https://www.e-literna.lt/index.php?id_product=3400&amp;controller=product&amp;id_lang=2"</t>
  </si>
  <si>
    <t>Apasauginis vožtuvas, diametras 3/4x1, sriegis vidinis, 10 bar "https://www.e-literna.lt/index.php?id_product=3401&amp;controller=product&amp;id_lang=2"</t>
  </si>
  <si>
    <t>Apasauginis vožtuvas, diametras 1x1 1/4, sriegis vidinis, 3 bar "https://www.e-literna.lt/index.php?id_product=4012&amp;controller=product&amp;id_lang=2"</t>
  </si>
  <si>
    <t>Apasauginis vožtuvas, diametras 1x1 1/4, sriegis vidinis, 4 bar "https://www.e-literna.lt/index.php?id_product=4014&amp;controller=product&amp;id_lang=2"</t>
  </si>
  <si>
    <t>Apasauginis vožtuvas, diametras 1x1 1/4, sriegis vidinis, 6 bar "https://www.e-literna.lt/index.php?id_product=4015&amp;controller=product&amp;id_lang=2"</t>
  </si>
  <si>
    <t>Apasauginis vožtuvas, diametras 1x1 1/4, sriegis vidinis, 8 bar "https://www.e-literna.lt/index.php?id_product=4016&amp;controller=product&amp;id_lang=2"</t>
  </si>
  <si>
    <t>Slėgio reduktorius, diametras 1/2, įėjime 25 bar, įšėjime 1,5-6 bar "https://www.e-literna.lt/index.php?id_product=3795&amp;controller=product&amp;id_lang=2"</t>
  </si>
  <si>
    <t>Slėgio reduktorius, diametras 3/4, įėjime 25 bar, įšėjime 1,5-6 bar "https://www.e-literna.lt/index.php?id_product=3796&amp;controller=product&amp;id_lang=2"</t>
  </si>
  <si>
    <t>Slėgio reduktorius, diametras 1", įėjime 25 bar, įšėjime 1,5-6 bar "https://www.e-literna.lt/index.php?id_product=3797&amp;controller=product&amp;id_lang=2"</t>
  </si>
  <si>
    <t>Slėgio reduktorius, diametras 1 1/4, įėjime 25 bar, įšėjime 1,5-6 bar "https://www.e-literna.lt/index.php?id_product=4017&amp;controller=product&amp;id_lang=2'</t>
  </si>
  <si>
    <t>Slėgio reduktorius, diametras 1 1/2, įėjime 25 bar, įšėjime 1,5-6 bar "https://www.e-literna.lt/index.php?id_product=4018&amp;controller=product&amp;id_lang=2"</t>
  </si>
  <si>
    <t>Slėgio reduktorius, diametras 2", įėjime 25 bar, įšėjime 1,5-6 bar "https://www.e-literna.lt/index.php?id_product=4019&amp;controller=product&amp;id_lang=2"</t>
  </si>
  <si>
    <t>papildytojas, automatinis, diametras 1/2, nustatymas 0,3-4 bar, PN16 "https://www.e-literna.lt/index.php?id_product=3794&amp;controller=product&amp;id_lang=2"</t>
  </si>
  <si>
    <t>Apsaugos grupė, žalvarinis korpusas, diametras 1", 50 KW, apsauginis vožtuvas 3 bar "https://www.e-literna.lt/index.php?id_product=3402&amp;controller=product&amp;id_lang=2"</t>
  </si>
  <si>
    <t>Pavara AMV-10, uždarymo jėga 300N, pavaros greitis 14 s/mm, šildymui iki DN25 "https://www.e-literna.lt/index.php?id_product=4020&amp;controller=product&amp;id_lang=2"</t>
  </si>
  <si>
    <t>Pavara AMV-11, uždarymo jėga 300N, pavaros greitis 7 s/mm, šildymui iki DN25 "https://www.e-literna.lt/index.php?id_product=4021&amp;controller=product&amp;id_lang=2"</t>
  </si>
  <si>
    <t>Pavara AMV-20, uždarymo jėga 450N, pavaros greitis 15 s/mm, šildymui iki DN32 "https://www.e-literna.lt/index.php?id_product=4022&amp;controller=product&amp;id_lang=2"</t>
  </si>
  <si>
    <t>Pavara AMV-30, uždarymo jėga 450N, pavaros greitis 3 s/mm, šildymui iki DN15-50 "https://www.e-literna.lt/index.php?id_product=4023&amp;controller=product&amp;id_lang=2"</t>
  </si>
  <si>
    <t>Vožtuvas 2-eigis, VS-2, skersmuo 15, Kvs reikšmės [m³/h] 0.63 m³/h, Terpės temperatūra [°C] [Maks.] 130 °C, PN16, Slėgio perkryčio diapazonas [bar] [Maks.] 10bar "https://www.e-literna.lt/index.php?id_product=4024&amp;controller=product&amp;id_lang=2"</t>
  </si>
  <si>
    <t>Vožtuvas 2-eigis, VS-2, skersmuo 15, Kvs reikšmės [m³/h] 1 m³/h, Terpės temperatūra [°C] [Maks.] 130 °C, PN16, Slėgio perkryčio diapazonas [bar] [Maks.] 10bar "https://www.e-literna.lt/index.php?id_product=4025&amp;controller=product&amp;id_lang=2"</t>
  </si>
  <si>
    <t>Vožtuvas 2-eigis, VS-2, skersmuo 15, Kvs reikšmės [m³/h] 1,6 m³/h, Terpės temperatūra [°C] [Maks.] 130 °C, PN16, Slėgio perkryčio diapazonas [bar] [Maks.] 10bar "https://www.e-literna.lt/index.php?id_product=4026&amp;controller=product&amp;id_lang=2"</t>
  </si>
  <si>
    <t>Vožtuvas 2-eigis, VS-2, skersmuo 20, Kvs reikšmės [m³/h] 2,5 m³/h, Terpės temperatūra [°C] [Maks.] 130 °C, PN16, Slėgio perkryčio diapazonas [bar] [Maks.] 10bar "https://www.e-literna.lt/index.php?id_product=4027&amp;controller=product&amp;id_lang=2"</t>
  </si>
  <si>
    <t>Vožtuvas 2-eigis, VS-2, skersmuo 20, Kvs reikšmės [m³/h] 4,0 m³/h, Terpės temperatūra [°C] [Maks.] 130 °C, PN16, Slėgio perkryčio diapazonas [bar] [Maks.] 10bar "https://www.e-literna.lt/index.php?id_product=4028&amp;controller=product&amp;id_lang=2"</t>
  </si>
  <si>
    <t>Vožtuvas 2-eigis, VM-2, skersmuo 15, Kvs reikšmės [m³/h] 0,63 m³/h, Terpės temperatūra [°C] [Maks.] 150 °C, PN25, Slėgio perkryčio diapazonas [bar] [Maks.] 16bar "https://www.e-literna.lt/index.php?id_product=4029&amp;controller=product&amp;id_lang=2"</t>
  </si>
  <si>
    <t>Vožtuvas 2-eigis, VM-2, skersmuo 15, Kvs reikšmės [m³/h] 1,0 m³/h, Terpės temperatūra [°C] [Maks.] 150 °C, PN25, Slėgio perkryčio diapazonas [bar] [Maks.] 16bar "https://www.e-literna.lt/index.php?id_product=4030&amp;controller=product&amp;id_lang=2"</t>
  </si>
  <si>
    <t>Vožtuvas 2-eigis, VM-2, skersmuo 15, Kvs reikšmės [m³/h] 1,6 m³/h, Terpės temperatūra [°C] [Maks.] 150 °C, PN25, Slėgio perkryčio diapazonas [bar] [Maks.] 16bar "https://www.e-literna.lt/index.php?id_product=4031&amp;controller=product&amp;id_lang=2"</t>
  </si>
  <si>
    <t>Vožtuvas 2-eigis, VM-2, skersmuo 15, Kvs reikšmės [m³/h] 2,5 m³/h, Terpės temperatūra [°C] [Maks.] 150 °C, PN25, Slėgio perkryčio diapazonas [bar] [Maks.] 16bar "https://www.e-literna.lt/index.php?id_product=4032&amp;controller=product&amp;id_lang=2"</t>
  </si>
  <si>
    <t>Vožtuvas 2-eigis, VM-2, skersmuo 20, Kvs reikšmės [m³/h] 4,0 m³/h, Terpės temperatūra [°C] [Maks.] 150 °C, PN25, Slėgio perkryčio diapazonas [bar] [Maks.] 16bar "https://www.e-literna.lt/index.php?id_product=4033&amp;controller=product&amp;id_lang=2"</t>
  </si>
  <si>
    <t>Vožtuvas 2-eigis, VM-2, skersmuo 25, Kvs reikšmės [m³/h] 6,3 m³/h, Terpės temperatūra [°C] [Maks.] 150 °C, PN25, Slėgio perkryčio diapazonas [bar] [Maks.] 16bar "https://www.e-literna.lt/index.php?id_product=4034&amp;controller=product&amp;id_lang=2"</t>
  </si>
  <si>
    <t>Vožtuvas 2-eigis, VM-2, skersmuo 32, Kvs reikšmės [m³/h] 10,0 m³/h, Terpės temperatūra [°C] [Maks.] 150 °C, PN25, Slėgio perkryčio diapazonas [bar] [Maks.] 16bar "https://www.e-literna.lt/index.php?id_product=4035&amp;controller=product&amp;id_lang=2"</t>
  </si>
  <si>
    <t>Vožtuvas 2-eigis, VM-2, skersmuo 40, Kvs reikšmės [m³/h] 16,0 m³/h, Terpės temperatūra [°C] [Maks.] 150 °C, PN25, Slėgio perkryčio diapazonas [bar] [Maks.] 16bar "https://www.e-literna.lt/index.php?id_product=4036&amp;controller=product&amp;id_lang=2"</t>
  </si>
  <si>
    <t>Vožtuvas 2-eigis, VM-2, skersmuo 50, Kvs reikšmės [m³/h] 25,0 m³/h, Terpės temperatūra [°C] [Maks.] 150 °C, PN25, Slėgio perkryčio diapazonas [bar] [Maks.] 16bar "https://www.e-literna.lt/index.php?id_product=4037&amp;controller=product&amp;id_lang=2"</t>
  </si>
  <si>
    <t>Ventilis balansinis su matavimo antgaliais, diametras 1/2, Kvs 3,88 "https://www.e-literna.lt/index.php?id_product=4053&amp;controller=product&amp;id_lang=2"</t>
  </si>
  <si>
    <t>Ventilis balansinis su matavimo antgaliais, diametras 3/4, Kvs 5,71 "https://www.e-literna.lt/index.php?id_product=4054&amp;controller=product&amp;id_lang=2"</t>
  </si>
  <si>
    <t>Ventilis balansinis su matavimo antgaliais, diametras 1", Kvs 8,89 "https://www.e-literna.lt/index.php?id_product=4055&amp;controller=product&amp;id_lang=2"</t>
  </si>
  <si>
    <t>Ventilis balansinis su matavimo antgaliais, diametras 1 1/4, Kvs 19,45 "https://www.e-literna.lt/index.php?id_product=4056&amp;controller=product&amp;id_lang=2"</t>
  </si>
  <si>
    <t>Ventilis balansinis su matavimo antgaliais, diametras 1 1/2, Kvs 27,51 "https://www.e-literna.lt/index.php?id_product=4057&amp;controller=product&amp;id_lang=2"</t>
  </si>
  <si>
    <t>Ventilis balansinis su matavimo antgaliais, diametras 2", Kvs 38,78 "https://www.e-literna.lt/index.php?id_product=4058&amp;controller=product&amp;id_lang=2"</t>
  </si>
  <si>
    <t>Vožtuvas balansinis, diametras 65, Kvs 98,0, flanšinis "https://www.e-literna.lt/index.php?id_product=4094&amp;controller=product&amp;id_lang=2"</t>
  </si>
  <si>
    <t>Vožtuvas balansinis, diametras 80, Kvs 122,0, flanšinis "https://www.e-literna.lt/index.php?id_product=4095&amp;controller=product&amp;id_lang=2"</t>
  </si>
  <si>
    <t>Vožtuvas balansinis, diametras 100, Kvs 201,0, flanšinis "https://www.e-literna.lt/index.php?id_product=4096&amp;controller=product&amp;id_lang=2"</t>
  </si>
  <si>
    <t>Vožtuvas balansinis, diametras 125, Kvs 293,0, flanšinis "https://www.e-literna.lt/index.php?id_product=4097&amp;controller=product&amp;id_lang=2"</t>
  </si>
  <si>
    <t>Vožtuvas balansinis, diametras 150, Kvs 404,0, flanšinis "https://www.e-literna.lt/index.php?id_product=4098&amp;controller=product&amp;id_lang=2"</t>
  </si>
  <si>
    <t>Vožtuvas balnsinis, diametras 1/2, žalvarinis, Kvs 1,7 "https://www.e-literna.lt/index.php?id_product=4059&amp;controller=product&amp;id_lang=2"</t>
  </si>
  <si>
    <t>Vožtuvas balnsinis, diametras 3/4, žalvarinis, Kvs 2,7 "https://www.e-literna.lt/index.php?id_product=4060&amp;controller=product&amp;id_lang=2"</t>
  </si>
  <si>
    <t>Vožtuvas balnsinis, diametras 1", žalvarinis, Kvs 3,6 "https://www.e-literna.lt/index.php?id_product=4061&amp;controller=product&amp;id_lang=2"</t>
  </si>
  <si>
    <t>Vožtuvas balnsinis, diametras 1 1/4, žalvarinis, Kvs 6,8 "https://www.e-literna.lt/index.php?id_product=4062&amp;controller=product&amp;id_lang=2"</t>
  </si>
  <si>
    <t>Vožtuvas balnsinis, diametras 1 1/2, žalvarinis, Kvs 10,0 "https://www.e-literna.lt/index.php?id_product=4063&amp;controller=product&amp;id_lang=2"</t>
  </si>
  <si>
    <t>Vožtuvas USV-I, diametras 15, sriegis vidinis, su nustatymo skale, rankinis balansinis, Kvs reikšmės [m³/h] 1,6 m³/h "https://www.e-literna.lt/index.php?id_product=4064&amp;controller=product&amp;id_lang=2"</t>
  </si>
  <si>
    <t>Vožtuvas USV-I, diametras 20, sriegis vidinis, su nustatymo skale, rankinis balansinis, Kvs reikšmės [m³/h] 2,5 m³/h "https://www.e-literna.lt/index.php?id_product=4065&amp;controller=product&amp;id_lang=2"</t>
  </si>
  <si>
    <t>Vožtuvas USV-I, diametras 25, sriegis vidinis, su nustatymo skale, rankinis balansinis, Kvs reikšmės [m³/h] 4,0 m³/h "https://www.e-literna.lt/index.php?id_product=4066&amp;controller=product&amp;id_lang=2"</t>
  </si>
  <si>
    <t>Vožtuvas USV-I, diametras 32, sriegis vidinis, su nustatymo skale, rankinis balansinis, Kvs reikšmės [m³/h] 6,3 m³/h "https://www.e-literna.lt/index.php?id_product=4067&amp;controller=product&amp;id_lang=2"</t>
  </si>
  <si>
    <t>Vožtuvas USV-I, diametras 40, sriegis vidinis, su nustatymo skale, rankinis balansinis, Kvs reikšmės [m³/h] 10,0 m³/h "https://www.e-literna.lt/index.php?id_product=4068&amp;controller=product&amp;id_lang=2"</t>
  </si>
  <si>
    <t>Vožtuvas USV-I, diametras 50, sriegis vidinis, su nustatymo skale, rankinis balansinis, Kvs reikšmės [m³/h] 16,0 m³/h "https://www.e-literna.lt/index.php?id_product=4069&amp;controller=product&amp;id_lang=25"</t>
  </si>
  <si>
    <t>Vožtuvas MSV-BD, diametras 15, sriegis vidinis, Kvs reikšmės [m³/h] 2,5 m³/h "https://www.e-literna.lt/index.php?id_product=4070&amp;controller=product&amp;id_lang=2"</t>
  </si>
  <si>
    <t>Vožtuvas MSV-BD, diametras 15, sriegis vidinis, Kvs reikšmės [m³/h] 3,0 m³/h "https://www.e-literna.lt/index.php?id_product=4071&amp;controller=product&amp;id_lang=2"</t>
  </si>
  <si>
    <t>Vožtuvas MSV-BD, diametras 20, sriegis vidinis, Kvs reikšmės [m³/h] 6,6 m³/h "https://www.e-literna.lt/index.php?id_product=4072&amp;controller=product&amp;id_lang=2"</t>
  </si>
  <si>
    <t>Vožtuvas MSV-BD, diametras 25, sriegis vidinis, Kvs reikšmės [m³/h] 9,5 m³/h "https://www.e-literna.lt/index.php?id_product=4073&amp;controller=product&amp;id_lang=2"</t>
  </si>
  <si>
    <t>Vožtuvas MSV-BD, diametras 32, sriegis vidinis, Kvs reikšmės [m³/h] 9,5 m³/h "https://www.e-literna.lt/index.php?id_product=4074&amp;controller=product&amp;id_lang=2"</t>
  </si>
  <si>
    <t>Vožtuvas MSV-BD, diametras 40, sriegis vidinis, Kvs reikšmės [m³/h] 26,0 m³/h "https://www.e-literna.lt/index.php?id_product=4075&amp;controller=product&amp;id_lang=2"</t>
  </si>
  <si>
    <t>Vožtuvas MSV-BD, diametras 50, sriegis vidinis, Kvs reikšmės [m³/h] 40,0 m³/h "https://www.e-literna.lt/index.php?id_product=4076&amp;controller=product&amp;id_lang=2"</t>
  </si>
  <si>
    <t>Vožtuvas MSV-F2, diametras 65, balansinis, flanšinis, su nustatymo skale, rankinis balansinis, Kvs reikšmės [m³/h] 93,4 m³/h "https://www.e-literna.lt/index.php?id_product=4099&amp;controller=product&amp;id_lang=2"</t>
  </si>
  <si>
    <t>Vožtuvas MSV-F2, diametras 80, balansinis, flanšinis, su nustatymo skale, rankinis balansinis, Kvs reikšmės [m³/h] 122,3 m³/h "https://www.e-literna.lt/index.php?id_product=4100&amp;controller=product&amp;id_lang=2"</t>
  </si>
  <si>
    <t>Vožtuvas MSV-F2, diametras 100, balansinis, flanšinis, su nustatymo skale, rankinis balansinis, Kvs reikšmės [m³/h] 200,0 m³/h "https://www.e-literna.lt/index.php?id_product=4101&amp;controller=product&amp;id_lang=2"</t>
  </si>
  <si>
    <t>Vožtuvas MSV-F2, diametras 125, balansinis, flanšinis, su nustatymo skale, rankinis balansinis, Kvs reikšmės [m³/h] 304,40 m³/h "https://www.e-literna.lt/index.php?id_product=4102&amp;controller=product&amp;id_lang=2"</t>
  </si>
  <si>
    <t>Vožtuvas MSV-F2, diametras 150, balansinis, flanšinis, su nustatymo skale, rankinis balansinis, Kvs reikšmės [m³/h] 400,80 m³/h "https://www.e-literna.lt/index.php?id_product=4103&amp;controller=product&amp;id_lang=2"</t>
  </si>
  <si>
    <t>Ventilis trieigis, termostatinis, dešninis, plokščias prijungimas, diametras 20 "https://www.e-literna.lt/index.php?id_product=4077&amp;controller=product&amp;id_lang=2"</t>
  </si>
  <si>
    <t>Ventilis trieigis, termostatinis, kairinis, plokščias prijungimas, diametras 20 "https://www.e-literna.lt/index.php?id_product=4078&amp;controller=product&amp;id_lang=2"</t>
  </si>
  <si>
    <t>Sujungimas, srieginis, skirtas trieigiam termostatui, su nikeliuotu antgaliu, diametras 20 "https://www.e-literna.lt/index.php?id_product=4079&amp;controller=product&amp;id_lang=2"</t>
  </si>
  <si>
    <t>WC bakelio padavimo mechanizmas, apatinis, diametras 1/2, sriegis išorinis, sriegis metalinis "https://www.e-literna.lt/index.php?id_product=2197&amp;controller=product&amp;id_lang=2"</t>
  </si>
  <si>
    <t>WC bakelio padavimo mechanizmas, apatinis, diametras 3/8, sriegis išorinis, sriegis metalinis "https://www.e-literna.lt/index.php?id_product=2198&amp;controller=product&amp;id_lang=2"</t>
  </si>
  <si>
    <t>WC bakelio padavimo mechanizmas, šoninis, diametras 3/8, sriegis išorinis, sriegis metalinis "https://www.e-literna.lt/index.php?id_product=2196&amp;controller=product&amp;id_lang=2"</t>
  </si>
  <si>
    <t>WC bakelio padavimo mechanizmas, šoninis, diametras 1/2, sriegis išorinis, sriegis metalinis "https://www.e-literna.lt/index.php?id_product=2195&amp;controller=product&amp;id_lang=2"</t>
  </si>
  <si>
    <t>Nuleidimo mechanizmas, rankinis, diametras 3/4, reguliuojamas srautas 60-78 l/min, medžiaga žalvaris, chromuotas "https://www.e-literna.lt/index.php?id_product=4090&amp;controller=product&amp;id_lang=2"</t>
  </si>
  <si>
    <t>Sodo ventilis, neužšalantis, pajungimo diametras 3/4, maksimali darbinė temperatūra 120°C, medžaiga žalvaris, minimalus sienos storis 200mm, maksimalus sienos storis 500 mm "https://www.e-literna.lt/index.php?id_product=4091&amp;controller=product&amp;id_lang=2"</t>
  </si>
  <si>
    <t>Veržlė, sriegis vidinis, diametras 3/8 x 10 mm, su 3 tarpinėmis "https://www.e-literna.lt/index.php?id_product=4089&amp;controller=product&amp;id_lang=2"</t>
  </si>
  <si>
    <t>Trišakis užspaudžiama su veržle, diametras 10 x 10 x 10 mm "https://www.e-literna.lt/index.php?id_product=4088&amp;controller=product&amp;id_lang=2"</t>
  </si>
  <si>
    <t>Alkūnė užspaudžiama su veržle, sriegis išorinis, diametras 1/2 x 10 mm "https://www.e-literna.lt/index.php?id_product=4087&amp;controller=product&amp;id_lang=2"</t>
  </si>
  <si>
    <t>Alkūnė užspaudžiama su veržle, sriegis vidinis, diametras 1/2 x 10 mm "https://www.e-literna.lt/index.php?id_product=3594&amp;controller=product&amp;id_lang=2"</t>
  </si>
  <si>
    <t>Sujungimas užspaudžiamas su veržlemis, dvigubas, diametras 3/8 x 10 mm x 10 mm "https://www.e-literna.lt/index.php?id_product=4086&amp;controller=product&amp;id_lang=2"</t>
  </si>
  <si>
    <t>Sujungimas užspaudžiamas su veržle, sriegis vidinis, diametras 1/2 x 10 mm "https://www.e-literna.lt/index.php?id_product=4085&amp;controller=product&amp;id_lang=2"</t>
  </si>
  <si>
    <t>Sujungimas užspaudžiamas su veržle, sriegis išorinis, diametras 1/2 x 10 mm "https://www.e-literna.lt/index.php?id_product=4084&amp;controller=product&amp;id_lang=2"</t>
  </si>
  <si>
    <t>Bekontaktis pisuaro nuleidėjas, maitinamas baterija 6V, Komplektuojamas su uždarymo ventiliu, filtru, nubėgimo vamzdeliu ir pajungimo riebokšliu, atpažinimo atstumas 40 cm, nuplovimo trukmė 3/6/10s, saugumo klasė IP67, baterija Lithium 2CR5 6 V "https://www.e-literna.lt/index.php?id_product=4092&amp;controller=product&amp;id_lang=2"</t>
  </si>
  <si>
    <t>Dozatorius, talpa 500 ml, montuojamas į 35 mm skyle, chromuotas "https://www.e-literna.lt/index.php?id_product=4093&amp;controller=product&amp;id_lang=2"</t>
  </si>
  <si>
    <t>Balnas gręžiamas, matmenys 1/2 x 10 mm "https://www.e-literna.lt/index.php?id_product=4104&amp;controller=product&amp;id_lang=2"</t>
  </si>
  <si>
    <t>Balnas gręžiamas, matmenys 3/4 x 13 mm "https://www.e-literna.lt/index.php?id_product=4105&amp;controller=product&amp;id_lang=2"</t>
  </si>
  <si>
    <t>Trišakis skalbimo mašinai, diametras 1/2 iš x 3/4 iš x 1/2 vid "https://www.e-literna.lt/index.php?id_product=3676&amp;controller=product&amp;id_lang=2""</t>
  </si>
  <si>
    <t>Ventilis kampinis, diametras 1/2, su apdailos lekštute, sriegis išorinis, nikeliuotas "https://www.e-literna.lt/index.php?id_product=4080&amp;controller=product&amp;id_lang=2"</t>
  </si>
  <si>
    <t>Ventilis kampinis, diametras 3/4, su apdailos lekštute, sriegis išorinis, nikeliuotas "https://www.e-literna.lt/index.php?id_product=4082&amp;controller=product&amp;id_lang=2"</t>
  </si>
  <si>
    <t>Ventilis kampinis, diametras 3/8, su apdailos lekštute, sriegis išorinis, nikeliuotas "https://www.e-literna.lt/index.php?id_product=4081&amp;controller=product&amp;id_lang=2"</t>
  </si>
  <si>
    <t>Ventilis kampinis kombinuotas, diametras 1/2x3/8x3/4, su apdailos lekštute, sriegis išorinis, nikeliuotas "https://www.e-literna.lt/index.php?id_product=4083&amp;controller=product&amp;id_lang=2"</t>
  </si>
  <si>
    <t>Rutulinis ventilis, skirtas katilo išleidimui, diametras 1/2 "https://www.e-literna.lt/index.php?id_product=4109&amp;controller=product&amp;id_lang=2"</t>
  </si>
  <si>
    <t>Gamintojas Abradox, Rusija</t>
  </si>
  <si>
    <t>Ventilis manometro, diametras 1/2, sriegis vidinis, PN20, "https://www.e-literna.lt/index.php?id_product=3780&amp;controller=product&amp;id_lang=2"</t>
  </si>
  <si>
    <t>Ventilis manometro, diametras 1/2, sriegis vidus/išorė, PN16, "https://www.e-literna.lt/index.php?id_product=3954&amp;controller=product&amp;id_lang=2"</t>
  </si>
  <si>
    <t>Maišymo vožtuvas 3-eigis, sriegis vidinis, diametras 1/2, Kvs 2,5, žalvarinis, PN10, maksimali temperatūra 110°C "https://www.e-literna.lt/index.php?id_product=4038&amp;controller=product&amp;id_lang=2"</t>
  </si>
  <si>
    <t>Maišymo vožtuvas 3-eigis, sriegis vidinis, diametras 3/4, Kvs 4,0, žalvarinis, PN10, maksimali temperatūra 110°C "https://www.e-literna.lt/index.php?id_product=4039&amp;controller=product&amp;id_lang=2"</t>
  </si>
  <si>
    <t>Maišymo vožtuvas 3-eigis, sriegis vidinis, diametras 3/4, Kvs 6,3, žalvarinis, PN10, maksimali temperatūra 110°C "https://www.e-literna.lt/index.php?id_product=4040&amp;controller=product&amp;id_lang=2"</t>
  </si>
  <si>
    <t>Maišymo vožtuvas 3-eigis, sriegis vidinis, diametras 1", Kvs 8,0, žalvarinis, PN10, maksimali temperatūra 110°C "https://www.e-literna.lt/index.php?id_product=4041&amp;controller=product&amp;id_lang=2"</t>
  </si>
  <si>
    <t>Maišymo vožtuvas 3-eigis, sriegis vidinis, diametras 1", Kvs 10,0, žalvarinis, PN10, maksimali temperatūra 110°C "https://www.e-literna.lt/index.php?id_product=4042&amp;controller=product&amp;id_lang=2"</t>
  </si>
  <si>
    <t>Maišymo vožtuvas 3-eigis, sriegis vidinis, diametras 1 1/4, Kvs 16,0, žalvarinis, PN10, maksimali temperatūra 110°C "https://www.e-literna.lt/index.php?id_product=4043&amp;controller=product&amp;id_lang=2"</t>
  </si>
  <si>
    <t>Maišymo vožtuvas 4-eigis, sriegis vidinis, diametras 1/2, Kvs 2,5, žalvarinis, PN10, maksimali temperatūra 110°C "https://www.e-literna.lt/index.php?id_product=4044&amp;controller=product&amp;id_lang=2"</t>
  </si>
  <si>
    <t>Maišymo vožtuvas 4-eigis, sriegis vidinis, diametras 3/4, Kvs 6,3, žalvarinis, PN10, maksimali temperatūra 110°C "https://www.e-literna.lt/index.php?id_product=4045&amp;controller=product&amp;id_lang=2"</t>
  </si>
  <si>
    <t>Maišymo vožtuvas 4-eigis, sriegis vidinis, diametras 1", Kvs 10,0, žalvarinis, PN10, maksimali temperatūra 110°C "https://www.e-literna.lt/index.php?id_product=4046&amp;controller=product&amp;id_lang=2"</t>
  </si>
  <si>
    <t>Maišymo vožtuvas 4-eigis, sriegis vidinis, diametras 1 1/4, Kvs 16,0, žalvarinis, PN10, maksimali temperatūra 110°C "https://www.e-literna.lt/index.php?id_product=4047&amp;controller=product&amp;id_lang=2"</t>
  </si>
  <si>
    <t xml:space="preserve">Maišymo vožtuvas 4-eigis, sriegis vidinis, diametras 3/4, Kvs 13, ketinis, PN10, maksimali temperatūra 110°C "https://www.e-literna.lt/index.php?id_product=4048&amp;controller=product&amp;id_lang=2" </t>
  </si>
  <si>
    <t xml:space="preserve">Maišymo vožtuvas 4-eigis, sriegis vidinis, diametras 1", Kvs 17, ketinis, PN10, maksimali temperatūra 110°C "https://www.e-literna.lt/index.php?id_product=4049&amp;controller=product&amp;id_lang=2" </t>
  </si>
  <si>
    <t xml:space="preserve">Maišymo vožtuvas 4-eigis, sriegis vidinis, diametras 1 1/4, Kvs 24, ketinis, PN10, maksimali temperatūra 110°C "https://www.e-literna.lt/index.php?id_product=4050&amp;controller=product&amp;id_lang=2" </t>
  </si>
  <si>
    <t xml:space="preserve">Maišymo vožtuvas 4-eigis, sriegis vidinis, diametras 1 1/2, Kvs 31, ketinis, PN10, maksimali temperatūra 110°C "https://www.e-literna.lt/index.php?id_product=4051&amp;controller=product&amp;id_lang=2" </t>
  </si>
  <si>
    <t xml:space="preserve">Maišymo vožtuvas 4-eigis, sriegis vidinis, diametras 2:, Kvs 41, ketinis, PN10, maksimali temperatūra 110°C "https://www.e-literna.lt/index.php?id_product=4052&amp;controller=product&amp;id_lang=2" </t>
  </si>
  <si>
    <t>Tarpflanšinis uždoris, tarpinė EPDM, PN16, temperatūra maksimali 120°C, cinkuotas diskas, diametras 50 mm "https://www.e-literna.lt/index.php?id_product=3981&amp;controller=product&amp;id_lang=2"</t>
  </si>
  <si>
    <t>Tarpflanšinis uždoris, tarpinė EPDM, PN16, temperatūra maksimali 120°C, cinkuotas diskas, diametras 65 mm "https://www.e-literna.lt/index.php?id_product=3982&amp;controller=product&amp;id_lang=2"</t>
  </si>
  <si>
    <t>Tarpflanšinis uždoris, tarpinė EPDM, PN16, temperatūra maksimali 120°C, cinkuotas diskas, diametras 80 mm "https://www.e-literna.lt/index.php?id_product=3983&amp;controller=product&amp;id_lang=2"</t>
  </si>
  <si>
    <t>Tarpflanšinis uždoris, tarpinė EPDM, PN16, temperatūra maksimali 120°C, cinkuotas diskas, diametras 100 mm "https://www.e-literna.lt/index.php?id_product=3984&amp;controller=product&amp;id_lang=2"</t>
  </si>
  <si>
    <t>Tarpflanšinis uždoris, tarpinė EPDM, PN16, temperatūra maksimali 120°C, cinkuotas diskas, diametras 125 mm "https://www.e-literna.lt/index.php?id_product=3985&amp;controller=product&amp;id_lang=2"</t>
  </si>
  <si>
    <t>Tarpflanšinis uždoris, tarpinė EPDM, PN16, temperatūra maksimali 120°C, cinkuotas diskas, diametras 150 mm "https://www.e-literna.lt/index.php?id_product=3986&amp;controller=product&amp;id_lang=2"</t>
  </si>
  <si>
    <t>Tarpflanšinis uždoris, tarpinė EPDM, PN16, temperatūra maksimali 120°C, cinkuotas diskas, diametras 200 mm "https://www.e-literna.lt/index.php?id_product=3987&amp;controller=product&amp;id_lang=2"</t>
  </si>
  <si>
    <t>Tarpflanšinis uždoris, tarpinė EPDM, PN16, temperatūra maksimali 120°C, cinkuotas diskas, diametras 250 mm "https://www.e-literna.lt/index.php?id_product=3988&amp;controller=product&amp;id_lang=2"</t>
  </si>
  <si>
    <t>Tarpflanšinis uždoris, tarpinė EPDM, PN16, temperatūra maksimali 120°C, cinkuotas diskas, diametras 300 mm "https://www.e-literna.lt/index.php?id_product=3989&amp;controller=product&amp;id_lang=2"</t>
  </si>
  <si>
    <r>
      <t xml:space="preserve">Pasiūlymo kaina 1 pirkimo daliai EUR su PVM: 34466,44 Eur (trysdešimt keturi tūkstančiai keturi šimtai šešiasdešimt šeši, 44 Eur).
Į šią sumą įeina visos išlaidos ir visi mokesčiai, taip pat ir PVM, kuris sudaro </t>
    </r>
    <r>
      <rPr>
        <u/>
        <sz val="11"/>
        <color theme="1"/>
        <rFont val="Calibri"/>
        <family val="2"/>
        <charset val="186"/>
        <scheme val="minor"/>
      </rPr>
      <t>5981,78</t>
    </r>
    <r>
      <rPr>
        <sz val="11"/>
        <color theme="1"/>
        <rFont val="Calibri"/>
        <family val="2"/>
        <charset val="186"/>
        <scheme val="minor"/>
      </rPr>
      <t xml:space="preserve">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</si>
</sst>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b/>
      <sz val="11"/>
      <color theme="1"/>
      <name val="Calibri"/>
      <family val="2"/>
      <charset val="186"/>
      <scheme val="minor"/>
    </font>
    <font>
      <b/>
      <sz val="11"/>
      <color rgb="FF000000"/>
      <name val="Times New Roman"/>
      <family val="1"/>
      <charset val="186"/>
    </font>
    <font>
      <sz val="10"/>
      <color rgb="FF000000"/>
      <name val="Times New Roman"/>
      <family val="1"/>
      <charset val="186"/>
    </font>
    <font>
      <sz val="10"/>
      <name val="Times New Roman"/>
      <family val="1"/>
      <charset val="186"/>
    </font>
    <font>
      <sz val="10"/>
      <name val="Calibri"/>
      <family val="2"/>
    </font>
    <font>
      <sz val="10"/>
      <name val="Times New Roman"/>
      <family val="1"/>
    </font>
    <font>
      <sz val="11"/>
      <color rgb="FF000000"/>
      <name val="Times New Roman"/>
      <family val="1"/>
      <charset val="186"/>
    </font>
    <font>
      <sz val="11"/>
      <color theme="1"/>
      <name val="Calibri"/>
      <family val="2"/>
      <charset val="186"/>
    </font>
    <font>
      <i/>
      <sz val="11"/>
      <color theme="1"/>
      <name val="Calibri"/>
      <family val="2"/>
      <charset val="186"/>
      <scheme val="minor"/>
    </font>
    <font>
      <sz val="10"/>
      <color theme="1"/>
      <name val="Times New Roman"/>
      <family val="1"/>
      <charset val="186"/>
    </font>
    <font>
      <sz val="10"/>
      <color theme="1"/>
      <name val="Calibri"/>
      <family val="2"/>
      <charset val="186"/>
      <scheme val="minor"/>
    </font>
    <font>
      <u/>
      <sz val="11"/>
      <color theme="10"/>
      <name val="Calibri"/>
      <family val="2"/>
      <charset val="186"/>
      <scheme val="minor"/>
    </font>
    <font>
      <sz val="10"/>
      <name val="Calibri"/>
      <family val="2"/>
      <charset val="186"/>
      <scheme val="minor"/>
    </font>
    <font>
      <u/>
      <sz val="11"/>
      <color theme="1"/>
      <name val="Calibri"/>
      <family val="2"/>
      <charset val="186"/>
      <scheme val="minor"/>
    </font>
  </fonts>
  <fills count="5">
    <fill>
      <patternFill patternType="none"/>
    </fill>
    <fill>
      <patternFill patternType="gray125"/>
    </fill>
    <fill>
      <patternFill patternType="solid">
        <fgColor rgb="FFFFFFFF"/>
        <bgColor rgb="FFFFFFCC"/>
      </patternFill>
    </fill>
    <fill>
      <patternFill patternType="solid">
        <fgColor theme="0"/>
        <bgColor rgb="FFFFFFCC"/>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58">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xf numFmtId="0" fontId="4" fillId="0" borderId="1" xfId="0" applyFont="1" applyBorder="1" applyAlignment="1">
      <alignment horizontal="center" vertical="center" wrapText="1"/>
    </xf>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5" fillId="2" borderId="1" xfId="0" applyFont="1" applyFill="1" applyBorder="1" applyAlignment="1">
      <alignment vertical="center" wrapText="1"/>
    </xf>
    <xf numFmtId="0" fontId="5" fillId="2" borderId="7" xfId="0" applyFont="1" applyFill="1" applyBorder="1" applyAlignment="1">
      <alignment vertical="center" wrapText="1"/>
    </xf>
    <xf numFmtId="0" fontId="6" fillId="2"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2" fontId="5" fillId="4" borderId="1" xfId="0" applyNumberFormat="1" applyFont="1" applyFill="1" applyBorder="1" applyAlignment="1">
      <alignment horizontal="center" vertical="center" wrapText="1"/>
    </xf>
    <xf numFmtId="0" fontId="6" fillId="4" borderId="1" xfId="0" applyFont="1" applyFill="1" applyBorder="1" applyAlignment="1">
      <alignment vertical="center" wrapText="1"/>
    </xf>
    <xf numFmtId="0" fontId="4" fillId="0" borderId="0" xfId="0" applyFont="1" applyFill="1" applyAlignment="1">
      <alignment wrapText="1"/>
    </xf>
    <xf numFmtId="0" fontId="0" fillId="0" borderId="0" xfId="0" applyFill="1"/>
    <xf numFmtId="0" fontId="3" fillId="0" borderId="0" xfId="0" applyFont="1" applyFill="1"/>
    <xf numFmtId="0" fontId="0" fillId="0" borderId="0" xfId="0" applyFill="1" applyAlignment="1">
      <alignment horizontal="center"/>
    </xf>
    <xf numFmtId="0" fontId="2" fillId="0" borderId="7" xfId="0" applyFont="1" applyBorder="1" applyAlignment="1">
      <alignment horizontal="left" vertical="center" wrapText="1"/>
    </xf>
    <xf numFmtId="0" fontId="2" fillId="4" borderId="7" xfId="0" applyFont="1" applyFill="1" applyBorder="1" applyAlignment="1">
      <alignment horizontal="left" vertical="center" wrapText="1"/>
    </xf>
    <xf numFmtId="2" fontId="0" fillId="0" borderId="1" xfId="0" applyNumberFormat="1" applyBorder="1"/>
    <xf numFmtId="2" fontId="1" fillId="0" borderId="1" xfId="0" applyNumberFormat="1" applyFont="1" applyBorder="1" applyAlignment="1">
      <alignment horizontal="center" vertical="center" wrapText="1"/>
    </xf>
    <xf numFmtId="2" fontId="2" fillId="4" borderId="1" xfId="0" applyNumberFormat="1" applyFont="1" applyFill="1" applyBorder="1" applyAlignment="1">
      <alignment horizontal="center" vertical="center" wrapText="1"/>
    </xf>
    <xf numFmtId="2" fontId="1" fillId="0" borderId="1" xfId="0" applyNumberFormat="1" applyFont="1" applyBorder="1" applyAlignment="1">
      <alignment horizontal="center"/>
    </xf>
    <xf numFmtId="0" fontId="2" fillId="0" borderId="7" xfId="0" applyFont="1" applyBorder="1" applyAlignment="1">
      <alignment horizontal="left"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Fill="1" applyBorder="1" applyAlignment="1">
      <alignment wrapText="1"/>
    </xf>
    <xf numFmtId="0" fontId="15" fillId="0" borderId="1" xfId="1" applyFont="1" applyBorder="1" applyAlignment="1">
      <alignment horizontal="center" vertical="center" wrapText="1"/>
    </xf>
    <xf numFmtId="2" fontId="0" fillId="0" borderId="1" xfId="0" applyNumberFormat="1" applyFont="1" applyBorder="1"/>
    <xf numFmtId="0" fontId="0" fillId="0" borderId="0" xfId="0" applyFont="1"/>
    <xf numFmtId="0" fontId="6" fillId="0" borderId="5" xfId="0" applyFont="1" applyBorder="1" applyAlignment="1">
      <alignment vertical="center" wrapText="1"/>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0" fillId="0" borderId="0" xfId="0" applyAlignment="1">
      <alignment horizontal="left" wrapText="1"/>
    </xf>
    <xf numFmtId="0" fontId="0" fillId="0" borderId="0" xfId="0" applyAlignment="1">
      <alignment horizontal="left"/>
    </xf>
    <xf numFmtId="0" fontId="4" fillId="0" borderId="0" xfId="0" applyFont="1" applyFill="1" applyAlignment="1">
      <alignment horizontal="left" wrapText="1"/>
    </xf>
    <xf numFmtId="0" fontId="4" fillId="0" borderId="0" xfId="0" applyFont="1" applyFill="1" applyAlignment="1">
      <alignment horizont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1" fillId="0" borderId="0" xfId="0" applyFont="1" applyFill="1" applyAlignment="1">
      <alignment horizontal="center"/>
    </xf>
    <xf numFmtId="0" fontId="0" fillId="0"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4"/>
  <sheetViews>
    <sheetView tabSelected="1" topLeftCell="A275" zoomScaleNormal="100" workbookViewId="0">
      <selection activeCell="D290" sqref="D290"/>
    </sheetView>
  </sheetViews>
  <sheetFormatPr defaultRowHeight="15" x14ac:dyDescent="0.25"/>
  <cols>
    <col min="1" max="1" width="5" customWidth="1"/>
    <col min="2" max="2" width="17.42578125" customWidth="1"/>
    <col min="3" max="3" width="37.42578125" customWidth="1"/>
    <col min="4" max="4" width="26.7109375" customWidth="1"/>
    <col min="5" max="5" width="58.140625" style="6" customWidth="1"/>
    <col min="6" max="6" width="9" customWidth="1"/>
    <col min="7" max="7" width="8.85546875" customWidth="1"/>
    <col min="8" max="8" width="13.5703125" customWidth="1"/>
    <col min="9" max="9" width="8.5703125" style="6" customWidth="1"/>
    <col min="10" max="10" width="11.85546875" customWidth="1"/>
    <col min="11" max="11" width="1.28515625" customWidth="1"/>
    <col min="12" max="12" width="16.85546875" hidden="1" customWidth="1"/>
  </cols>
  <sheetData>
    <row r="1" spans="1:12" x14ac:dyDescent="0.25">
      <c r="A1" s="25"/>
      <c r="B1" s="25"/>
      <c r="C1" s="26" t="s">
        <v>2</v>
      </c>
      <c r="D1" s="25"/>
      <c r="E1" s="25"/>
      <c r="F1" s="25"/>
      <c r="G1" s="25"/>
      <c r="H1" s="56" t="s">
        <v>318</v>
      </c>
      <c r="I1" s="57"/>
      <c r="J1" s="57"/>
      <c r="K1" s="25"/>
      <c r="L1" s="25"/>
    </row>
    <row r="2" spans="1:12" s="6" customFormat="1" x14ac:dyDescent="0.25">
      <c r="A2" s="25"/>
      <c r="B2" s="25"/>
      <c r="C2" s="26"/>
      <c r="D2" s="25"/>
      <c r="E2" s="25"/>
      <c r="F2" s="25"/>
      <c r="G2" s="25"/>
      <c r="H2" s="27"/>
      <c r="I2" s="27"/>
      <c r="J2" s="27"/>
      <c r="K2" s="25"/>
      <c r="L2" s="25"/>
    </row>
    <row r="3" spans="1:12" s="6" customFormat="1" ht="106.5" customHeight="1" x14ac:dyDescent="0.25">
      <c r="A3" s="47" t="s">
        <v>315</v>
      </c>
      <c r="B3" s="47"/>
      <c r="C3" s="47"/>
      <c r="D3" s="47"/>
      <c r="E3" s="47"/>
      <c r="F3" s="47"/>
      <c r="G3" s="47"/>
      <c r="H3" s="47"/>
      <c r="I3" s="47"/>
      <c r="J3" s="47"/>
      <c r="K3" s="24"/>
      <c r="L3" s="24"/>
    </row>
    <row r="4" spans="1:12" s="24" customFormat="1" ht="15" customHeight="1" x14ac:dyDescent="0.2"/>
    <row r="5" spans="1:12" s="24" customFormat="1" ht="15" customHeight="1" x14ac:dyDescent="0.25">
      <c r="A5" s="48" t="s">
        <v>304</v>
      </c>
      <c r="B5" s="48"/>
      <c r="C5" s="48"/>
      <c r="D5" s="48"/>
      <c r="E5" s="48"/>
      <c r="F5" s="48"/>
      <c r="G5" s="48"/>
      <c r="H5" s="48"/>
      <c r="I5" s="48"/>
      <c r="J5" s="48"/>
    </row>
    <row r="7" spans="1:12" ht="42.75" x14ac:dyDescent="0.25">
      <c r="A7" s="3" t="s">
        <v>0</v>
      </c>
      <c r="B7" s="3" t="s">
        <v>7</v>
      </c>
      <c r="C7" s="2" t="s">
        <v>6</v>
      </c>
      <c r="D7" s="2" t="s">
        <v>5</v>
      </c>
      <c r="E7" s="2" t="s">
        <v>305</v>
      </c>
      <c r="F7" s="2" t="s">
        <v>1</v>
      </c>
      <c r="G7" s="2" t="s">
        <v>3</v>
      </c>
      <c r="H7" s="2" t="s">
        <v>317</v>
      </c>
      <c r="I7" s="2" t="s">
        <v>306</v>
      </c>
      <c r="J7" s="5" t="s">
        <v>309</v>
      </c>
    </row>
    <row r="8" spans="1:12" ht="77.25" x14ac:dyDescent="0.25">
      <c r="A8" s="7">
        <v>1</v>
      </c>
      <c r="B8" s="52" t="s">
        <v>314</v>
      </c>
      <c r="C8" s="8" t="s">
        <v>8</v>
      </c>
      <c r="D8" s="35" t="s">
        <v>319</v>
      </c>
      <c r="E8" s="37" t="s">
        <v>348</v>
      </c>
      <c r="F8" s="15">
        <v>10</v>
      </c>
      <c r="G8" s="1" t="s">
        <v>4</v>
      </c>
      <c r="H8" s="30">
        <v>1.05</v>
      </c>
      <c r="I8" s="4">
        <v>21</v>
      </c>
      <c r="J8" s="18">
        <f>SUM(F8*H8)</f>
        <v>10.5</v>
      </c>
    </row>
    <row r="9" spans="1:12" ht="77.25" x14ac:dyDescent="0.25">
      <c r="A9" s="7">
        <f>SUM(A8)+1</f>
        <v>2</v>
      </c>
      <c r="B9" s="52"/>
      <c r="C9" s="8" t="s">
        <v>9</v>
      </c>
      <c r="D9" s="35" t="s">
        <v>319</v>
      </c>
      <c r="E9" s="37" t="s">
        <v>349</v>
      </c>
      <c r="F9" s="15">
        <v>10</v>
      </c>
      <c r="G9" s="7" t="s">
        <v>4</v>
      </c>
      <c r="H9" s="30">
        <v>1.1000000000000001</v>
      </c>
      <c r="I9" s="4">
        <v>21</v>
      </c>
      <c r="J9" s="18">
        <f t="shared" ref="J9:J64" si="0">SUM(F9*H9)</f>
        <v>11</v>
      </c>
    </row>
    <row r="10" spans="1:12" ht="77.25" x14ac:dyDescent="0.25">
      <c r="A10" s="7">
        <f t="shared" ref="A10:A73" si="1">SUM(A9)+1</f>
        <v>3</v>
      </c>
      <c r="B10" s="52"/>
      <c r="C10" s="8" t="s">
        <v>10</v>
      </c>
      <c r="D10" s="35" t="s">
        <v>319</v>
      </c>
      <c r="E10" s="37" t="s">
        <v>350</v>
      </c>
      <c r="F10" s="15">
        <v>100</v>
      </c>
      <c r="G10" s="7" t="s">
        <v>4</v>
      </c>
      <c r="H10" s="30">
        <v>4.72</v>
      </c>
      <c r="I10" s="4">
        <v>21</v>
      </c>
      <c r="J10" s="18">
        <f t="shared" si="0"/>
        <v>472</v>
      </c>
    </row>
    <row r="11" spans="1:12" s="6" customFormat="1" ht="77.25" x14ac:dyDescent="0.25">
      <c r="A11" s="7">
        <f t="shared" si="1"/>
        <v>4</v>
      </c>
      <c r="B11" s="52"/>
      <c r="C11" s="8" t="s">
        <v>11</v>
      </c>
      <c r="D11" s="35" t="s">
        <v>319</v>
      </c>
      <c r="E11" s="37" t="s">
        <v>351</v>
      </c>
      <c r="F11" s="15">
        <v>100</v>
      </c>
      <c r="G11" s="7" t="s">
        <v>4</v>
      </c>
      <c r="H11" s="30">
        <v>6.3</v>
      </c>
      <c r="I11" s="4">
        <v>21</v>
      </c>
      <c r="J11" s="18">
        <f t="shared" ref="J11:J25" si="2">SUM(F11*H11)</f>
        <v>630</v>
      </c>
    </row>
    <row r="12" spans="1:12" s="6" customFormat="1" ht="77.25" x14ac:dyDescent="0.25">
      <c r="A12" s="7">
        <f t="shared" si="1"/>
        <v>5</v>
      </c>
      <c r="B12" s="52"/>
      <c r="C12" s="8" t="s">
        <v>16</v>
      </c>
      <c r="D12" s="35" t="s">
        <v>320</v>
      </c>
      <c r="E12" s="37" t="s">
        <v>352</v>
      </c>
      <c r="F12" s="15">
        <v>100</v>
      </c>
      <c r="G12" s="7" t="s">
        <v>4</v>
      </c>
      <c r="H12" s="30">
        <v>4.99</v>
      </c>
      <c r="I12" s="4">
        <v>21</v>
      </c>
      <c r="J12" s="18">
        <f t="shared" si="2"/>
        <v>499</v>
      </c>
    </row>
    <row r="13" spans="1:12" s="40" customFormat="1" ht="77.25" x14ac:dyDescent="0.25">
      <c r="A13" s="7">
        <f t="shared" si="1"/>
        <v>6</v>
      </c>
      <c r="B13" s="52"/>
      <c r="C13" s="8" t="s">
        <v>17</v>
      </c>
      <c r="D13" s="35" t="s">
        <v>320</v>
      </c>
      <c r="E13" s="37" t="s">
        <v>353</v>
      </c>
      <c r="F13" s="15">
        <v>100</v>
      </c>
      <c r="G13" s="7" t="s">
        <v>4</v>
      </c>
      <c r="H13" s="39">
        <v>6.99</v>
      </c>
      <c r="I13" s="4">
        <v>21</v>
      </c>
      <c r="J13" s="18">
        <f t="shared" si="2"/>
        <v>699</v>
      </c>
    </row>
    <row r="14" spans="1:12" s="6" customFormat="1" ht="77.25" x14ac:dyDescent="0.25">
      <c r="A14" s="7">
        <f t="shared" si="1"/>
        <v>7</v>
      </c>
      <c r="B14" s="52"/>
      <c r="C14" s="8" t="s">
        <v>28</v>
      </c>
      <c r="D14" s="35" t="s">
        <v>321</v>
      </c>
      <c r="E14" s="37" t="s">
        <v>354</v>
      </c>
      <c r="F14" s="15">
        <v>50</v>
      </c>
      <c r="G14" s="7" t="s">
        <v>4</v>
      </c>
      <c r="H14" s="30">
        <v>4.4000000000000004</v>
      </c>
      <c r="I14" s="4">
        <v>21</v>
      </c>
      <c r="J14" s="18">
        <f t="shared" ref="J14:J15" si="3">SUM(F14*H14)</f>
        <v>220.00000000000003</v>
      </c>
    </row>
    <row r="15" spans="1:12" s="6" customFormat="1" ht="77.25" x14ac:dyDescent="0.25">
      <c r="A15" s="7">
        <f t="shared" si="1"/>
        <v>8</v>
      </c>
      <c r="B15" s="52"/>
      <c r="C15" s="8" t="s">
        <v>29</v>
      </c>
      <c r="D15" s="35" t="s">
        <v>321</v>
      </c>
      <c r="E15" s="37" t="s">
        <v>355</v>
      </c>
      <c r="F15" s="15">
        <v>50</v>
      </c>
      <c r="G15" s="7" t="s">
        <v>4</v>
      </c>
      <c r="H15" s="30">
        <v>6.31</v>
      </c>
      <c r="I15" s="4">
        <v>21</v>
      </c>
      <c r="J15" s="18">
        <f t="shared" si="3"/>
        <v>315.5</v>
      </c>
    </row>
    <row r="16" spans="1:12" s="6" customFormat="1" ht="77.25" x14ac:dyDescent="0.25">
      <c r="A16" s="7">
        <f t="shared" si="1"/>
        <v>9</v>
      </c>
      <c r="B16" s="52"/>
      <c r="C16" s="8" t="s">
        <v>22</v>
      </c>
      <c r="D16" s="35" t="s">
        <v>322</v>
      </c>
      <c r="E16" s="37" t="s">
        <v>356</v>
      </c>
      <c r="F16" s="15">
        <v>100</v>
      </c>
      <c r="G16" s="7" t="s">
        <v>4</v>
      </c>
      <c r="H16" s="30">
        <v>4.2300000000000004</v>
      </c>
      <c r="I16" s="4">
        <v>21</v>
      </c>
      <c r="J16" s="18">
        <f t="shared" si="2"/>
        <v>423.00000000000006</v>
      </c>
    </row>
    <row r="17" spans="1:10" s="6" customFormat="1" ht="77.25" x14ac:dyDescent="0.25">
      <c r="A17" s="7">
        <f t="shared" si="1"/>
        <v>10</v>
      </c>
      <c r="B17" s="52"/>
      <c r="C17" s="8" t="s">
        <v>23</v>
      </c>
      <c r="D17" s="35" t="s">
        <v>322</v>
      </c>
      <c r="E17" s="37" t="s">
        <v>357</v>
      </c>
      <c r="F17" s="15">
        <v>100</v>
      </c>
      <c r="G17" s="7" t="s">
        <v>4</v>
      </c>
      <c r="H17" s="30">
        <v>6.4</v>
      </c>
      <c r="I17" s="4">
        <v>21</v>
      </c>
      <c r="J17" s="18">
        <f t="shared" si="2"/>
        <v>640</v>
      </c>
    </row>
    <row r="18" spans="1:10" s="6" customFormat="1" ht="77.25" x14ac:dyDescent="0.25">
      <c r="A18" s="7">
        <f t="shared" si="1"/>
        <v>11</v>
      </c>
      <c r="B18" s="52"/>
      <c r="C18" s="8" t="s">
        <v>32</v>
      </c>
      <c r="D18" s="35" t="s">
        <v>323</v>
      </c>
      <c r="E18" s="37" t="s">
        <v>358</v>
      </c>
      <c r="F18" s="15">
        <v>50</v>
      </c>
      <c r="G18" s="7" t="s">
        <v>4</v>
      </c>
      <c r="H18" s="30">
        <v>4.3499999999999996</v>
      </c>
      <c r="I18" s="4">
        <v>21</v>
      </c>
      <c r="J18" s="18">
        <f t="shared" si="2"/>
        <v>217.49999999999997</v>
      </c>
    </row>
    <row r="19" spans="1:10" s="6" customFormat="1" ht="77.25" x14ac:dyDescent="0.25">
      <c r="A19" s="7">
        <f t="shared" si="1"/>
        <v>12</v>
      </c>
      <c r="B19" s="52"/>
      <c r="C19" s="8" t="s">
        <v>33</v>
      </c>
      <c r="D19" s="35" t="s">
        <v>323</v>
      </c>
      <c r="E19" s="37" t="s">
        <v>359</v>
      </c>
      <c r="F19" s="15">
        <v>20</v>
      </c>
      <c r="G19" s="7" t="s">
        <v>4</v>
      </c>
      <c r="H19" s="30">
        <v>6.31</v>
      </c>
      <c r="I19" s="4">
        <v>21</v>
      </c>
      <c r="J19" s="18">
        <f t="shared" si="2"/>
        <v>126.19999999999999</v>
      </c>
    </row>
    <row r="20" spans="1:10" s="6" customFormat="1" ht="77.25" x14ac:dyDescent="0.25">
      <c r="A20" s="7">
        <f t="shared" si="1"/>
        <v>13</v>
      </c>
      <c r="B20" s="52"/>
      <c r="C20" s="8" t="s">
        <v>25</v>
      </c>
      <c r="D20" s="35" t="s">
        <v>324</v>
      </c>
      <c r="E20" s="37" t="s">
        <v>360</v>
      </c>
      <c r="F20" s="15">
        <v>100</v>
      </c>
      <c r="G20" s="7" t="s">
        <v>4</v>
      </c>
      <c r="H20" s="30">
        <v>4.84</v>
      </c>
      <c r="I20" s="4">
        <v>21</v>
      </c>
      <c r="J20" s="18">
        <f t="shared" si="2"/>
        <v>484</v>
      </c>
    </row>
    <row r="21" spans="1:10" ht="77.25" x14ac:dyDescent="0.25">
      <c r="A21" s="7">
        <f t="shared" si="1"/>
        <v>14</v>
      </c>
      <c r="B21" s="52"/>
      <c r="C21" s="8" t="s">
        <v>26</v>
      </c>
      <c r="D21" s="35" t="s">
        <v>324</v>
      </c>
      <c r="E21" s="37" t="s">
        <v>361</v>
      </c>
      <c r="F21" s="15">
        <v>100</v>
      </c>
      <c r="G21" s="7" t="s">
        <v>4</v>
      </c>
      <c r="H21" s="30">
        <v>7.21</v>
      </c>
      <c r="I21" s="4">
        <v>21</v>
      </c>
      <c r="J21" s="18">
        <f t="shared" si="2"/>
        <v>721</v>
      </c>
    </row>
    <row r="22" spans="1:10" s="6" customFormat="1" ht="77.25" x14ac:dyDescent="0.25">
      <c r="A22" s="7">
        <f t="shared" si="1"/>
        <v>15</v>
      </c>
      <c r="B22" s="52" t="s">
        <v>313</v>
      </c>
      <c r="C22" s="8" t="s">
        <v>18</v>
      </c>
      <c r="D22" s="35" t="s">
        <v>320</v>
      </c>
      <c r="E22" s="37" t="s">
        <v>362</v>
      </c>
      <c r="F22" s="15">
        <v>10</v>
      </c>
      <c r="G22" s="7" t="s">
        <v>4</v>
      </c>
      <c r="H22" s="30">
        <v>10.53</v>
      </c>
      <c r="I22" s="4">
        <v>21</v>
      </c>
      <c r="J22" s="18">
        <f t="shared" si="2"/>
        <v>105.3</v>
      </c>
    </row>
    <row r="23" spans="1:10" s="6" customFormat="1" ht="77.25" x14ac:dyDescent="0.25">
      <c r="A23" s="7">
        <f t="shared" si="1"/>
        <v>16</v>
      </c>
      <c r="B23" s="52"/>
      <c r="C23" s="8" t="s">
        <v>19</v>
      </c>
      <c r="D23" s="35" t="s">
        <v>320</v>
      </c>
      <c r="E23" s="37" t="s">
        <v>363</v>
      </c>
      <c r="F23" s="15">
        <v>10</v>
      </c>
      <c r="G23" s="7" t="s">
        <v>4</v>
      </c>
      <c r="H23" s="30">
        <v>8.48</v>
      </c>
      <c r="I23" s="4">
        <v>21</v>
      </c>
      <c r="J23" s="18">
        <f t="shared" si="2"/>
        <v>84.800000000000011</v>
      </c>
    </row>
    <row r="24" spans="1:10" s="6" customFormat="1" ht="77.25" x14ac:dyDescent="0.25">
      <c r="A24" s="7">
        <f t="shared" si="1"/>
        <v>17</v>
      </c>
      <c r="B24" s="52"/>
      <c r="C24" s="8" t="s">
        <v>20</v>
      </c>
      <c r="D24" s="35" t="s">
        <v>320</v>
      </c>
      <c r="E24" s="37" t="s">
        <v>364</v>
      </c>
      <c r="F24" s="15">
        <v>10</v>
      </c>
      <c r="G24" s="7" t="s">
        <v>4</v>
      </c>
      <c r="H24" s="30">
        <v>10.92</v>
      </c>
      <c r="I24" s="4">
        <v>21</v>
      </c>
      <c r="J24" s="18">
        <f t="shared" si="2"/>
        <v>109.2</v>
      </c>
    </row>
    <row r="25" spans="1:10" s="6" customFormat="1" ht="77.25" x14ac:dyDescent="0.25">
      <c r="A25" s="7">
        <f t="shared" si="1"/>
        <v>18</v>
      </c>
      <c r="B25" s="52"/>
      <c r="C25" s="8" t="s">
        <v>21</v>
      </c>
      <c r="D25" s="35" t="s">
        <v>320</v>
      </c>
      <c r="E25" s="37" t="s">
        <v>365</v>
      </c>
      <c r="F25" s="15">
        <v>2</v>
      </c>
      <c r="G25" s="7" t="s">
        <v>4</v>
      </c>
      <c r="H25" s="30">
        <v>12.83</v>
      </c>
      <c r="I25" s="4">
        <v>21</v>
      </c>
      <c r="J25" s="18">
        <f t="shared" si="2"/>
        <v>25.66</v>
      </c>
    </row>
    <row r="26" spans="1:10" s="6" customFormat="1" ht="77.25" x14ac:dyDescent="0.25">
      <c r="A26" s="7">
        <f t="shared" si="1"/>
        <v>19</v>
      </c>
      <c r="B26" s="52"/>
      <c r="C26" s="8" t="s">
        <v>30</v>
      </c>
      <c r="D26" s="35" t="s">
        <v>321</v>
      </c>
      <c r="E26" s="37" t="s">
        <v>366</v>
      </c>
      <c r="F26" s="15">
        <v>10</v>
      </c>
      <c r="G26" s="7" t="s">
        <v>4</v>
      </c>
      <c r="H26" s="30">
        <v>8.73</v>
      </c>
      <c r="I26" s="4">
        <v>21</v>
      </c>
      <c r="J26" s="18">
        <f>SUM(F26*H26)</f>
        <v>87.300000000000011</v>
      </c>
    </row>
    <row r="27" spans="1:10" s="6" customFormat="1" ht="77.25" x14ac:dyDescent="0.25">
      <c r="A27" s="7">
        <f t="shared" si="1"/>
        <v>20</v>
      </c>
      <c r="B27" s="52"/>
      <c r="C27" s="8" t="s">
        <v>31</v>
      </c>
      <c r="D27" s="35" t="s">
        <v>321</v>
      </c>
      <c r="E27" s="37" t="s">
        <v>367</v>
      </c>
      <c r="F27" s="15">
        <v>2</v>
      </c>
      <c r="G27" s="7" t="s">
        <v>4</v>
      </c>
      <c r="H27" s="30">
        <v>13.54</v>
      </c>
      <c r="I27" s="4">
        <v>21</v>
      </c>
      <c r="J27" s="18">
        <f t="shared" ref="J27" si="4">SUM(F27*H27)</f>
        <v>27.08</v>
      </c>
    </row>
    <row r="28" spans="1:10" ht="77.25" x14ac:dyDescent="0.25">
      <c r="A28" s="7">
        <f t="shared" si="1"/>
        <v>21</v>
      </c>
      <c r="B28" s="52"/>
      <c r="C28" s="8" t="s">
        <v>12</v>
      </c>
      <c r="D28" s="35" t="s">
        <v>319</v>
      </c>
      <c r="E28" s="37" t="s">
        <v>368</v>
      </c>
      <c r="F28" s="15">
        <v>50</v>
      </c>
      <c r="G28" s="7" t="s">
        <v>4</v>
      </c>
      <c r="H28" s="30">
        <v>5.51</v>
      </c>
      <c r="I28" s="4">
        <v>21</v>
      </c>
      <c r="J28" s="18">
        <f t="shared" si="0"/>
        <v>275.5</v>
      </c>
    </row>
    <row r="29" spans="1:10" ht="77.25" x14ac:dyDescent="0.25">
      <c r="A29" s="7">
        <f t="shared" si="1"/>
        <v>22</v>
      </c>
      <c r="B29" s="52"/>
      <c r="C29" s="8" t="s">
        <v>13</v>
      </c>
      <c r="D29" s="35" t="s">
        <v>319</v>
      </c>
      <c r="E29" s="37" t="s">
        <v>369</v>
      </c>
      <c r="F29" s="15">
        <v>20</v>
      </c>
      <c r="G29" s="7" t="s">
        <v>4</v>
      </c>
      <c r="H29" s="30">
        <v>8.4600000000000009</v>
      </c>
      <c r="I29" s="4">
        <v>21</v>
      </c>
      <c r="J29" s="18">
        <f t="shared" si="0"/>
        <v>169.20000000000002</v>
      </c>
    </row>
    <row r="30" spans="1:10" ht="77.25" x14ac:dyDescent="0.25">
      <c r="A30" s="7">
        <f t="shared" si="1"/>
        <v>23</v>
      </c>
      <c r="B30" s="52"/>
      <c r="C30" s="8" t="s">
        <v>14</v>
      </c>
      <c r="D30" s="35" t="s">
        <v>319</v>
      </c>
      <c r="E30" s="37" t="s">
        <v>370</v>
      </c>
      <c r="F30" s="15">
        <v>20</v>
      </c>
      <c r="G30" s="7" t="s">
        <v>4</v>
      </c>
      <c r="H30" s="30">
        <v>12.38</v>
      </c>
      <c r="I30" s="4">
        <v>21</v>
      </c>
      <c r="J30" s="18">
        <f t="shared" si="0"/>
        <v>247.60000000000002</v>
      </c>
    </row>
    <row r="31" spans="1:10" s="6" customFormat="1" ht="77.25" x14ac:dyDescent="0.25">
      <c r="A31" s="7">
        <f t="shared" si="1"/>
        <v>24</v>
      </c>
      <c r="B31" s="52"/>
      <c r="C31" s="8" t="s">
        <v>15</v>
      </c>
      <c r="D31" s="35" t="s">
        <v>319</v>
      </c>
      <c r="E31" s="37" t="s">
        <v>371</v>
      </c>
      <c r="F31" s="15">
        <v>20</v>
      </c>
      <c r="G31" s="7" t="s">
        <v>4</v>
      </c>
      <c r="H31" s="30">
        <v>13.83</v>
      </c>
      <c r="I31" s="4">
        <v>21</v>
      </c>
      <c r="J31" s="18">
        <f t="shared" ref="J31:J34" si="5">SUM(F31*H31)</f>
        <v>276.60000000000002</v>
      </c>
    </row>
    <row r="32" spans="1:10" s="6" customFormat="1" ht="77.25" x14ac:dyDescent="0.25">
      <c r="A32" s="7">
        <f t="shared" si="1"/>
        <v>25</v>
      </c>
      <c r="B32" s="52"/>
      <c r="C32" s="8" t="s">
        <v>24</v>
      </c>
      <c r="D32" s="35" t="s">
        <v>322</v>
      </c>
      <c r="E32" s="37" t="s">
        <v>372</v>
      </c>
      <c r="F32" s="15">
        <v>50</v>
      </c>
      <c r="G32" s="7" t="s">
        <v>4</v>
      </c>
      <c r="H32" s="30">
        <v>10.48</v>
      </c>
      <c r="I32" s="4">
        <v>21</v>
      </c>
      <c r="J32" s="18">
        <f t="shared" si="5"/>
        <v>524</v>
      </c>
    </row>
    <row r="33" spans="1:10" s="6" customFormat="1" ht="77.25" x14ac:dyDescent="0.25">
      <c r="A33" s="7">
        <f t="shared" si="1"/>
        <v>26</v>
      </c>
      <c r="B33" s="52"/>
      <c r="C33" s="8" t="s">
        <v>27</v>
      </c>
      <c r="D33" s="35" t="s">
        <v>324</v>
      </c>
      <c r="E33" s="37" t="s">
        <v>373</v>
      </c>
      <c r="F33" s="15">
        <v>20</v>
      </c>
      <c r="G33" s="7" t="s">
        <v>4</v>
      </c>
      <c r="H33" s="30">
        <v>10.8</v>
      </c>
      <c r="I33" s="4">
        <v>21</v>
      </c>
      <c r="J33" s="18">
        <f t="shared" si="5"/>
        <v>216</v>
      </c>
    </row>
    <row r="34" spans="1:10" s="6" customFormat="1" ht="77.25" x14ac:dyDescent="0.25">
      <c r="A34" s="7">
        <f t="shared" si="1"/>
        <v>27</v>
      </c>
      <c r="B34" s="52"/>
      <c r="C34" s="9" t="s">
        <v>34</v>
      </c>
      <c r="D34" s="35" t="s">
        <v>323</v>
      </c>
      <c r="E34" s="37" t="s">
        <v>374</v>
      </c>
      <c r="F34" s="15">
        <v>10</v>
      </c>
      <c r="G34" s="7" t="s">
        <v>4</v>
      </c>
      <c r="H34" s="30">
        <v>9.0299999999999994</v>
      </c>
      <c r="I34" s="4">
        <v>21</v>
      </c>
      <c r="J34" s="18">
        <f t="shared" si="5"/>
        <v>90.3</v>
      </c>
    </row>
    <row r="35" spans="1:10" ht="38.25" x14ac:dyDescent="0.25">
      <c r="A35" s="7">
        <f t="shared" si="1"/>
        <v>28</v>
      </c>
      <c r="B35" s="52" t="s">
        <v>282</v>
      </c>
      <c r="C35" s="9" t="s">
        <v>294</v>
      </c>
      <c r="D35" s="35" t="s">
        <v>325</v>
      </c>
      <c r="E35" s="35" t="s">
        <v>375</v>
      </c>
      <c r="F35" s="15">
        <v>30</v>
      </c>
      <c r="G35" s="7" t="s">
        <v>4</v>
      </c>
      <c r="H35" s="30">
        <v>2.7</v>
      </c>
      <c r="I35" s="4">
        <v>21</v>
      </c>
      <c r="J35" s="18">
        <f t="shared" si="0"/>
        <v>81</v>
      </c>
    </row>
    <row r="36" spans="1:10" ht="38.25" x14ac:dyDescent="0.25">
      <c r="A36" s="7">
        <f t="shared" si="1"/>
        <v>29</v>
      </c>
      <c r="B36" s="52"/>
      <c r="C36" s="9" t="s">
        <v>295</v>
      </c>
      <c r="D36" s="35" t="s">
        <v>325</v>
      </c>
      <c r="E36" s="35" t="s">
        <v>376</v>
      </c>
      <c r="F36" s="15">
        <v>5</v>
      </c>
      <c r="G36" s="7" t="s">
        <v>4</v>
      </c>
      <c r="H36" s="30">
        <v>2.2000000000000002</v>
      </c>
      <c r="I36" s="4">
        <v>21</v>
      </c>
      <c r="J36" s="18">
        <f t="shared" si="0"/>
        <v>11</v>
      </c>
    </row>
    <row r="37" spans="1:10" ht="38.25" x14ac:dyDescent="0.25">
      <c r="A37" s="7">
        <f t="shared" si="1"/>
        <v>30</v>
      </c>
      <c r="B37" s="52"/>
      <c r="C37" s="9" t="s">
        <v>296</v>
      </c>
      <c r="D37" s="35" t="s">
        <v>325</v>
      </c>
      <c r="E37" s="35" t="s">
        <v>377</v>
      </c>
      <c r="F37" s="15">
        <v>1</v>
      </c>
      <c r="G37" s="7" t="s">
        <v>4</v>
      </c>
      <c r="H37" s="30">
        <v>2.99</v>
      </c>
      <c r="I37" s="4">
        <v>21</v>
      </c>
      <c r="J37" s="18">
        <f t="shared" si="0"/>
        <v>2.99</v>
      </c>
    </row>
    <row r="38" spans="1:10" ht="38.25" x14ac:dyDescent="0.25">
      <c r="A38" s="7">
        <f t="shared" si="1"/>
        <v>31</v>
      </c>
      <c r="B38" s="52" t="s">
        <v>283</v>
      </c>
      <c r="C38" s="9" t="s">
        <v>35</v>
      </c>
      <c r="D38" s="35" t="s">
        <v>326</v>
      </c>
      <c r="E38" s="35" t="s">
        <v>378</v>
      </c>
      <c r="F38" s="15">
        <v>30</v>
      </c>
      <c r="G38" s="7" t="s">
        <v>4</v>
      </c>
      <c r="H38" s="30">
        <v>3.09</v>
      </c>
      <c r="I38" s="4">
        <v>21</v>
      </c>
      <c r="J38" s="18">
        <f t="shared" si="0"/>
        <v>92.699999999999989</v>
      </c>
    </row>
    <row r="39" spans="1:10" ht="38.25" x14ac:dyDescent="0.25">
      <c r="A39" s="7">
        <f t="shared" si="1"/>
        <v>32</v>
      </c>
      <c r="B39" s="52"/>
      <c r="C39" s="9" t="s">
        <v>36</v>
      </c>
      <c r="D39" s="35" t="s">
        <v>326</v>
      </c>
      <c r="E39" s="35" t="s">
        <v>379</v>
      </c>
      <c r="F39" s="15">
        <v>30</v>
      </c>
      <c r="G39" s="7" t="s">
        <v>4</v>
      </c>
      <c r="H39" s="30">
        <v>4.7</v>
      </c>
      <c r="I39" s="4">
        <v>21</v>
      </c>
      <c r="J39" s="18">
        <f t="shared" si="0"/>
        <v>141</v>
      </c>
    </row>
    <row r="40" spans="1:10" ht="38.25" x14ac:dyDescent="0.25">
      <c r="A40" s="7">
        <f t="shared" si="1"/>
        <v>33</v>
      </c>
      <c r="B40" s="52"/>
      <c r="C40" s="8" t="s">
        <v>37</v>
      </c>
      <c r="D40" s="35" t="s">
        <v>326</v>
      </c>
      <c r="E40" s="35" t="s">
        <v>380</v>
      </c>
      <c r="F40" s="15">
        <v>10</v>
      </c>
      <c r="G40" s="7" t="s">
        <v>4</v>
      </c>
      <c r="H40" s="30">
        <v>7.6</v>
      </c>
      <c r="I40" s="4">
        <v>21</v>
      </c>
      <c r="J40" s="18">
        <f t="shared" si="0"/>
        <v>76</v>
      </c>
    </row>
    <row r="41" spans="1:10" ht="38.25" x14ac:dyDescent="0.25">
      <c r="A41" s="7">
        <f t="shared" si="1"/>
        <v>34</v>
      </c>
      <c r="B41" s="52"/>
      <c r="C41" s="8" t="s">
        <v>38</v>
      </c>
      <c r="D41" s="35" t="s">
        <v>326</v>
      </c>
      <c r="E41" s="35" t="s">
        <v>381</v>
      </c>
      <c r="F41" s="15">
        <v>2</v>
      </c>
      <c r="G41" s="7" t="s">
        <v>4</v>
      </c>
      <c r="H41" s="30">
        <v>11.69</v>
      </c>
      <c r="I41" s="4">
        <v>21</v>
      </c>
      <c r="J41" s="18">
        <f t="shared" si="0"/>
        <v>23.38</v>
      </c>
    </row>
    <row r="42" spans="1:10" ht="38.25" x14ac:dyDescent="0.25">
      <c r="A42" s="7">
        <f t="shared" si="1"/>
        <v>35</v>
      </c>
      <c r="B42" s="52"/>
      <c r="C42" s="8" t="s">
        <v>39</v>
      </c>
      <c r="D42" s="35" t="s">
        <v>326</v>
      </c>
      <c r="E42" s="35" t="s">
        <v>382</v>
      </c>
      <c r="F42" s="15">
        <v>30</v>
      </c>
      <c r="G42" s="7" t="s">
        <v>4</v>
      </c>
      <c r="H42" s="30">
        <v>3.08</v>
      </c>
      <c r="I42" s="4">
        <v>21</v>
      </c>
      <c r="J42" s="18">
        <f t="shared" si="0"/>
        <v>92.4</v>
      </c>
    </row>
    <row r="43" spans="1:10" ht="38.25" x14ac:dyDescent="0.25">
      <c r="A43" s="7">
        <f t="shared" si="1"/>
        <v>36</v>
      </c>
      <c r="B43" s="52"/>
      <c r="C43" s="8" t="s">
        <v>40</v>
      </c>
      <c r="D43" s="35" t="s">
        <v>326</v>
      </c>
      <c r="E43" s="35" t="s">
        <v>383</v>
      </c>
      <c r="F43" s="15">
        <v>30</v>
      </c>
      <c r="G43" s="7" t="s">
        <v>4</v>
      </c>
      <c r="H43" s="30">
        <v>4.68</v>
      </c>
      <c r="I43" s="4">
        <v>21</v>
      </c>
      <c r="J43" s="18">
        <f t="shared" si="0"/>
        <v>140.39999999999998</v>
      </c>
    </row>
    <row r="44" spans="1:10" ht="38.25" x14ac:dyDescent="0.25">
      <c r="A44" s="7">
        <f t="shared" si="1"/>
        <v>37</v>
      </c>
      <c r="B44" s="52"/>
      <c r="C44" s="8" t="s">
        <v>41</v>
      </c>
      <c r="D44" s="35" t="s">
        <v>326</v>
      </c>
      <c r="E44" s="35" t="s">
        <v>384</v>
      </c>
      <c r="F44" s="15">
        <v>30</v>
      </c>
      <c r="G44" s="7" t="s">
        <v>4</v>
      </c>
      <c r="H44" s="30">
        <v>4.8</v>
      </c>
      <c r="I44" s="4">
        <v>21</v>
      </c>
      <c r="J44" s="18">
        <f t="shared" si="0"/>
        <v>144</v>
      </c>
    </row>
    <row r="45" spans="1:10" ht="38.25" x14ac:dyDescent="0.25">
      <c r="A45" s="7">
        <f t="shared" si="1"/>
        <v>38</v>
      </c>
      <c r="B45" s="52" t="s">
        <v>284</v>
      </c>
      <c r="C45" s="8" t="s">
        <v>42</v>
      </c>
      <c r="D45" s="35" t="s">
        <v>325</v>
      </c>
      <c r="E45" s="35" t="s">
        <v>385</v>
      </c>
      <c r="F45" s="15">
        <v>5</v>
      </c>
      <c r="G45" s="7" t="s">
        <v>4</v>
      </c>
      <c r="H45" s="30">
        <v>4.2</v>
      </c>
      <c r="I45" s="4">
        <v>21</v>
      </c>
      <c r="J45" s="18">
        <f t="shared" si="0"/>
        <v>21</v>
      </c>
    </row>
    <row r="46" spans="1:10" ht="38.25" x14ac:dyDescent="0.25">
      <c r="A46" s="7">
        <f t="shared" si="1"/>
        <v>39</v>
      </c>
      <c r="B46" s="52"/>
      <c r="C46" s="8" t="s">
        <v>43</v>
      </c>
      <c r="D46" s="35" t="s">
        <v>325</v>
      </c>
      <c r="E46" s="35" t="s">
        <v>386</v>
      </c>
      <c r="F46" s="15">
        <v>5</v>
      </c>
      <c r="G46" s="7" t="s">
        <v>4</v>
      </c>
      <c r="H46" s="30">
        <v>3.99</v>
      </c>
      <c r="I46" s="4">
        <v>21</v>
      </c>
      <c r="J46" s="18">
        <f t="shared" si="0"/>
        <v>19.950000000000003</v>
      </c>
    </row>
    <row r="47" spans="1:10" s="40" customFormat="1" ht="25.5" x14ac:dyDescent="0.25">
      <c r="A47" s="7">
        <f t="shared" si="1"/>
        <v>40</v>
      </c>
      <c r="B47" s="52"/>
      <c r="C47" s="41" t="s">
        <v>44</v>
      </c>
      <c r="D47" s="35" t="s">
        <v>325</v>
      </c>
      <c r="E47" s="35" t="s">
        <v>592</v>
      </c>
      <c r="F47" s="15">
        <v>5</v>
      </c>
      <c r="G47" s="7" t="s">
        <v>4</v>
      </c>
      <c r="H47" s="30">
        <v>3.67</v>
      </c>
      <c r="I47" s="4">
        <v>21</v>
      </c>
      <c r="J47" s="18">
        <f t="shared" si="0"/>
        <v>18.350000000000001</v>
      </c>
    </row>
    <row r="48" spans="1:10" ht="25.5" x14ac:dyDescent="0.25">
      <c r="A48" s="7">
        <f t="shared" si="1"/>
        <v>41</v>
      </c>
      <c r="B48" s="52" t="s">
        <v>52</v>
      </c>
      <c r="C48" s="9" t="s">
        <v>46</v>
      </c>
      <c r="D48" s="35" t="s">
        <v>326</v>
      </c>
      <c r="E48" s="35" t="s">
        <v>387</v>
      </c>
      <c r="F48" s="15">
        <v>5</v>
      </c>
      <c r="G48" s="7" t="s">
        <v>4</v>
      </c>
      <c r="H48" s="30">
        <v>1.89</v>
      </c>
      <c r="I48" s="4">
        <v>21</v>
      </c>
      <c r="J48" s="18">
        <f t="shared" si="0"/>
        <v>9.4499999999999993</v>
      </c>
    </row>
    <row r="49" spans="1:10" ht="25.5" x14ac:dyDescent="0.25">
      <c r="A49" s="7">
        <f t="shared" si="1"/>
        <v>42</v>
      </c>
      <c r="B49" s="52"/>
      <c r="C49" s="9" t="s">
        <v>47</v>
      </c>
      <c r="D49" s="35" t="s">
        <v>326</v>
      </c>
      <c r="E49" s="35" t="s">
        <v>388</v>
      </c>
      <c r="F49" s="15">
        <v>5</v>
      </c>
      <c r="G49" s="7" t="s">
        <v>4</v>
      </c>
      <c r="H49" s="30">
        <v>2.2000000000000002</v>
      </c>
      <c r="I49" s="4">
        <v>21</v>
      </c>
      <c r="J49" s="18">
        <f t="shared" si="0"/>
        <v>11</v>
      </c>
    </row>
    <row r="50" spans="1:10" ht="25.5" x14ac:dyDescent="0.25">
      <c r="A50" s="7">
        <f t="shared" si="1"/>
        <v>43</v>
      </c>
      <c r="B50" s="52"/>
      <c r="C50" s="9" t="s">
        <v>48</v>
      </c>
      <c r="D50" s="35" t="s">
        <v>326</v>
      </c>
      <c r="E50" s="35" t="s">
        <v>389</v>
      </c>
      <c r="F50" s="15">
        <v>5</v>
      </c>
      <c r="G50" s="7" t="s">
        <v>4</v>
      </c>
      <c r="H50" s="30">
        <v>3.6</v>
      </c>
      <c r="I50" s="4">
        <v>21</v>
      </c>
      <c r="J50" s="18">
        <f t="shared" si="0"/>
        <v>18</v>
      </c>
    </row>
    <row r="51" spans="1:10" ht="25.5" x14ac:dyDescent="0.25">
      <c r="A51" s="7">
        <f t="shared" si="1"/>
        <v>44</v>
      </c>
      <c r="B51" s="52"/>
      <c r="C51" s="9" t="s">
        <v>49</v>
      </c>
      <c r="D51" s="35" t="s">
        <v>326</v>
      </c>
      <c r="E51" s="35" t="s">
        <v>390</v>
      </c>
      <c r="F51" s="15">
        <v>5</v>
      </c>
      <c r="G51" s="7" t="s">
        <v>4</v>
      </c>
      <c r="H51" s="30">
        <v>4.08</v>
      </c>
      <c r="I51" s="4">
        <v>21</v>
      </c>
      <c r="J51" s="18">
        <f t="shared" si="0"/>
        <v>20.399999999999999</v>
      </c>
    </row>
    <row r="52" spans="1:10" ht="25.5" x14ac:dyDescent="0.25">
      <c r="A52" s="7">
        <f t="shared" si="1"/>
        <v>45</v>
      </c>
      <c r="B52" s="52"/>
      <c r="C52" s="9" t="s">
        <v>50</v>
      </c>
      <c r="D52" s="35" t="s">
        <v>326</v>
      </c>
      <c r="E52" s="35" t="s">
        <v>391</v>
      </c>
      <c r="F52" s="15">
        <v>5</v>
      </c>
      <c r="G52" s="7" t="s">
        <v>4</v>
      </c>
      <c r="H52" s="30">
        <v>5.43</v>
      </c>
      <c r="I52" s="4">
        <v>21</v>
      </c>
      <c r="J52" s="18">
        <f t="shared" si="0"/>
        <v>27.15</v>
      </c>
    </row>
    <row r="53" spans="1:10" ht="25.5" x14ac:dyDescent="0.25">
      <c r="A53" s="7">
        <f t="shared" si="1"/>
        <v>46</v>
      </c>
      <c r="B53" s="52"/>
      <c r="C53" s="9" t="s">
        <v>51</v>
      </c>
      <c r="D53" s="35" t="s">
        <v>326</v>
      </c>
      <c r="E53" s="35" t="s">
        <v>392</v>
      </c>
      <c r="F53" s="15">
        <v>5</v>
      </c>
      <c r="G53" s="7" t="s">
        <v>4</v>
      </c>
      <c r="H53" s="30">
        <v>6.91</v>
      </c>
      <c r="I53" s="4">
        <v>21</v>
      </c>
      <c r="J53" s="18">
        <f t="shared" si="0"/>
        <v>34.549999999999997</v>
      </c>
    </row>
    <row r="54" spans="1:10" s="40" customFormat="1" ht="25.5" x14ac:dyDescent="0.25">
      <c r="A54" s="7">
        <f t="shared" si="1"/>
        <v>47</v>
      </c>
      <c r="B54" s="52" t="s">
        <v>45</v>
      </c>
      <c r="C54" s="10" t="s">
        <v>53</v>
      </c>
      <c r="D54" s="35" t="s">
        <v>593</v>
      </c>
      <c r="E54" s="35" t="s">
        <v>594</v>
      </c>
      <c r="F54" s="15">
        <v>5</v>
      </c>
      <c r="G54" s="7" t="s">
        <v>4</v>
      </c>
      <c r="H54" s="30">
        <v>5.7</v>
      </c>
      <c r="I54" s="4">
        <v>21</v>
      </c>
      <c r="J54" s="18">
        <f t="shared" si="0"/>
        <v>28.5</v>
      </c>
    </row>
    <row r="55" spans="1:10" s="40" customFormat="1" ht="38.25" x14ac:dyDescent="0.25">
      <c r="A55" s="7">
        <f t="shared" si="1"/>
        <v>48</v>
      </c>
      <c r="B55" s="52"/>
      <c r="C55" s="8" t="s">
        <v>54</v>
      </c>
      <c r="D55" s="35" t="s">
        <v>593</v>
      </c>
      <c r="E55" s="35" t="s">
        <v>595</v>
      </c>
      <c r="F55" s="15">
        <v>5</v>
      </c>
      <c r="G55" s="7" t="s">
        <v>4</v>
      </c>
      <c r="H55" s="30">
        <v>6.15</v>
      </c>
      <c r="I55" s="4">
        <v>21</v>
      </c>
      <c r="J55" s="18">
        <f t="shared" si="0"/>
        <v>30.75</v>
      </c>
    </row>
    <row r="56" spans="1:10" s="6" customFormat="1" ht="38.25" x14ac:dyDescent="0.25">
      <c r="A56" s="7">
        <f t="shared" si="1"/>
        <v>49</v>
      </c>
      <c r="B56" s="52"/>
      <c r="C56" s="8" t="s">
        <v>55</v>
      </c>
      <c r="D56" s="35" t="s">
        <v>328</v>
      </c>
      <c r="E56" s="35" t="s">
        <v>393</v>
      </c>
      <c r="F56" s="15">
        <v>1</v>
      </c>
      <c r="G56" s="7" t="s">
        <v>4</v>
      </c>
      <c r="H56" s="30">
        <v>32.4</v>
      </c>
      <c r="I56" s="4">
        <v>21</v>
      </c>
      <c r="J56" s="18">
        <f t="shared" si="0"/>
        <v>32.4</v>
      </c>
    </row>
    <row r="57" spans="1:10" s="6" customFormat="1" ht="38.25" x14ac:dyDescent="0.25">
      <c r="A57" s="7">
        <f t="shared" si="1"/>
        <v>50</v>
      </c>
      <c r="B57" s="52"/>
      <c r="C57" s="8" t="s">
        <v>56</v>
      </c>
      <c r="D57" s="35" t="s">
        <v>328</v>
      </c>
      <c r="E57" s="35" t="s">
        <v>394</v>
      </c>
      <c r="F57" s="15">
        <v>1</v>
      </c>
      <c r="G57" s="7" t="s">
        <v>4</v>
      </c>
      <c r="H57" s="30">
        <v>36.99</v>
      </c>
      <c r="I57" s="4">
        <v>21</v>
      </c>
      <c r="J57" s="18">
        <f t="shared" si="0"/>
        <v>36.99</v>
      </c>
    </row>
    <row r="58" spans="1:10" s="6" customFormat="1" ht="38.25" x14ac:dyDescent="0.25">
      <c r="A58" s="7">
        <f t="shared" si="1"/>
        <v>51</v>
      </c>
      <c r="B58" s="52"/>
      <c r="C58" s="8" t="s">
        <v>57</v>
      </c>
      <c r="D58" s="35" t="s">
        <v>328</v>
      </c>
      <c r="E58" s="35" t="s">
        <v>395</v>
      </c>
      <c r="F58" s="15">
        <v>1</v>
      </c>
      <c r="G58" s="7" t="s">
        <v>4</v>
      </c>
      <c r="H58" s="30">
        <v>36.799999999999997</v>
      </c>
      <c r="I58" s="4">
        <v>21</v>
      </c>
      <c r="J58" s="18">
        <f t="shared" si="0"/>
        <v>36.799999999999997</v>
      </c>
    </row>
    <row r="59" spans="1:10" s="6" customFormat="1" ht="38.25" x14ac:dyDescent="0.25">
      <c r="A59" s="7">
        <f t="shared" si="1"/>
        <v>52</v>
      </c>
      <c r="B59" s="52"/>
      <c r="C59" s="8" t="s">
        <v>58</v>
      </c>
      <c r="D59" s="35" t="s">
        <v>328</v>
      </c>
      <c r="E59" s="35" t="s">
        <v>396</v>
      </c>
      <c r="F59" s="15">
        <v>1</v>
      </c>
      <c r="G59" s="7" t="s">
        <v>4</v>
      </c>
      <c r="H59" s="30">
        <v>38.79</v>
      </c>
      <c r="I59" s="4">
        <v>21</v>
      </c>
      <c r="J59" s="18">
        <f t="shared" si="0"/>
        <v>38.79</v>
      </c>
    </row>
    <row r="60" spans="1:10" s="6" customFormat="1" ht="38.25" x14ac:dyDescent="0.25">
      <c r="A60" s="7">
        <f t="shared" si="1"/>
        <v>53</v>
      </c>
      <c r="B60" s="52"/>
      <c r="C60" s="8" t="s">
        <v>59</v>
      </c>
      <c r="D60" s="35" t="s">
        <v>328</v>
      </c>
      <c r="E60" s="35" t="s">
        <v>397</v>
      </c>
      <c r="F60" s="15">
        <v>1</v>
      </c>
      <c r="G60" s="7" t="s">
        <v>4</v>
      </c>
      <c r="H60" s="30">
        <v>58.01</v>
      </c>
      <c r="I60" s="4">
        <v>21</v>
      </c>
      <c r="J60" s="18">
        <f t="shared" si="0"/>
        <v>58.01</v>
      </c>
    </row>
    <row r="61" spans="1:10" s="6" customFormat="1" ht="38.25" x14ac:dyDescent="0.25">
      <c r="A61" s="7">
        <f t="shared" si="1"/>
        <v>54</v>
      </c>
      <c r="B61" s="52"/>
      <c r="C61" s="8" t="s">
        <v>60</v>
      </c>
      <c r="D61" s="35" t="s">
        <v>328</v>
      </c>
      <c r="E61" s="35" t="s">
        <v>398</v>
      </c>
      <c r="F61" s="15">
        <v>1</v>
      </c>
      <c r="G61" s="7" t="s">
        <v>4</v>
      </c>
      <c r="H61" s="30">
        <v>62.8</v>
      </c>
      <c r="I61" s="4">
        <v>21</v>
      </c>
      <c r="J61" s="18">
        <f t="shared" si="0"/>
        <v>62.8</v>
      </c>
    </row>
    <row r="62" spans="1:10" s="6" customFormat="1" ht="38.25" x14ac:dyDescent="0.25">
      <c r="A62" s="7">
        <f t="shared" si="1"/>
        <v>55</v>
      </c>
      <c r="B62" s="52"/>
      <c r="C62" s="8" t="s">
        <v>61</v>
      </c>
      <c r="D62" s="35" t="s">
        <v>328</v>
      </c>
      <c r="E62" s="35" t="s">
        <v>399</v>
      </c>
      <c r="F62" s="15">
        <v>1</v>
      </c>
      <c r="G62" s="7" t="s">
        <v>4</v>
      </c>
      <c r="H62" s="30">
        <v>99.7</v>
      </c>
      <c r="I62" s="4">
        <v>21</v>
      </c>
      <c r="J62" s="18">
        <f t="shared" si="0"/>
        <v>99.7</v>
      </c>
    </row>
    <row r="63" spans="1:10" s="6" customFormat="1" ht="38.25" x14ac:dyDescent="0.25">
      <c r="A63" s="7">
        <f t="shared" si="1"/>
        <v>56</v>
      </c>
      <c r="B63" s="52"/>
      <c r="C63" s="8" t="s">
        <v>62</v>
      </c>
      <c r="D63" s="35" t="s">
        <v>328</v>
      </c>
      <c r="E63" s="35" t="s">
        <v>400</v>
      </c>
      <c r="F63" s="15">
        <v>1</v>
      </c>
      <c r="G63" s="7" t="s">
        <v>4</v>
      </c>
      <c r="H63" s="30">
        <v>110.6</v>
      </c>
      <c r="I63" s="4">
        <v>21</v>
      </c>
      <c r="J63" s="18">
        <f t="shared" si="0"/>
        <v>110.6</v>
      </c>
    </row>
    <row r="64" spans="1:10" s="6" customFormat="1" ht="38.25" x14ac:dyDescent="0.25">
      <c r="A64" s="7">
        <f t="shared" si="1"/>
        <v>57</v>
      </c>
      <c r="B64" s="52"/>
      <c r="C64" s="8" t="s">
        <v>63</v>
      </c>
      <c r="D64" s="35" t="s">
        <v>328</v>
      </c>
      <c r="E64" s="35" t="s">
        <v>401</v>
      </c>
      <c r="F64" s="15">
        <v>1</v>
      </c>
      <c r="G64" s="7" t="s">
        <v>4</v>
      </c>
      <c r="H64" s="30">
        <v>120.2</v>
      </c>
      <c r="I64" s="4">
        <v>21</v>
      </c>
      <c r="J64" s="18">
        <f t="shared" si="0"/>
        <v>120.2</v>
      </c>
    </row>
    <row r="65" spans="1:10" s="6" customFormat="1" ht="38.25" x14ac:dyDescent="0.25">
      <c r="A65" s="7">
        <f t="shared" si="1"/>
        <v>58</v>
      </c>
      <c r="B65" s="52"/>
      <c r="C65" s="8" t="s">
        <v>64</v>
      </c>
      <c r="D65" s="35" t="s">
        <v>328</v>
      </c>
      <c r="E65" s="35" t="s">
        <v>402</v>
      </c>
      <c r="F65" s="15">
        <v>1</v>
      </c>
      <c r="G65" s="7" t="s">
        <v>4</v>
      </c>
      <c r="H65" s="30">
        <v>199.2</v>
      </c>
      <c r="I65" s="4">
        <v>21</v>
      </c>
      <c r="J65" s="18">
        <f t="shared" ref="J65:J128" si="6">SUM(F65*H65)</f>
        <v>199.2</v>
      </c>
    </row>
    <row r="66" spans="1:10" s="6" customFormat="1" ht="38.25" x14ac:dyDescent="0.25">
      <c r="A66" s="7">
        <f t="shared" si="1"/>
        <v>59</v>
      </c>
      <c r="B66" s="52"/>
      <c r="C66" s="8" t="s">
        <v>65</v>
      </c>
      <c r="D66" s="35" t="s">
        <v>328</v>
      </c>
      <c r="E66" s="35" t="s">
        <v>403</v>
      </c>
      <c r="F66" s="15">
        <v>1</v>
      </c>
      <c r="G66" s="7" t="s">
        <v>4</v>
      </c>
      <c r="H66" s="30">
        <v>235.1</v>
      </c>
      <c r="I66" s="4">
        <v>21</v>
      </c>
      <c r="J66" s="18">
        <f t="shared" si="6"/>
        <v>235.1</v>
      </c>
    </row>
    <row r="67" spans="1:10" s="6" customFormat="1" ht="38.25" x14ac:dyDescent="0.25">
      <c r="A67" s="7">
        <f t="shared" si="1"/>
        <v>60</v>
      </c>
      <c r="B67" s="52"/>
      <c r="C67" s="8" t="s">
        <v>66</v>
      </c>
      <c r="D67" s="35" t="s">
        <v>328</v>
      </c>
      <c r="E67" s="35" t="s">
        <v>404</v>
      </c>
      <c r="F67" s="15">
        <v>1</v>
      </c>
      <c r="G67" s="7" t="s">
        <v>4</v>
      </c>
      <c r="H67" s="30">
        <v>260.83999999999997</v>
      </c>
      <c r="I67" s="4">
        <v>21</v>
      </c>
      <c r="J67" s="18">
        <f t="shared" si="6"/>
        <v>260.83999999999997</v>
      </c>
    </row>
    <row r="68" spans="1:10" s="6" customFormat="1" ht="38.25" x14ac:dyDescent="0.25">
      <c r="A68" s="7">
        <f t="shared" si="1"/>
        <v>61</v>
      </c>
      <c r="B68" s="52"/>
      <c r="C68" s="8" t="s">
        <v>67</v>
      </c>
      <c r="D68" s="35" t="s">
        <v>329</v>
      </c>
      <c r="E68" s="35" t="s">
        <v>405</v>
      </c>
      <c r="F68" s="15">
        <v>1</v>
      </c>
      <c r="G68" s="7" t="s">
        <v>4</v>
      </c>
      <c r="H68" s="30">
        <v>319.89999999999998</v>
      </c>
      <c r="I68" s="4">
        <v>21</v>
      </c>
      <c r="J68" s="18">
        <f t="shared" si="6"/>
        <v>319.89999999999998</v>
      </c>
    </row>
    <row r="69" spans="1:10" s="6" customFormat="1" ht="38.25" x14ac:dyDescent="0.25">
      <c r="A69" s="7">
        <f t="shared" si="1"/>
        <v>62</v>
      </c>
      <c r="B69" s="52"/>
      <c r="C69" s="8" t="s">
        <v>68</v>
      </c>
      <c r="D69" s="35" t="s">
        <v>329</v>
      </c>
      <c r="E69" s="35" t="s">
        <v>406</v>
      </c>
      <c r="F69" s="15">
        <v>1</v>
      </c>
      <c r="G69" s="7" t="s">
        <v>4</v>
      </c>
      <c r="H69" s="30">
        <v>350</v>
      </c>
      <c r="I69" s="4">
        <v>21</v>
      </c>
      <c r="J69" s="18">
        <f t="shared" si="6"/>
        <v>350</v>
      </c>
    </row>
    <row r="70" spans="1:10" s="40" customFormat="1" ht="38.25" x14ac:dyDescent="0.25">
      <c r="A70" s="7">
        <f t="shared" si="1"/>
        <v>63</v>
      </c>
      <c r="B70" s="52"/>
      <c r="C70" s="8" t="s">
        <v>69</v>
      </c>
      <c r="D70" s="35" t="s">
        <v>328</v>
      </c>
      <c r="E70" s="35" t="s">
        <v>407</v>
      </c>
      <c r="F70" s="15">
        <v>1</v>
      </c>
      <c r="G70" s="7" t="s">
        <v>4</v>
      </c>
      <c r="H70" s="39">
        <v>52.8</v>
      </c>
      <c r="I70" s="4">
        <v>21</v>
      </c>
      <c r="J70" s="18">
        <f t="shared" si="6"/>
        <v>52.8</v>
      </c>
    </row>
    <row r="71" spans="1:10" s="6" customFormat="1" ht="38.25" x14ac:dyDescent="0.25">
      <c r="A71" s="7">
        <f t="shared" si="1"/>
        <v>64</v>
      </c>
      <c r="B71" s="52"/>
      <c r="C71" s="8" t="s">
        <v>70</v>
      </c>
      <c r="D71" s="35" t="s">
        <v>328</v>
      </c>
      <c r="E71" s="35" t="s">
        <v>408</v>
      </c>
      <c r="F71" s="15">
        <v>1</v>
      </c>
      <c r="G71" s="7" t="s">
        <v>4</v>
      </c>
      <c r="H71" s="30">
        <v>53.71</v>
      </c>
      <c r="I71" s="4">
        <v>21</v>
      </c>
      <c r="J71" s="18">
        <f t="shared" si="6"/>
        <v>53.71</v>
      </c>
    </row>
    <row r="72" spans="1:10" s="6" customFormat="1" ht="38.25" x14ac:dyDescent="0.25">
      <c r="A72" s="7">
        <f t="shared" si="1"/>
        <v>65</v>
      </c>
      <c r="B72" s="52"/>
      <c r="C72" s="8" t="s">
        <v>71</v>
      </c>
      <c r="D72" s="35" t="s">
        <v>328</v>
      </c>
      <c r="E72" s="35" t="s">
        <v>409</v>
      </c>
      <c r="F72" s="15">
        <v>1</v>
      </c>
      <c r="G72" s="7" t="s">
        <v>4</v>
      </c>
      <c r="H72" s="30">
        <v>58.01</v>
      </c>
      <c r="I72" s="4">
        <v>21</v>
      </c>
      <c r="J72" s="18">
        <f t="shared" si="6"/>
        <v>58.01</v>
      </c>
    </row>
    <row r="73" spans="1:10" s="6" customFormat="1" ht="38.25" x14ac:dyDescent="0.25">
      <c r="A73" s="7">
        <f t="shared" si="1"/>
        <v>66</v>
      </c>
      <c r="B73" s="52"/>
      <c r="C73" s="8" t="s">
        <v>72</v>
      </c>
      <c r="D73" s="35" t="s">
        <v>328</v>
      </c>
      <c r="E73" s="35" t="s">
        <v>410</v>
      </c>
      <c r="F73" s="15">
        <v>1</v>
      </c>
      <c r="G73" s="7" t="s">
        <v>4</v>
      </c>
      <c r="H73" s="30">
        <v>75.75</v>
      </c>
      <c r="I73" s="4">
        <v>21</v>
      </c>
      <c r="J73" s="18">
        <f t="shared" si="6"/>
        <v>75.75</v>
      </c>
    </row>
    <row r="74" spans="1:10" s="6" customFormat="1" ht="38.25" x14ac:dyDescent="0.25">
      <c r="A74" s="7">
        <f t="shared" ref="A74:A137" si="7">SUM(A73)+1</f>
        <v>67</v>
      </c>
      <c r="B74" s="52"/>
      <c r="C74" s="8" t="s">
        <v>73</v>
      </c>
      <c r="D74" s="35" t="s">
        <v>328</v>
      </c>
      <c r="E74" s="35" t="s">
        <v>411</v>
      </c>
      <c r="F74" s="15">
        <v>1</v>
      </c>
      <c r="G74" s="7" t="s">
        <v>4</v>
      </c>
      <c r="H74" s="30">
        <v>101.6</v>
      </c>
      <c r="I74" s="4">
        <v>21</v>
      </c>
      <c r="J74" s="18">
        <f t="shared" si="6"/>
        <v>101.6</v>
      </c>
    </row>
    <row r="75" spans="1:10" s="6" customFormat="1" ht="38.25" x14ac:dyDescent="0.25">
      <c r="A75" s="7">
        <f t="shared" si="7"/>
        <v>68</v>
      </c>
      <c r="B75" s="52"/>
      <c r="C75" s="8" t="s">
        <v>74</v>
      </c>
      <c r="D75" s="35" t="s">
        <v>328</v>
      </c>
      <c r="E75" s="35" t="s">
        <v>412</v>
      </c>
      <c r="F75" s="15">
        <v>1</v>
      </c>
      <c r="G75" s="7" t="s">
        <v>4</v>
      </c>
      <c r="H75" s="30">
        <v>115.05</v>
      </c>
      <c r="I75" s="4">
        <v>21</v>
      </c>
      <c r="J75" s="18">
        <f t="shared" si="6"/>
        <v>115.05</v>
      </c>
    </row>
    <row r="76" spans="1:10" s="6" customFormat="1" ht="38.25" x14ac:dyDescent="0.25">
      <c r="A76" s="7">
        <f t="shared" si="7"/>
        <v>69</v>
      </c>
      <c r="B76" s="52"/>
      <c r="C76" s="8" t="s">
        <v>75</v>
      </c>
      <c r="D76" s="35" t="s">
        <v>329</v>
      </c>
      <c r="E76" s="35" t="s">
        <v>413</v>
      </c>
      <c r="F76" s="15">
        <v>1</v>
      </c>
      <c r="G76" s="7" t="s">
        <v>4</v>
      </c>
      <c r="H76" s="30">
        <v>148.82</v>
      </c>
      <c r="I76" s="4">
        <v>21</v>
      </c>
      <c r="J76" s="18">
        <f t="shared" si="6"/>
        <v>148.82</v>
      </c>
    </row>
    <row r="77" spans="1:10" s="6" customFormat="1" ht="38.25" x14ac:dyDescent="0.25">
      <c r="A77" s="7">
        <f t="shared" si="7"/>
        <v>70</v>
      </c>
      <c r="B77" s="52"/>
      <c r="C77" s="8" t="s">
        <v>76</v>
      </c>
      <c r="D77" s="35" t="s">
        <v>329</v>
      </c>
      <c r="E77" s="35" t="s">
        <v>414</v>
      </c>
      <c r="F77" s="15">
        <v>1</v>
      </c>
      <c r="G77" s="7" t="s">
        <v>4</v>
      </c>
      <c r="H77" s="30">
        <v>172.37</v>
      </c>
      <c r="I77" s="4">
        <v>21</v>
      </c>
      <c r="J77" s="18">
        <f t="shared" si="6"/>
        <v>172.37</v>
      </c>
    </row>
    <row r="78" spans="1:10" s="6" customFormat="1" ht="38.25" x14ac:dyDescent="0.25">
      <c r="A78" s="7">
        <f t="shared" si="7"/>
        <v>71</v>
      </c>
      <c r="B78" s="52"/>
      <c r="C78" s="8" t="s">
        <v>77</v>
      </c>
      <c r="D78" s="35" t="s">
        <v>329</v>
      </c>
      <c r="E78" s="35" t="s">
        <v>415</v>
      </c>
      <c r="F78" s="15">
        <v>1</v>
      </c>
      <c r="G78" s="7" t="s">
        <v>4</v>
      </c>
      <c r="H78" s="30">
        <v>199.23</v>
      </c>
      <c r="I78" s="4">
        <v>21</v>
      </c>
      <c r="J78" s="18">
        <f t="shared" si="6"/>
        <v>199.23</v>
      </c>
    </row>
    <row r="79" spans="1:10" s="6" customFormat="1" ht="38.25" x14ac:dyDescent="0.25">
      <c r="A79" s="7">
        <f t="shared" si="7"/>
        <v>72</v>
      </c>
      <c r="B79" s="52"/>
      <c r="C79" s="8" t="s">
        <v>78</v>
      </c>
      <c r="D79" s="35" t="s">
        <v>329</v>
      </c>
      <c r="E79" s="35" t="s">
        <v>416</v>
      </c>
      <c r="F79" s="15">
        <v>1</v>
      </c>
      <c r="G79" s="7" t="s">
        <v>4</v>
      </c>
      <c r="H79" s="30">
        <v>215.56</v>
      </c>
      <c r="I79" s="4">
        <v>21</v>
      </c>
      <c r="J79" s="18">
        <f t="shared" si="6"/>
        <v>215.56</v>
      </c>
    </row>
    <row r="80" spans="1:10" s="6" customFormat="1" ht="38.25" x14ac:dyDescent="0.25">
      <c r="A80" s="7">
        <f t="shared" si="7"/>
        <v>73</v>
      </c>
      <c r="B80" s="52"/>
      <c r="C80" s="8" t="s">
        <v>79</v>
      </c>
      <c r="D80" s="35" t="s">
        <v>329</v>
      </c>
      <c r="E80" s="35" t="s">
        <v>417</v>
      </c>
      <c r="F80" s="15">
        <v>1</v>
      </c>
      <c r="G80" s="7" t="s">
        <v>4</v>
      </c>
      <c r="H80" s="30">
        <v>239.6</v>
      </c>
      <c r="I80" s="4">
        <v>21</v>
      </c>
      <c r="J80" s="18">
        <f t="shared" si="6"/>
        <v>239.6</v>
      </c>
    </row>
    <row r="81" spans="1:10" s="6" customFormat="1" ht="38.25" x14ac:dyDescent="0.25">
      <c r="A81" s="7">
        <f t="shared" si="7"/>
        <v>74</v>
      </c>
      <c r="B81" s="52"/>
      <c r="C81" s="8" t="s">
        <v>80</v>
      </c>
      <c r="D81" s="35" t="s">
        <v>329</v>
      </c>
      <c r="E81" s="35" t="s">
        <v>418</v>
      </c>
      <c r="F81" s="15">
        <v>1</v>
      </c>
      <c r="G81" s="7" t="s">
        <v>4</v>
      </c>
      <c r="H81" s="30">
        <v>270.69</v>
      </c>
      <c r="I81" s="4">
        <v>21</v>
      </c>
      <c r="J81" s="18">
        <f t="shared" si="6"/>
        <v>270.69</v>
      </c>
    </row>
    <row r="82" spans="1:10" s="6" customFormat="1" ht="38.25" x14ac:dyDescent="0.25">
      <c r="A82" s="7">
        <f t="shared" si="7"/>
        <v>75</v>
      </c>
      <c r="B82" s="52"/>
      <c r="C82" s="8" t="s">
        <v>81</v>
      </c>
      <c r="D82" s="35" t="s">
        <v>329</v>
      </c>
      <c r="E82" s="35" t="s">
        <v>419</v>
      </c>
      <c r="F82" s="15">
        <v>1</v>
      </c>
      <c r="G82" s="7" t="s">
        <v>4</v>
      </c>
      <c r="H82" s="30">
        <v>318.5</v>
      </c>
      <c r="I82" s="4">
        <v>21</v>
      </c>
      <c r="J82" s="18">
        <f t="shared" si="6"/>
        <v>318.5</v>
      </c>
    </row>
    <row r="83" spans="1:10" s="6" customFormat="1" ht="38.25" x14ac:dyDescent="0.25">
      <c r="A83" s="7">
        <f t="shared" si="7"/>
        <v>76</v>
      </c>
      <c r="B83" s="52"/>
      <c r="C83" s="11" t="s">
        <v>82</v>
      </c>
      <c r="D83" s="35" t="s">
        <v>329</v>
      </c>
      <c r="E83" s="35" t="s">
        <v>420</v>
      </c>
      <c r="F83" s="15">
        <v>1</v>
      </c>
      <c r="G83" s="7" t="s">
        <v>4</v>
      </c>
      <c r="H83" s="30">
        <v>360.6</v>
      </c>
      <c r="I83" s="4">
        <v>21</v>
      </c>
      <c r="J83" s="18">
        <f t="shared" si="6"/>
        <v>360.6</v>
      </c>
    </row>
    <row r="84" spans="1:10" s="40" customFormat="1" ht="38.25" x14ac:dyDescent="0.25">
      <c r="A84" s="7">
        <f t="shared" si="7"/>
        <v>77</v>
      </c>
      <c r="B84" s="52" t="s">
        <v>92</v>
      </c>
      <c r="C84" s="12" t="s">
        <v>83</v>
      </c>
      <c r="D84" s="35" t="s">
        <v>330</v>
      </c>
      <c r="E84" s="35" t="s">
        <v>611</v>
      </c>
      <c r="F84" s="15">
        <v>1</v>
      </c>
      <c r="G84" s="7" t="s">
        <v>4</v>
      </c>
      <c r="H84" s="39">
        <v>55.6</v>
      </c>
      <c r="I84" s="4">
        <v>21</v>
      </c>
      <c r="J84" s="18">
        <f t="shared" si="6"/>
        <v>55.6</v>
      </c>
    </row>
    <row r="85" spans="1:10" s="40" customFormat="1" ht="38.25" x14ac:dyDescent="0.25">
      <c r="A85" s="7">
        <f t="shared" si="7"/>
        <v>78</v>
      </c>
      <c r="B85" s="52"/>
      <c r="C85" s="11" t="s">
        <v>84</v>
      </c>
      <c r="D85" s="35" t="s">
        <v>330</v>
      </c>
      <c r="E85" s="35" t="s">
        <v>612</v>
      </c>
      <c r="F85" s="15">
        <v>1</v>
      </c>
      <c r="G85" s="7" t="s">
        <v>4</v>
      </c>
      <c r="H85" s="30">
        <v>65.63</v>
      </c>
      <c r="I85" s="4">
        <v>21</v>
      </c>
      <c r="J85" s="18">
        <f t="shared" si="6"/>
        <v>65.63</v>
      </c>
    </row>
    <row r="86" spans="1:10" s="40" customFormat="1" ht="38.25" x14ac:dyDescent="0.25">
      <c r="A86" s="7">
        <f t="shared" si="7"/>
        <v>79</v>
      </c>
      <c r="B86" s="52"/>
      <c r="C86" s="11" t="s">
        <v>85</v>
      </c>
      <c r="D86" s="35" t="s">
        <v>330</v>
      </c>
      <c r="E86" s="35" t="s">
        <v>613</v>
      </c>
      <c r="F86" s="15">
        <v>1</v>
      </c>
      <c r="G86" s="7" t="s">
        <v>4</v>
      </c>
      <c r="H86" s="30">
        <v>84.38</v>
      </c>
      <c r="I86" s="4">
        <v>21</v>
      </c>
      <c r="J86" s="18">
        <f t="shared" si="6"/>
        <v>84.38</v>
      </c>
    </row>
    <row r="87" spans="1:10" s="40" customFormat="1" ht="38.25" x14ac:dyDescent="0.25">
      <c r="A87" s="7">
        <f t="shared" si="7"/>
        <v>80</v>
      </c>
      <c r="B87" s="52"/>
      <c r="C87" s="11" t="s">
        <v>86</v>
      </c>
      <c r="D87" s="35" t="s">
        <v>330</v>
      </c>
      <c r="E87" s="35" t="s">
        <v>614</v>
      </c>
      <c r="F87" s="15">
        <v>1</v>
      </c>
      <c r="G87" s="7" t="s">
        <v>4</v>
      </c>
      <c r="H87" s="30">
        <v>93.49</v>
      </c>
      <c r="I87" s="4">
        <v>21</v>
      </c>
      <c r="J87" s="18">
        <f t="shared" si="6"/>
        <v>93.49</v>
      </c>
    </row>
    <row r="88" spans="1:10" s="40" customFormat="1" ht="38.25" x14ac:dyDescent="0.25">
      <c r="A88" s="7">
        <f t="shared" si="7"/>
        <v>81</v>
      </c>
      <c r="B88" s="52"/>
      <c r="C88" s="11" t="s">
        <v>87</v>
      </c>
      <c r="D88" s="35" t="s">
        <v>330</v>
      </c>
      <c r="E88" s="35" t="s">
        <v>615</v>
      </c>
      <c r="F88" s="15">
        <v>1</v>
      </c>
      <c r="G88" s="7" t="s">
        <v>4</v>
      </c>
      <c r="H88" s="30">
        <v>115.7</v>
      </c>
      <c r="I88" s="4">
        <v>21</v>
      </c>
      <c r="J88" s="18">
        <f t="shared" si="6"/>
        <v>115.7</v>
      </c>
    </row>
    <row r="89" spans="1:10" s="40" customFormat="1" ht="38.25" x14ac:dyDescent="0.25">
      <c r="A89" s="7">
        <f t="shared" si="7"/>
        <v>82</v>
      </c>
      <c r="B89" s="52"/>
      <c r="C89" s="11" t="s">
        <v>88</v>
      </c>
      <c r="D89" s="35" t="s">
        <v>330</v>
      </c>
      <c r="E89" s="35" t="s">
        <v>616</v>
      </c>
      <c r="F89" s="15">
        <v>1</v>
      </c>
      <c r="G89" s="7" t="s">
        <v>4</v>
      </c>
      <c r="H89" s="30">
        <v>110.9</v>
      </c>
      <c r="I89" s="4">
        <v>21</v>
      </c>
      <c r="J89" s="18">
        <f t="shared" si="6"/>
        <v>110.9</v>
      </c>
    </row>
    <row r="90" spans="1:10" s="40" customFormat="1" ht="38.25" x14ac:dyDescent="0.25">
      <c r="A90" s="7">
        <f t="shared" si="7"/>
        <v>83</v>
      </c>
      <c r="B90" s="52"/>
      <c r="C90" s="11" t="s">
        <v>89</v>
      </c>
      <c r="D90" s="35" t="s">
        <v>330</v>
      </c>
      <c r="E90" s="35" t="s">
        <v>617</v>
      </c>
      <c r="F90" s="15">
        <v>1</v>
      </c>
      <c r="G90" s="7" t="s">
        <v>4</v>
      </c>
      <c r="H90" s="30">
        <v>124.78</v>
      </c>
      <c r="I90" s="4">
        <v>21</v>
      </c>
      <c r="J90" s="18">
        <f t="shared" si="6"/>
        <v>124.78</v>
      </c>
    </row>
    <row r="91" spans="1:10" s="40" customFormat="1" ht="38.25" x14ac:dyDescent="0.25">
      <c r="A91" s="7">
        <f t="shared" si="7"/>
        <v>84</v>
      </c>
      <c r="B91" s="52"/>
      <c r="C91" s="11" t="s">
        <v>90</v>
      </c>
      <c r="D91" s="35" t="s">
        <v>330</v>
      </c>
      <c r="E91" s="35" t="s">
        <v>618</v>
      </c>
      <c r="F91" s="15">
        <v>1</v>
      </c>
      <c r="G91" s="7" t="s">
        <v>4</v>
      </c>
      <c r="H91" s="30">
        <v>150.58000000000001</v>
      </c>
      <c r="I91" s="4">
        <v>21</v>
      </c>
      <c r="J91" s="18">
        <f t="shared" si="6"/>
        <v>150.58000000000001</v>
      </c>
    </row>
    <row r="92" spans="1:10" s="40" customFormat="1" ht="38.25" x14ac:dyDescent="0.25">
      <c r="A92" s="7">
        <f t="shared" si="7"/>
        <v>85</v>
      </c>
      <c r="B92" s="52"/>
      <c r="C92" s="11" t="s">
        <v>91</v>
      </c>
      <c r="D92" s="35" t="s">
        <v>330</v>
      </c>
      <c r="E92" s="35" t="s">
        <v>619</v>
      </c>
      <c r="F92" s="15">
        <v>1</v>
      </c>
      <c r="G92" s="7" t="s">
        <v>4</v>
      </c>
      <c r="H92" s="30">
        <v>194.6</v>
      </c>
      <c r="I92" s="4">
        <v>21</v>
      </c>
      <c r="J92" s="18">
        <f t="shared" si="6"/>
        <v>194.6</v>
      </c>
    </row>
    <row r="93" spans="1:10" s="6" customFormat="1" ht="25.5" x14ac:dyDescent="0.25">
      <c r="A93" s="7">
        <f t="shared" si="7"/>
        <v>86</v>
      </c>
      <c r="B93" s="52" t="s">
        <v>102</v>
      </c>
      <c r="C93" s="12" t="s">
        <v>93</v>
      </c>
      <c r="D93" s="35" t="s">
        <v>328</v>
      </c>
      <c r="E93" s="35" t="s">
        <v>421</v>
      </c>
      <c r="F93" s="15">
        <v>5</v>
      </c>
      <c r="G93" s="7" t="s">
        <v>4</v>
      </c>
      <c r="H93" s="30">
        <v>26.3</v>
      </c>
      <c r="I93" s="4">
        <v>21</v>
      </c>
      <c r="J93" s="18">
        <f t="shared" si="6"/>
        <v>131.5</v>
      </c>
    </row>
    <row r="94" spans="1:10" s="6" customFormat="1" ht="25.5" x14ac:dyDescent="0.25">
      <c r="A94" s="7">
        <f t="shared" si="7"/>
        <v>87</v>
      </c>
      <c r="B94" s="52"/>
      <c r="C94" s="11" t="s">
        <v>94</v>
      </c>
      <c r="D94" s="35" t="s">
        <v>328</v>
      </c>
      <c r="E94" s="35" t="s">
        <v>422</v>
      </c>
      <c r="F94" s="15">
        <v>5</v>
      </c>
      <c r="G94" s="7" t="s">
        <v>4</v>
      </c>
      <c r="H94" s="30">
        <v>37.03</v>
      </c>
      <c r="I94" s="4">
        <v>21</v>
      </c>
      <c r="J94" s="18">
        <f t="shared" si="6"/>
        <v>185.15</v>
      </c>
    </row>
    <row r="95" spans="1:10" s="6" customFormat="1" ht="25.5" x14ac:dyDescent="0.25">
      <c r="A95" s="7">
        <f t="shared" si="7"/>
        <v>88</v>
      </c>
      <c r="B95" s="52"/>
      <c r="C95" s="8" t="s">
        <v>95</v>
      </c>
      <c r="D95" s="35" t="s">
        <v>328</v>
      </c>
      <c r="E95" s="35" t="s">
        <v>423</v>
      </c>
      <c r="F95" s="15">
        <v>5</v>
      </c>
      <c r="G95" s="7" t="s">
        <v>4</v>
      </c>
      <c r="H95" s="30">
        <v>45.16</v>
      </c>
      <c r="I95" s="4">
        <v>21</v>
      </c>
      <c r="J95" s="18">
        <f t="shared" si="6"/>
        <v>225.79999999999998</v>
      </c>
    </row>
    <row r="96" spans="1:10" s="6" customFormat="1" ht="25.5" x14ac:dyDescent="0.25">
      <c r="A96" s="7">
        <f t="shared" si="7"/>
        <v>89</v>
      </c>
      <c r="B96" s="52"/>
      <c r="C96" s="8" t="s">
        <v>96</v>
      </c>
      <c r="D96" s="35" t="s">
        <v>328</v>
      </c>
      <c r="E96" s="35" t="s">
        <v>424</v>
      </c>
      <c r="F96" s="15">
        <v>5</v>
      </c>
      <c r="G96" s="7" t="s">
        <v>4</v>
      </c>
      <c r="H96" s="30">
        <v>52.27</v>
      </c>
      <c r="I96" s="4">
        <v>21</v>
      </c>
      <c r="J96" s="18">
        <f t="shared" si="6"/>
        <v>261.35000000000002</v>
      </c>
    </row>
    <row r="97" spans="1:10" s="6" customFormat="1" ht="25.5" x14ac:dyDescent="0.25">
      <c r="A97" s="7">
        <f t="shared" si="7"/>
        <v>90</v>
      </c>
      <c r="B97" s="52"/>
      <c r="C97" s="8" t="s">
        <v>97</v>
      </c>
      <c r="D97" s="35" t="s">
        <v>328</v>
      </c>
      <c r="E97" s="35" t="s">
        <v>425</v>
      </c>
      <c r="F97" s="15">
        <v>5</v>
      </c>
      <c r="G97" s="7" t="s">
        <v>4</v>
      </c>
      <c r="H97" s="30">
        <v>64.14</v>
      </c>
      <c r="I97" s="4">
        <v>21</v>
      </c>
      <c r="J97" s="18">
        <f t="shared" si="6"/>
        <v>320.7</v>
      </c>
    </row>
    <row r="98" spans="1:10" s="6" customFormat="1" ht="25.5" x14ac:dyDescent="0.25">
      <c r="A98" s="7">
        <f t="shared" si="7"/>
        <v>91</v>
      </c>
      <c r="B98" s="52"/>
      <c r="C98" s="8" t="s">
        <v>98</v>
      </c>
      <c r="D98" s="35" t="s">
        <v>328</v>
      </c>
      <c r="E98" s="35" t="s">
        <v>426</v>
      </c>
      <c r="F98" s="15">
        <v>1</v>
      </c>
      <c r="G98" s="7" t="s">
        <v>4</v>
      </c>
      <c r="H98" s="30">
        <v>79.7</v>
      </c>
      <c r="I98" s="4">
        <v>21</v>
      </c>
      <c r="J98" s="18">
        <f t="shared" si="6"/>
        <v>79.7</v>
      </c>
    </row>
    <row r="99" spans="1:10" s="6" customFormat="1" ht="25.5" x14ac:dyDescent="0.25">
      <c r="A99" s="7">
        <f t="shared" si="7"/>
        <v>92</v>
      </c>
      <c r="B99" s="52"/>
      <c r="C99" s="8" t="s">
        <v>99</v>
      </c>
      <c r="D99" s="35" t="s">
        <v>328</v>
      </c>
      <c r="E99" s="35" t="s">
        <v>427</v>
      </c>
      <c r="F99" s="15">
        <v>1</v>
      </c>
      <c r="G99" s="7" t="s">
        <v>4</v>
      </c>
      <c r="H99" s="30">
        <v>88.4</v>
      </c>
      <c r="I99" s="4">
        <v>21</v>
      </c>
      <c r="J99" s="18">
        <f t="shared" si="6"/>
        <v>88.4</v>
      </c>
    </row>
    <row r="100" spans="1:10" s="6" customFormat="1" ht="25.5" x14ac:dyDescent="0.25">
      <c r="A100" s="7">
        <f t="shared" si="7"/>
        <v>93</v>
      </c>
      <c r="B100" s="52"/>
      <c r="C100" s="8" t="s">
        <v>100</v>
      </c>
      <c r="D100" s="35" t="s">
        <v>328</v>
      </c>
      <c r="E100" s="35" t="s">
        <v>428</v>
      </c>
      <c r="F100" s="15">
        <v>1</v>
      </c>
      <c r="G100" s="7" t="s">
        <v>4</v>
      </c>
      <c r="H100" s="30">
        <v>91.83</v>
      </c>
      <c r="I100" s="4">
        <v>21</v>
      </c>
      <c r="J100" s="18">
        <f t="shared" si="6"/>
        <v>91.83</v>
      </c>
    </row>
    <row r="101" spans="1:10" s="6" customFormat="1" ht="25.5" x14ac:dyDescent="0.25">
      <c r="A101" s="7">
        <f t="shared" si="7"/>
        <v>94</v>
      </c>
      <c r="B101" s="52"/>
      <c r="C101" s="8" t="s">
        <v>101</v>
      </c>
      <c r="D101" s="35" t="s">
        <v>328</v>
      </c>
      <c r="E101" s="35" t="s">
        <v>429</v>
      </c>
      <c r="F101" s="15">
        <v>1</v>
      </c>
      <c r="G101" s="7" t="s">
        <v>4</v>
      </c>
      <c r="H101" s="30">
        <v>108.59</v>
      </c>
      <c r="I101" s="4">
        <v>21</v>
      </c>
      <c r="J101" s="18">
        <f t="shared" si="6"/>
        <v>108.59</v>
      </c>
    </row>
    <row r="102" spans="1:10" s="6" customFormat="1" ht="25.5" x14ac:dyDescent="0.25">
      <c r="A102" s="7">
        <f t="shared" si="7"/>
        <v>95</v>
      </c>
      <c r="B102" s="52" t="s">
        <v>45</v>
      </c>
      <c r="C102" s="8" t="s">
        <v>103</v>
      </c>
      <c r="D102" s="35" t="s">
        <v>325</v>
      </c>
      <c r="E102" s="35" t="s">
        <v>434</v>
      </c>
      <c r="F102" s="15">
        <v>5</v>
      </c>
      <c r="G102" s="7" t="s">
        <v>4</v>
      </c>
      <c r="H102" s="30">
        <v>3.51</v>
      </c>
      <c r="I102" s="4">
        <v>21</v>
      </c>
      <c r="J102" s="18">
        <f t="shared" si="6"/>
        <v>17.549999999999997</v>
      </c>
    </row>
    <row r="103" spans="1:10" s="6" customFormat="1" ht="25.5" x14ac:dyDescent="0.25">
      <c r="A103" s="7">
        <f t="shared" si="7"/>
        <v>96</v>
      </c>
      <c r="B103" s="52"/>
      <c r="C103" s="8" t="s">
        <v>104</v>
      </c>
      <c r="D103" s="35" t="s">
        <v>325</v>
      </c>
      <c r="E103" s="35" t="s">
        <v>435</v>
      </c>
      <c r="F103" s="15">
        <v>5</v>
      </c>
      <c r="G103" s="7" t="s">
        <v>4</v>
      </c>
      <c r="H103" s="30">
        <v>3.89</v>
      </c>
      <c r="I103" s="4">
        <v>21</v>
      </c>
      <c r="J103" s="18">
        <f t="shared" si="6"/>
        <v>19.45</v>
      </c>
    </row>
    <row r="104" spans="1:10" s="6" customFormat="1" ht="25.5" x14ac:dyDescent="0.25">
      <c r="A104" s="7">
        <f t="shared" si="7"/>
        <v>97</v>
      </c>
      <c r="B104" s="52"/>
      <c r="C104" s="8" t="s">
        <v>105</v>
      </c>
      <c r="D104" s="35" t="s">
        <v>328</v>
      </c>
      <c r="E104" s="35" t="s">
        <v>436</v>
      </c>
      <c r="F104" s="15">
        <v>5</v>
      </c>
      <c r="G104" s="7" t="s">
        <v>4</v>
      </c>
      <c r="H104" s="30">
        <v>5.12</v>
      </c>
      <c r="I104" s="4">
        <v>21</v>
      </c>
      <c r="J104" s="18">
        <f t="shared" si="6"/>
        <v>25.6</v>
      </c>
    </row>
    <row r="105" spans="1:10" s="6" customFormat="1" ht="25.5" x14ac:dyDescent="0.25">
      <c r="A105" s="7">
        <f t="shared" si="7"/>
        <v>98</v>
      </c>
      <c r="B105" s="52"/>
      <c r="C105" s="8" t="s">
        <v>106</v>
      </c>
      <c r="D105" s="35" t="s">
        <v>328</v>
      </c>
      <c r="E105" s="35" t="s">
        <v>437</v>
      </c>
      <c r="F105" s="15">
        <v>5</v>
      </c>
      <c r="G105" s="7" t="s">
        <v>4</v>
      </c>
      <c r="H105" s="30">
        <v>5.2</v>
      </c>
      <c r="I105" s="4">
        <v>21</v>
      </c>
      <c r="J105" s="18">
        <f t="shared" si="6"/>
        <v>26</v>
      </c>
    </row>
    <row r="106" spans="1:10" s="6" customFormat="1" ht="25.5" x14ac:dyDescent="0.25">
      <c r="A106" s="7">
        <f t="shared" si="7"/>
        <v>99</v>
      </c>
      <c r="B106" s="52"/>
      <c r="C106" s="8" t="s">
        <v>107</v>
      </c>
      <c r="D106" s="35" t="s">
        <v>325</v>
      </c>
      <c r="E106" s="35" t="s">
        <v>430</v>
      </c>
      <c r="F106" s="15">
        <v>5</v>
      </c>
      <c r="G106" s="7" t="s">
        <v>4</v>
      </c>
      <c r="H106" s="30">
        <v>3.4</v>
      </c>
      <c r="I106" s="4">
        <v>21</v>
      </c>
      <c r="J106" s="18">
        <f t="shared" si="6"/>
        <v>17</v>
      </c>
    </row>
    <row r="107" spans="1:10" s="6" customFormat="1" ht="25.5" x14ac:dyDescent="0.25">
      <c r="A107" s="7">
        <f t="shared" si="7"/>
        <v>100</v>
      </c>
      <c r="B107" s="52"/>
      <c r="C107" s="8" t="s">
        <v>108</v>
      </c>
      <c r="D107" s="35" t="s">
        <v>325</v>
      </c>
      <c r="E107" s="35" t="s">
        <v>431</v>
      </c>
      <c r="F107" s="15">
        <v>5</v>
      </c>
      <c r="G107" s="7" t="s">
        <v>4</v>
      </c>
      <c r="H107" s="30">
        <v>3.45</v>
      </c>
      <c r="I107" s="4">
        <v>21</v>
      </c>
      <c r="J107" s="18">
        <f t="shared" si="6"/>
        <v>17.25</v>
      </c>
    </row>
    <row r="108" spans="1:10" s="6" customFormat="1" ht="25.5" x14ac:dyDescent="0.25">
      <c r="A108" s="7">
        <f t="shared" si="7"/>
        <v>101</v>
      </c>
      <c r="B108" s="52"/>
      <c r="C108" s="8" t="s">
        <v>109</v>
      </c>
      <c r="D108" s="35" t="s">
        <v>331</v>
      </c>
      <c r="E108" s="35" t="s">
        <v>432</v>
      </c>
      <c r="F108" s="15">
        <v>5</v>
      </c>
      <c r="G108" s="7" t="s">
        <v>4</v>
      </c>
      <c r="H108" s="30">
        <v>8</v>
      </c>
      <c r="I108" s="4">
        <v>21</v>
      </c>
      <c r="J108" s="18">
        <f t="shared" si="6"/>
        <v>40</v>
      </c>
    </row>
    <row r="109" spans="1:10" s="6" customFormat="1" ht="25.5" x14ac:dyDescent="0.25">
      <c r="A109" s="7">
        <f t="shared" si="7"/>
        <v>102</v>
      </c>
      <c r="B109" s="52"/>
      <c r="C109" s="8" t="s">
        <v>110</v>
      </c>
      <c r="D109" s="35" t="s">
        <v>331</v>
      </c>
      <c r="E109" s="35" t="s">
        <v>433</v>
      </c>
      <c r="F109" s="15">
        <v>5</v>
      </c>
      <c r="G109" s="7" t="s">
        <v>4</v>
      </c>
      <c r="H109" s="30">
        <v>8.1199999999999992</v>
      </c>
      <c r="I109" s="4">
        <v>21</v>
      </c>
      <c r="J109" s="18">
        <f t="shared" si="6"/>
        <v>40.599999999999994</v>
      </c>
    </row>
    <row r="110" spans="1:10" s="6" customFormat="1" ht="38.25" x14ac:dyDescent="0.25">
      <c r="A110" s="7">
        <f t="shared" si="7"/>
        <v>103</v>
      </c>
      <c r="B110" s="52" t="s">
        <v>115</v>
      </c>
      <c r="C110" s="9" t="s">
        <v>111</v>
      </c>
      <c r="D110" s="35" t="s">
        <v>331</v>
      </c>
      <c r="E110" s="35" t="s">
        <v>438</v>
      </c>
      <c r="F110" s="15">
        <v>5</v>
      </c>
      <c r="G110" s="7" t="s">
        <v>4</v>
      </c>
      <c r="H110" s="30">
        <v>8.9</v>
      </c>
      <c r="I110" s="4">
        <v>21</v>
      </c>
      <c r="J110" s="18">
        <f t="shared" si="6"/>
        <v>44.5</v>
      </c>
    </row>
    <row r="111" spans="1:10" s="6" customFormat="1" ht="38.25" x14ac:dyDescent="0.25">
      <c r="A111" s="7">
        <f t="shared" si="7"/>
        <v>104</v>
      </c>
      <c r="B111" s="52"/>
      <c r="C111" s="9" t="s">
        <v>112</v>
      </c>
      <c r="D111" s="35" t="s">
        <v>331</v>
      </c>
      <c r="E111" s="35" t="s">
        <v>440</v>
      </c>
      <c r="F111" s="15">
        <v>5</v>
      </c>
      <c r="G111" s="7" t="s">
        <v>4</v>
      </c>
      <c r="H111" s="30">
        <v>8.86</v>
      </c>
      <c r="I111" s="4">
        <v>21</v>
      </c>
      <c r="J111" s="18">
        <f t="shared" si="6"/>
        <v>44.3</v>
      </c>
    </row>
    <row r="112" spans="1:10" s="6" customFormat="1" ht="38.25" x14ac:dyDescent="0.25">
      <c r="A112" s="7">
        <f t="shared" si="7"/>
        <v>105</v>
      </c>
      <c r="B112" s="52"/>
      <c r="C112" s="9" t="s">
        <v>113</v>
      </c>
      <c r="D112" s="35" t="s">
        <v>331</v>
      </c>
      <c r="E112" s="35" t="s">
        <v>439</v>
      </c>
      <c r="F112" s="15">
        <v>5</v>
      </c>
      <c r="G112" s="7" t="s">
        <v>4</v>
      </c>
      <c r="H112" s="30">
        <v>11.53</v>
      </c>
      <c r="I112" s="4">
        <v>21</v>
      </c>
      <c r="J112" s="18">
        <f t="shared" si="6"/>
        <v>57.65</v>
      </c>
    </row>
    <row r="113" spans="1:10" s="6" customFormat="1" ht="38.25" x14ac:dyDescent="0.25">
      <c r="A113" s="7">
        <f t="shared" si="7"/>
        <v>106</v>
      </c>
      <c r="B113" s="52"/>
      <c r="C113" s="9" t="s">
        <v>114</v>
      </c>
      <c r="D113" s="35" t="s">
        <v>331</v>
      </c>
      <c r="E113" s="35" t="s">
        <v>441</v>
      </c>
      <c r="F113" s="15">
        <v>5</v>
      </c>
      <c r="G113" s="7" t="s">
        <v>4</v>
      </c>
      <c r="H113" s="30">
        <v>12.35</v>
      </c>
      <c r="I113" s="4">
        <v>21</v>
      </c>
      <c r="J113" s="18">
        <f t="shared" si="6"/>
        <v>61.75</v>
      </c>
    </row>
    <row r="114" spans="1:10" s="6" customFormat="1" ht="38.25" x14ac:dyDescent="0.25">
      <c r="A114" s="7">
        <f t="shared" si="7"/>
        <v>107</v>
      </c>
      <c r="B114" s="52" t="s">
        <v>140</v>
      </c>
      <c r="C114" s="9" t="s">
        <v>116</v>
      </c>
      <c r="D114" s="35" t="s">
        <v>331</v>
      </c>
      <c r="E114" s="35" t="s">
        <v>442</v>
      </c>
      <c r="F114" s="15">
        <v>5</v>
      </c>
      <c r="G114" s="7" t="s">
        <v>4</v>
      </c>
      <c r="H114" s="30">
        <v>6.3</v>
      </c>
      <c r="I114" s="4">
        <v>21</v>
      </c>
      <c r="J114" s="18">
        <f t="shared" si="6"/>
        <v>31.5</v>
      </c>
    </row>
    <row r="115" spans="1:10" s="6" customFormat="1" ht="38.25" x14ac:dyDescent="0.25">
      <c r="A115" s="7">
        <f t="shared" si="7"/>
        <v>108</v>
      </c>
      <c r="B115" s="52"/>
      <c r="C115" s="9" t="s">
        <v>117</v>
      </c>
      <c r="D115" s="35" t="s">
        <v>331</v>
      </c>
      <c r="E115" s="35" t="s">
        <v>443</v>
      </c>
      <c r="F115" s="15">
        <v>5</v>
      </c>
      <c r="G115" s="7" t="s">
        <v>4</v>
      </c>
      <c r="H115" s="30">
        <v>12.07</v>
      </c>
      <c r="I115" s="4">
        <v>21</v>
      </c>
      <c r="J115" s="18">
        <f t="shared" si="6"/>
        <v>60.35</v>
      </c>
    </row>
    <row r="116" spans="1:10" s="6" customFormat="1" ht="38.25" x14ac:dyDescent="0.25">
      <c r="A116" s="7">
        <f t="shared" si="7"/>
        <v>109</v>
      </c>
      <c r="B116" s="52"/>
      <c r="C116" s="9" t="s">
        <v>118</v>
      </c>
      <c r="D116" s="35" t="s">
        <v>331</v>
      </c>
      <c r="E116" s="35" t="s">
        <v>444</v>
      </c>
      <c r="F116" s="15">
        <v>5</v>
      </c>
      <c r="G116" s="7" t="s">
        <v>4</v>
      </c>
      <c r="H116" s="30">
        <v>6.23</v>
      </c>
      <c r="I116" s="4">
        <v>21</v>
      </c>
      <c r="J116" s="18">
        <f t="shared" si="6"/>
        <v>31.150000000000002</v>
      </c>
    </row>
    <row r="117" spans="1:10" s="6" customFormat="1" ht="38.25" x14ac:dyDescent="0.25">
      <c r="A117" s="7">
        <f t="shared" si="7"/>
        <v>110</v>
      </c>
      <c r="B117" s="52"/>
      <c r="C117" s="9" t="s">
        <v>119</v>
      </c>
      <c r="D117" s="35" t="s">
        <v>331</v>
      </c>
      <c r="E117" s="35" t="s">
        <v>445</v>
      </c>
      <c r="F117" s="15">
        <v>5</v>
      </c>
      <c r="G117" s="7" t="s">
        <v>4</v>
      </c>
      <c r="H117" s="30">
        <v>12</v>
      </c>
      <c r="I117" s="4">
        <v>21</v>
      </c>
      <c r="J117" s="18">
        <f t="shared" si="6"/>
        <v>60</v>
      </c>
    </row>
    <row r="118" spans="1:10" s="6" customFormat="1" ht="51" x14ac:dyDescent="0.25">
      <c r="A118" s="7">
        <f t="shared" si="7"/>
        <v>111</v>
      </c>
      <c r="B118" s="52"/>
      <c r="C118" s="9" t="s">
        <v>120</v>
      </c>
      <c r="D118" s="35" t="s">
        <v>332</v>
      </c>
      <c r="E118" s="35" t="s">
        <v>446</v>
      </c>
      <c r="F118" s="15">
        <v>1</v>
      </c>
      <c r="G118" s="7" t="s">
        <v>4</v>
      </c>
      <c r="H118" s="30">
        <v>50.23</v>
      </c>
      <c r="I118" s="4">
        <v>21</v>
      </c>
      <c r="J118" s="18">
        <f t="shared" si="6"/>
        <v>50.23</v>
      </c>
    </row>
    <row r="119" spans="1:10" s="6" customFormat="1" ht="51" x14ac:dyDescent="0.25">
      <c r="A119" s="7">
        <f t="shared" si="7"/>
        <v>112</v>
      </c>
      <c r="B119" s="52"/>
      <c r="C119" s="9" t="s">
        <v>121</v>
      </c>
      <c r="D119" s="35" t="s">
        <v>332</v>
      </c>
      <c r="E119" s="35" t="s">
        <v>447</v>
      </c>
      <c r="F119" s="15">
        <v>1</v>
      </c>
      <c r="G119" s="7" t="s">
        <v>4</v>
      </c>
      <c r="H119" s="30">
        <v>49.02</v>
      </c>
      <c r="I119" s="4">
        <v>21</v>
      </c>
      <c r="J119" s="18">
        <f t="shared" si="6"/>
        <v>49.02</v>
      </c>
    </row>
    <row r="120" spans="1:10" s="6" customFormat="1" ht="51" x14ac:dyDescent="0.25">
      <c r="A120" s="7">
        <f t="shared" si="7"/>
        <v>113</v>
      </c>
      <c r="B120" s="52"/>
      <c r="C120" s="9" t="s">
        <v>122</v>
      </c>
      <c r="D120" s="35" t="s">
        <v>332</v>
      </c>
      <c r="E120" s="35" t="s">
        <v>448</v>
      </c>
      <c r="F120" s="15">
        <v>1</v>
      </c>
      <c r="G120" s="7" t="s">
        <v>4</v>
      </c>
      <c r="H120" s="30">
        <v>65.400000000000006</v>
      </c>
      <c r="I120" s="4">
        <v>21</v>
      </c>
      <c r="J120" s="18">
        <f t="shared" si="6"/>
        <v>65.400000000000006</v>
      </c>
    </row>
    <row r="121" spans="1:10" s="6" customFormat="1" ht="51" x14ac:dyDescent="0.25">
      <c r="A121" s="7">
        <f t="shared" si="7"/>
        <v>114</v>
      </c>
      <c r="B121" s="52"/>
      <c r="C121" s="9" t="s">
        <v>123</v>
      </c>
      <c r="D121" s="35" t="s">
        <v>332</v>
      </c>
      <c r="E121" s="35" t="s">
        <v>449</v>
      </c>
      <c r="F121" s="15">
        <v>1</v>
      </c>
      <c r="G121" s="7" t="s">
        <v>4</v>
      </c>
      <c r="H121" s="30">
        <v>52.3</v>
      </c>
      <c r="I121" s="4">
        <v>21</v>
      </c>
      <c r="J121" s="18">
        <f t="shared" si="6"/>
        <v>52.3</v>
      </c>
    </row>
    <row r="122" spans="1:10" s="6" customFormat="1" ht="51" x14ac:dyDescent="0.25">
      <c r="A122" s="7">
        <f t="shared" si="7"/>
        <v>115</v>
      </c>
      <c r="B122" s="52"/>
      <c r="C122" s="9" t="s">
        <v>124</v>
      </c>
      <c r="D122" s="35" t="s">
        <v>332</v>
      </c>
      <c r="E122" s="35" t="s">
        <v>450</v>
      </c>
      <c r="F122" s="15">
        <v>1</v>
      </c>
      <c r="G122" s="7" t="s">
        <v>4</v>
      </c>
      <c r="H122" s="30">
        <v>52.2</v>
      </c>
      <c r="I122" s="4">
        <v>21</v>
      </c>
      <c r="J122" s="18">
        <f t="shared" si="6"/>
        <v>52.2</v>
      </c>
    </row>
    <row r="123" spans="1:10" s="6" customFormat="1" ht="51" x14ac:dyDescent="0.25">
      <c r="A123" s="7">
        <f t="shared" si="7"/>
        <v>116</v>
      </c>
      <c r="B123" s="52"/>
      <c r="C123" s="9" t="s">
        <v>125</v>
      </c>
      <c r="D123" s="35" t="s">
        <v>332</v>
      </c>
      <c r="E123" s="35" t="s">
        <v>451</v>
      </c>
      <c r="F123" s="15">
        <v>1</v>
      </c>
      <c r="G123" s="7" t="s">
        <v>4</v>
      </c>
      <c r="H123" s="30">
        <v>60.59</v>
      </c>
      <c r="I123" s="4">
        <v>21</v>
      </c>
      <c r="J123" s="18">
        <f t="shared" si="6"/>
        <v>60.59</v>
      </c>
    </row>
    <row r="124" spans="1:10" s="6" customFormat="1" ht="51" x14ac:dyDescent="0.25">
      <c r="A124" s="7">
        <f t="shared" si="7"/>
        <v>117</v>
      </c>
      <c r="B124" s="52"/>
      <c r="C124" s="9" t="s">
        <v>126</v>
      </c>
      <c r="D124" s="35" t="s">
        <v>332</v>
      </c>
      <c r="E124" s="35" t="s">
        <v>452</v>
      </c>
      <c r="F124" s="15">
        <v>1</v>
      </c>
      <c r="G124" s="7" t="s">
        <v>4</v>
      </c>
      <c r="H124" s="30">
        <v>70.510000000000005</v>
      </c>
      <c r="I124" s="4">
        <v>21</v>
      </c>
      <c r="J124" s="18">
        <f t="shared" si="6"/>
        <v>70.510000000000005</v>
      </c>
    </row>
    <row r="125" spans="1:10" s="6" customFormat="1" ht="38.25" x14ac:dyDescent="0.25">
      <c r="A125" s="7">
        <f t="shared" si="7"/>
        <v>118</v>
      </c>
      <c r="B125" s="52"/>
      <c r="C125" s="8" t="s">
        <v>127</v>
      </c>
      <c r="D125" s="35" t="s">
        <v>325</v>
      </c>
      <c r="E125" s="35" t="s">
        <v>453</v>
      </c>
      <c r="F125" s="15">
        <v>5</v>
      </c>
      <c r="G125" s="7" t="s">
        <v>4</v>
      </c>
      <c r="H125" s="30">
        <v>2.8</v>
      </c>
      <c r="I125" s="4">
        <v>21</v>
      </c>
      <c r="J125" s="18">
        <f t="shared" si="6"/>
        <v>14</v>
      </c>
    </row>
    <row r="126" spans="1:10" s="6" customFormat="1" ht="38.25" x14ac:dyDescent="0.25">
      <c r="A126" s="7">
        <f t="shared" si="7"/>
        <v>119</v>
      </c>
      <c r="B126" s="52"/>
      <c r="C126" s="8" t="s">
        <v>128</v>
      </c>
      <c r="D126" s="35" t="s">
        <v>325</v>
      </c>
      <c r="E126" s="35" t="s">
        <v>454</v>
      </c>
      <c r="F126" s="15">
        <v>5</v>
      </c>
      <c r="G126" s="7" t="s">
        <v>4</v>
      </c>
      <c r="H126" s="30">
        <v>3.9</v>
      </c>
      <c r="I126" s="4">
        <v>21</v>
      </c>
      <c r="J126" s="18">
        <f t="shared" si="6"/>
        <v>19.5</v>
      </c>
    </row>
    <row r="127" spans="1:10" s="6" customFormat="1" ht="38.25" x14ac:dyDescent="0.25">
      <c r="A127" s="7">
        <f t="shared" si="7"/>
        <v>120</v>
      </c>
      <c r="B127" s="52"/>
      <c r="C127" s="8" t="s">
        <v>129</v>
      </c>
      <c r="D127" s="35" t="s">
        <v>325</v>
      </c>
      <c r="E127" s="35" t="s">
        <v>455</v>
      </c>
      <c r="F127" s="15">
        <v>5</v>
      </c>
      <c r="G127" s="7" t="s">
        <v>4</v>
      </c>
      <c r="H127" s="30">
        <v>5.7</v>
      </c>
      <c r="I127" s="4">
        <v>21</v>
      </c>
      <c r="J127" s="18">
        <f t="shared" si="6"/>
        <v>28.5</v>
      </c>
    </row>
    <row r="128" spans="1:10" s="6" customFormat="1" ht="38.25" x14ac:dyDescent="0.25">
      <c r="A128" s="7">
        <f t="shared" si="7"/>
        <v>121</v>
      </c>
      <c r="B128" s="52"/>
      <c r="C128" s="8" t="s">
        <v>130</v>
      </c>
      <c r="D128" s="35" t="s">
        <v>325</v>
      </c>
      <c r="E128" s="35" t="s">
        <v>456</v>
      </c>
      <c r="F128" s="15">
        <v>5</v>
      </c>
      <c r="G128" s="7" t="s">
        <v>4</v>
      </c>
      <c r="H128" s="30">
        <v>8.3000000000000007</v>
      </c>
      <c r="I128" s="4">
        <v>21</v>
      </c>
      <c r="J128" s="18">
        <f t="shared" si="6"/>
        <v>41.5</v>
      </c>
    </row>
    <row r="129" spans="1:10" s="6" customFormat="1" ht="38.25" x14ac:dyDescent="0.25">
      <c r="A129" s="7">
        <f t="shared" si="7"/>
        <v>122</v>
      </c>
      <c r="B129" s="52"/>
      <c r="C129" s="8" t="s">
        <v>131</v>
      </c>
      <c r="D129" s="35" t="s">
        <v>325</v>
      </c>
      <c r="E129" s="35" t="s">
        <v>457</v>
      </c>
      <c r="F129" s="15">
        <v>5</v>
      </c>
      <c r="G129" s="7" t="s">
        <v>4</v>
      </c>
      <c r="H129" s="30">
        <v>11.2</v>
      </c>
      <c r="I129" s="4">
        <v>21</v>
      </c>
      <c r="J129" s="18">
        <f t="shared" ref="J129:J193" si="8">SUM(F129*H129)</f>
        <v>56</v>
      </c>
    </row>
    <row r="130" spans="1:10" s="6" customFormat="1" ht="38.25" x14ac:dyDescent="0.25">
      <c r="A130" s="7">
        <f t="shared" si="7"/>
        <v>123</v>
      </c>
      <c r="B130" s="52"/>
      <c r="C130" s="8" t="s">
        <v>132</v>
      </c>
      <c r="D130" s="35" t="s">
        <v>325</v>
      </c>
      <c r="E130" s="35" t="s">
        <v>458</v>
      </c>
      <c r="F130" s="15">
        <v>5</v>
      </c>
      <c r="G130" s="7" t="s">
        <v>4</v>
      </c>
      <c r="H130" s="30">
        <v>15.99</v>
      </c>
      <c r="I130" s="4">
        <v>21</v>
      </c>
      <c r="J130" s="18">
        <f t="shared" si="8"/>
        <v>79.95</v>
      </c>
    </row>
    <row r="131" spans="1:10" s="6" customFormat="1" ht="38.25" x14ac:dyDescent="0.25">
      <c r="A131" s="7">
        <f t="shared" si="7"/>
        <v>124</v>
      </c>
      <c r="B131" s="52"/>
      <c r="C131" s="8" t="s">
        <v>133</v>
      </c>
      <c r="D131" s="35" t="s">
        <v>325</v>
      </c>
      <c r="E131" s="35" t="s">
        <v>459</v>
      </c>
      <c r="F131" s="15">
        <v>5</v>
      </c>
      <c r="G131" s="7" t="s">
        <v>4</v>
      </c>
      <c r="H131" s="30">
        <v>1.9</v>
      </c>
      <c r="I131" s="4">
        <v>21</v>
      </c>
      <c r="J131" s="18">
        <f t="shared" si="8"/>
        <v>9.5</v>
      </c>
    </row>
    <row r="132" spans="1:10" s="6" customFormat="1" ht="38.25" x14ac:dyDescent="0.25">
      <c r="A132" s="7">
        <f t="shared" si="7"/>
        <v>125</v>
      </c>
      <c r="B132" s="52"/>
      <c r="C132" s="8" t="s">
        <v>134</v>
      </c>
      <c r="D132" s="35" t="s">
        <v>325</v>
      </c>
      <c r="E132" s="35" t="s">
        <v>460</v>
      </c>
      <c r="F132" s="15">
        <v>5</v>
      </c>
      <c r="G132" s="7" t="s">
        <v>4</v>
      </c>
      <c r="H132" s="30">
        <v>2.4500000000000002</v>
      </c>
      <c r="I132" s="4">
        <v>21</v>
      </c>
      <c r="J132" s="18">
        <f t="shared" si="8"/>
        <v>12.25</v>
      </c>
    </row>
    <row r="133" spans="1:10" s="6" customFormat="1" ht="38.25" x14ac:dyDescent="0.25">
      <c r="A133" s="7">
        <f t="shared" si="7"/>
        <v>126</v>
      </c>
      <c r="B133" s="52"/>
      <c r="C133" s="8" t="s">
        <v>135</v>
      </c>
      <c r="D133" s="35" t="s">
        <v>325</v>
      </c>
      <c r="E133" s="35" t="s">
        <v>461</v>
      </c>
      <c r="F133" s="15">
        <v>5</v>
      </c>
      <c r="G133" s="7" t="s">
        <v>4</v>
      </c>
      <c r="H133" s="30">
        <v>3.6</v>
      </c>
      <c r="I133" s="4">
        <v>21</v>
      </c>
      <c r="J133" s="18">
        <f t="shared" si="8"/>
        <v>18</v>
      </c>
    </row>
    <row r="134" spans="1:10" s="6" customFormat="1" ht="38.25" x14ac:dyDescent="0.25">
      <c r="A134" s="7">
        <f t="shared" si="7"/>
        <v>127</v>
      </c>
      <c r="B134" s="52"/>
      <c r="C134" s="8" t="s">
        <v>136</v>
      </c>
      <c r="D134" s="35" t="s">
        <v>325</v>
      </c>
      <c r="E134" s="35" t="s">
        <v>462</v>
      </c>
      <c r="F134" s="15">
        <v>5</v>
      </c>
      <c r="G134" s="7" t="s">
        <v>4</v>
      </c>
      <c r="H134" s="30">
        <v>5</v>
      </c>
      <c r="I134" s="4">
        <v>21</v>
      </c>
      <c r="J134" s="18">
        <f t="shared" si="8"/>
        <v>25</v>
      </c>
    </row>
    <row r="135" spans="1:10" s="6" customFormat="1" ht="38.25" x14ac:dyDescent="0.25">
      <c r="A135" s="7">
        <f t="shared" si="7"/>
        <v>128</v>
      </c>
      <c r="B135" s="52"/>
      <c r="C135" s="8" t="s">
        <v>137</v>
      </c>
      <c r="D135" s="35" t="s">
        <v>325</v>
      </c>
      <c r="E135" s="35" t="s">
        <v>463</v>
      </c>
      <c r="F135" s="15">
        <v>5</v>
      </c>
      <c r="G135" s="7" t="s">
        <v>4</v>
      </c>
      <c r="H135" s="30">
        <v>9</v>
      </c>
      <c r="I135" s="4">
        <v>21</v>
      </c>
      <c r="J135" s="18">
        <f t="shared" si="8"/>
        <v>45</v>
      </c>
    </row>
    <row r="136" spans="1:10" s="6" customFormat="1" ht="38.25" x14ac:dyDescent="0.25">
      <c r="A136" s="7">
        <f t="shared" si="7"/>
        <v>129</v>
      </c>
      <c r="B136" s="52"/>
      <c r="C136" s="8" t="s">
        <v>138</v>
      </c>
      <c r="D136" s="35" t="s">
        <v>325</v>
      </c>
      <c r="E136" s="35" t="s">
        <v>464</v>
      </c>
      <c r="F136" s="15">
        <v>5</v>
      </c>
      <c r="G136" s="7" t="s">
        <v>4</v>
      </c>
      <c r="H136" s="30">
        <v>12.5</v>
      </c>
      <c r="I136" s="4">
        <v>21</v>
      </c>
      <c r="J136" s="18">
        <f t="shared" si="8"/>
        <v>62.5</v>
      </c>
    </row>
    <row r="137" spans="1:10" s="6" customFormat="1" ht="38.25" x14ac:dyDescent="0.25">
      <c r="A137" s="7">
        <f t="shared" si="7"/>
        <v>130</v>
      </c>
      <c r="B137" s="52"/>
      <c r="C137" s="8" t="s">
        <v>139</v>
      </c>
      <c r="D137" s="35" t="s">
        <v>325</v>
      </c>
      <c r="E137" s="35" t="s">
        <v>465</v>
      </c>
      <c r="F137" s="15">
        <v>5</v>
      </c>
      <c r="G137" s="7" t="s">
        <v>4</v>
      </c>
      <c r="H137" s="30">
        <v>13.81</v>
      </c>
      <c r="I137" s="4">
        <v>21</v>
      </c>
      <c r="J137" s="18">
        <f t="shared" si="8"/>
        <v>69.05</v>
      </c>
    </row>
    <row r="138" spans="1:10" s="40" customFormat="1" ht="38.25" x14ac:dyDescent="0.25">
      <c r="A138" s="7">
        <f t="shared" ref="A138:A201" si="9">SUM(A137)+1</f>
        <v>131</v>
      </c>
      <c r="B138" s="52" t="s">
        <v>149</v>
      </c>
      <c r="C138" s="8" t="s">
        <v>141</v>
      </c>
      <c r="D138" s="35" t="s">
        <v>325</v>
      </c>
      <c r="E138" s="35" t="s">
        <v>472</v>
      </c>
      <c r="F138" s="15">
        <v>5</v>
      </c>
      <c r="G138" s="7" t="s">
        <v>4</v>
      </c>
      <c r="H138" s="39">
        <v>1.7</v>
      </c>
      <c r="I138" s="4">
        <v>21</v>
      </c>
      <c r="J138" s="18">
        <f t="shared" si="8"/>
        <v>8.5</v>
      </c>
    </row>
    <row r="139" spans="1:10" s="6" customFormat="1" ht="38.25" x14ac:dyDescent="0.25">
      <c r="A139" s="7">
        <f t="shared" si="9"/>
        <v>132</v>
      </c>
      <c r="B139" s="52"/>
      <c r="C139" s="8" t="s">
        <v>142</v>
      </c>
      <c r="D139" s="35" t="s">
        <v>325</v>
      </c>
      <c r="E139" s="35" t="s">
        <v>473</v>
      </c>
      <c r="F139" s="15">
        <v>5</v>
      </c>
      <c r="G139" s="7" t="s">
        <v>4</v>
      </c>
      <c r="H139" s="30">
        <v>2.72</v>
      </c>
      <c r="I139" s="4">
        <v>21</v>
      </c>
      <c r="J139" s="18">
        <f t="shared" si="8"/>
        <v>13.600000000000001</v>
      </c>
    </row>
    <row r="140" spans="1:10" s="6" customFormat="1" ht="38.25" x14ac:dyDescent="0.25">
      <c r="A140" s="7">
        <f t="shared" si="9"/>
        <v>133</v>
      </c>
      <c r="B140" s="52"/>
      <c r="C140" s="8" t="s">
        <v>143</v>
      </c>
      <c r="D140" s="35" t="s">
        <v>325</v>
      </c>
      <c r="E140" s="35" t="s">
        <v>474</v>
      </c>
      <c r="F140" s="15">
        <v>5</v>
      </c>
      <c r="G140" s="7" t="s">
        <v>4</v>
      </c>
      <c r="H140" s="30">
        <v>3.99</v>
      </c>
      <c r="I140" s="4">
        <v>21</v>
      </c>
      <c r="J140" s="18">
        <f t="shared" si="8"/>
        <v>19.950000000000003</v>
      </c>
    </row>
    <row r="141" spans="1:10" s="6" customFormat="1" ht="38.25" x14ac:dyDescent="0.25">
      <c r="A141" s="7">
        <f t="shared" si="9"/>
        <v>134</v>
      </c>
      <c r="B141" s="52"/>
      <c r="C141" s="8" t="s">
        <v>144</v>
      </c>
      <c r="D141" s="35" t="s">
        <v>325</v>
      </c>
      <c r="E141" s="35" t="s">
        <v>475</v>
      </c>
      <c r="F141" s="15">
        <v>5</v>
      </c>
      <c r="G141" s="7" t="s">
        <v>4</v>
      </c>
      <c r="H141" s="30">
        <v>7.7</v>
      </c>
      <c r="I141" s="4">
        <v>21</v>
      </c>
      <c r="J141" s="18">
        <f t="shared" si="8"/>
        <v>38.5</v>
      </c>
    </row>
    <row r="142" spans="1:10" s="6" customFormat="1" ht="38.25" x14ac:dyDescent="0.25">
      <c r="A142" s="7">
        <f t="shared" si="9"/>
        <v>135</v>
      </c>
      <c r="B142" s="52"/>
      <c r="C142" s="8" t="s">
        <v>145</v>
      </c>
      <c r="D142" s="35" t="s">
        <v>325</v>
      </c>
      <c r="E142" s="35" t="s">
        <v>476</v>
      </c>
      <c r="F142" s="15">
        <v>5</v>
      </c>
      <c r="G142" s="7" t="s">
        <v>4</v>
      </c>
      <c r="H142" s="30">
        <v>10</v>
      </c>
      <c r="I142" s="4">
        <v>21</v>
      </c>
      <c r="J142" s="18">
        <f t="shared" si="8"/>
        <v>50</v>
      </c>
    </row>
    <row r="143" spans="1:10" s="6" customFormat="1" ht="38.25" x14ac:dyDescent="0.25">
      <c r="A143" s="7">
        <f t="shared" si="9"/>
        <v>136</v>
      </c>
      <c r="B143" s="52"/>
      <c r="C143" s="8" t="s">
        <v>146</v>
      </c>
      <c r="D143" s="35" t="s">
        <v>325</v>
      </c>
      <c r="E143" s="35" t="s">
        <v>477</v>
      </c>
      <c r="F143" s="15">
        <v>5</v>
      </c>
      <c r="G143" s="7" t="s">
        <v>4</v>
      </c>
      <c r="H143" s="30">
        <v>14.8</v>
      </c>
      <c r="I143" s="4">
        <v>21</v>
      </c>
      <c r="J143" s="18">
        <f t="shared" si="8"/>
        <v>74</v>
      </c>
    </row>
    <row r="144" spans="1:10" s="6" customFormat="1" ht="38.25" x14ac:dyDescent="0.25">
      <c r="A144" s="7">
        <f t="shared" si="9"/>
        <v>137</v>
      </c>
      <c r="B144" s="52"/>
      <c r="C144" s="8" t="s">
        <v>147</v>
      </c>
      <c r="D144" s="35" t="s">
        <v>325</v>
      </c>
      <c r="E144" s="35" t="s">
        <v>478</v>
      </c>
      <c r="F144" s="15">
        <v>5</v>
      </c>
      <c r="G144" s="7" t="s">
        <v>4</v>
      </c>
      <c r="H144" s="30">
        <v>26.68</v>
      </c>
      <c r="I144" s="4">
        <v>21</v>
      </c>
      <c r="J144" s="18">
        <f t="shared" si="8"/>
        <v>133.4</v>
      </c>
    </row>
    <row r="145" spans="1:10" s="6" customFormat="1" ht="38.25" x14ac:dyDescent="0.25">
      <c r="A145" s="7">
        <f t="shared" si="9"/>
        <v>138</v>
      </c>
      <c r="B145" s="52"/>
      <c r="C145" s="8" t="s">
        <v>148</v>
      </c>
      <c r="D145" s="35" t="s">
        <v>325</v>
      </c>
      <c r="E145" s="35" t="s">
        <v>479</v>
      </c>
      <c r="F145" s="15">
        <v>5</v>
      </c>
      <c r="G145" s="7" t="s">
        <v>4</v>
      </c>
      <c r="H145" s="30">
        <v>8.25</v>
      </c>
      <c r="I145" s="4">
        <v>21</v>
      </c>
      <c r="J145" s="18">
        <f t="shared" si="8"/>
        <v>41.25</v>
      </c>
    </row>
    <row r="146" spans="1:10" s="40" customFormat="1" ht="25.5" x14ac:dyDescent="0.25">
      <c r="A146" s="7">
        <f t="shared" si="9"/>
        <v>139</v>
      </c>
      <c r="B146" s="52" t="s">
        <v>156</v>
      </c>
      <c r="C146" s="8" t="s">
        <v>150</v>
      </c>
      <c r="D146" s="35" t="s">
        <v>326</v>
      </c>
      <c r="E146" s="35" t="s">
        <v>466</v>
      </c>
      <c r="F146" s="15">
        <v>5</v>
      </c>
      <c r="G146" s="7" t="s">
        <v>4</v>
      </c>
      <c r="H146" s="39">
        <v>0.6</v>
      </c>
      <c r="I146" s="4">
        <v>21</v>
      </c>
      <c r="J146" s="18">
        <f t="shared" si="8"/>
        <v>3</v>
      </c>
    </row>
    <row r="147" spans="1:10" s="6" customFormat="1" ht="25.5" x14ac:dyDescent="0.25">
      <c r="A147" s="7">
        <f t="shared" si="9"/>
        <v>140</v>
      </c>
      <c r="B147" s="52"/>
      <c r="C147" s="8" t="s">
        <v>151</v>
      </c>
      <c r="D147" s="35" t="s">
        <v>326</v>
      </c>
      <c r="E147" s="35" t="s">
        <v>467</v>
      </c>
      <c r="F147" s="15">
        <v>5</v>
      </c>
      <c r="G147" s="7" t="s">
        <v>4</v>
      </c>
      <c r="H147" s="30">
        <v>0.71</v>
      </c>
      <c r="I147" s="4">
        <v>21</v>
      </c>
      <c r="J147" s="18">
        <f t="shared" si="8"/>
        <v>3.55</v>
      </c>
    </row>
    <row r="148" spans="1:10" s="6" customFormat="1" ht="25.5" x14ac:dyDescent="0.25">
      <c r="A148" s="7">
        <f t="shared" si="9"/>
        <v>141</v>
      </c>
      <c r="B148" s="52"/>
      <c r="C148" s="8" t="s">
        <v>152</v>
      </c>
      <c r="D148" s="35" t="s">
        <v>326</v>
      </c>
      <c r="E148" s="35" t="s">
        <v>468</v>
      </c>
      <c r="F148" s="15">
        <v>5</v>
      </c>
      <c r="G148" s="7" t="s">
        <v>4</v>
      </c>
      <c r="H148" s="30">
        <v>0.92</v>
      </c>
      <c r="I148" s="4">
        <v>21</v>
      </c>
      <c r="J148" s="18">
        <f t="shared" si="8"/>
        <v>4.6000000000000005</v>
      </c>
    </row>
    <row r="149" spans="1:10" s="6" customFormat="1" ht="25.5" x14ac:dyDescent="0.25">
      <c r="A149" s="7">
        <f t="shared" si="9"/>
        <v>142</v>
      </c>
      <c r="B149" s="52"/>
      <c r="C149" s="8" t="s">
        <v>153</v>
      </c>
      <c r="D149" s="35" t="s">
        <v>326</v>
      </c>
      <c r="E149" s="35" t="s">
        <v>469</v>
      </c>
      <c r="F149" s="15">
        <v>5</v>
      </c>
      <c r="G149" s="7" t="s">
        <v>4</v>
      </c>
      <c r="H149" s="30">
        <v>1.2</v>
      </c>
      <c r="I149" s="4">
        <v>21</v>
      </c>
      <c r="J149" s="18">
        <f t="shared" si="8"/>
        <v>6</v>
      </c>
    </row>
    <row r="150" spans="1:10" s="6" customFormat="1" ht="25.5" x14ac:dyDescent="0.25">
      <c r="A150" s="7">
        <f t="shared" si="9"/>
        <v>143</v>
      </c>
      <c r="B150" s="52"/>
      <c r="C150" s="8" t="s">
        <v>154</v>
      </c>
      <c r="D150" s="35" t="s">
        <v>326</v>
      </c>
      <c r="E150" s="35" t="s">
        <v>470</v>
      </c>
      <c r="F150" s="15">
        <v>5</v>
      </c>
      <c r="G150" s="7" t="s">
        <v>4</v>
      </c>
      <c r="H150" s="30">
        <v>1.58</v>
      </c>
      <c r="I150" s="4">
        <v>21</v>
      </c>
      <c r="J150" s="18">
        <f t="shared" si="8"/>
        <v>7.9</v>
      </c>
    </row>
    <row r="151" spans="1:10" s="6" customFormat="1" ht="25.5" x14ac:dyDescent="0.25">
      <c r="A151" s="7">
        <f t="shared" si="9"/>
        <v>144</v>
      </c>
      <c r="B151" s="52"/>
      <c r="C151" s="8" t="s">
        <v>155</v>
      </c>
      <c r="D151" s="35" t="s">
        <v>326</v>
      </c>
      <c r="E151" s="35" t="s">
        <v>471</v>
      </c>
      <c r="F151" s="15">
        <v>5</v>
      </c>
      <c r="G151" s="7" t="s">
        <v>4</v>
      </c>
      <c r="H151" s="30">
        <v>1.4</v>
      </c>
      <c r="I151" s="4">
        <v>21</v>
      </c>
      <c r="J151" s="18">
        <f t="shared" si="8"/>
        <v>7</v>
      </c>
    </row>
    <row r="152" spans="1:10" s="6" customFormat="1" ht="38.25" x14ac:dyDescent="0.25">
      <c r="A152" s="7">
        <f t="shared" si="9"/>
        <v>145</v>
      </c>
      <c r="B152" s="52" t="s">
        <v>316</v>
      </c>
      <c r="C152" s="9" t="s">
        <v>157</v>
      </c>
      <c r="D152" s="35" t="s">
        <v>327</v>
      </c>
      <c r="E152" s="35" t="s">
        <v>480</v>
      </c>
      <c r="F152" s="15">
        <v>1</v>
      </c>
      <c r="G152" s="7" t="s">
        <v>4</v>
      </c>
      <c r="H152" s="30">
        <v>5.14</v>
      </c>
      <c r="I152" s="4">
        <v>21</v>
      </c>
      <c r="J152" s="18">
        <f t="shared" si="8"/>
        <v>5.14</v>
      </c>
    </row>
    <row r="153" spans="1:10" s="40" customFormat="1" ht="38.25" x14ac:dyDescent="0.25">
      <c r="A153" s="7">
        <f t="shared" si="9"/>
        <v>146</v>
      </c>
      <c r="B153" s="52"/>
      <c r="C153" s="9" t="s">
        <v>158</v>
      </c>
      <c r="D153" s="35" t="s">
        <v>327</v>
      </c>
      <c r="E153" s="35" t="s">
        <v>481</v>
      </c>
      <c r="F153" s="15">
        <v>1</v>
      </c>
      <c r="G153" s="7" t="s">
        <v>4</v>
      </c>
      <c r="H153" s="39">
        <v>5.0999999999999996</v>
      </c>
      <c r="I153" s="4">
        <v>21</v>
      </c>
      <c r="J153" s="18">
        <f t="shared" si="8"/>
        <v>5.0999999999999996</v>
      </c>
    </row>
    <row r="154" spans="1:10" s="6" customFormat="1" ht="38.25" x14ac:dyDescent="0.25">
      <c r="A154" s="7">
        <f t="shared" si="9"/>
        <v>147</v>
      </c>
      <c r="B154" s="52"/>
      <c r="C154" s="9" t="s">
        <v>159</v>
      </c>
      <c r="D154" s="35" t="s">
        <v>327</v>
      </c>
      <c r="E154" s="35" t="s">
        <v>482</v>
      </c>
      <c r="F154" s="15">
        <v>1</v>
      </c>
      <c r="G154" s="7" t="s">
        <v>4</v>
      </c>
      <c r="H154" s="30">
        <v>4.99</v>
      </c>
      <c r="I154" s="4">
        <v>21</v>
      </c>
      <c r="J154" s="18">
        <f t="shared" si="8"/>
        <v>4.99</v>
      </c>
    </row>
    <row r="155" spans="1:10" s="6" customFormat="1" ht="38.25" x14ac:dyDescent="0.25">
      <c r="A155" s="7">
        <f t="shared" si="9"/>
        <v>148</v>
      </c>
      <c r="B155" s="52"/>
      <c r="C155" s="9" t="s">
        <v>160</v>
      </c>
      <c r="D155" s="35" t="s">
        <v>327</v>
      </c>
      <c r="E155" s="35" t="s">
        <v>483</v>
      </c>
      <c r="F155" s="15">
        <v>1</v>
      </c>
      <c r="G155" s="7" t="s">
        <v>4</v>
      </c>
      <c r="H155" s="30">
        <v>4.2</v>
      </c>
      <c r="I155" s="4">
        <v>21</v>
      </c>
      <c r="J155" s="18">
        <f t="shared" si="8"/>
        <v>4.2</v>
      </c>
    </row>
    <row r="156" spans="1:10" s="6" customFormat="1" ht="38.25" x14ac:dyDescent="0.25">
      <c r="A156" s="7">
        <f t="shared" si="9"/>
        <v>149</v>
      </c>
      <c r="B156" s="52"/>
      <c r="C156" s="9" t="s">
        <v>161</v>
      </c>
      <c r="D156" s="35" t="s">
        <v>327</v>
      </c>
      <c r="E156" s="35" t="s">
        <v>484</v>
      </c>
      <c r="F156" s="15">
        <v>1</v>
      </c>
      <c r="G156" s="7" t="s">
        <v>4</v>
      </c>
      <c r="H156" s="30">
        <v>4.1500000000000004</v>
      </c>
      <c r="I156" s="4">
        <v>21</v>
      </c>
      <c r="J156" s="18">
        <f t="shared" si="8"/>
        <v>4.1500000000000004</v>
      </c>
    </row>
    <row r="157" spans="1:10" s="6" customFormat="1" ht="38.25" x14ac:dyDescent="0.25">
      <c r="A157" s="7">
        <f t="shared" si="9"/>
        <v>150</v>
      </c>
      <c r="B157" s="52"/>
      <c r="C157" s="9" t="s">
        <v>162</v>
      </c>
      <c r="D157" s="35" t="s">
        <v>327</v>
      </c>
      <c r="E157" s="35" t="s">
        <v>485</v>
      </c>
      <c r="F157" s="15">
        <v>1</v>
      </c>
      <c r="G157" s="7" t="s">
        <v>4</v>
      </c>
      <c r="H157" s="30">
        <v>5.12</v>
      </c>
      <c r="I157" s="4">
        <v>21</v>
      </c>
      <c r="J157" s="18">
        <f t="shared" si="8"/>
        <v>5.12</v>
      </c>
    </row>
    <row r="158" spans="1:10" s="6" customFormat="1" ht="38.25" x14ac:dyDescent="0.25">
      <c r="A158" s="7">
        <f t="shared" si="9"/>
        <v>151</v>
      </c>
      <c r="B158" s="52"/>
      <c r="C158" s="9" t="s">
        <v>163</v>
      </c>
      <c r="D158" s="35" t="s">
        <v>327</v>
      </c>
      <c r="E158" s="35" t="s">
        <v>486</v>
      </c>
      <c r="F158" s="15">
        <v>1</v>
      </c>
      <c r="G158" s="7" t="s">
        <v>4</v>
      </c>
      <c r="H158" s="30">
        <v>3.5</v>
      </c>
      <c r="I158" s="4">
        <v>21</v>
      </c>
      <c r="J158" s="18">
        <f t="shared" si="8"/>
        <v>3.5</v>
      </c>
    </row>
    <row r="159" spans="1:10" s="6" customFormat="1" ht="38.25" x14ac:dyDescent="0.25">
      <c r="A159" s="7">
        <f t="shared" si="9"/>
        <v>152</v>
      </c>
      <c r="B159" s="52"/>
      <c r="C159" s="9" t="s">
        <v>164</v>
      </c>
      <c r="D159" s="35" t="s">
        <v>327</v>
      </c>
      <c r="E159" s="35" t="s">
        <v>487</v>
      </c>
      <c r="F159" s="15">
        <v>1</v>
      </c>
      <c r="G159" s="7" t="s">
        <v>4</v>
      </c>
      <c r="H159" s="30">
        <v>5.0999999999999996</v>
      </c>
      <c r="I159" s="4">
        <v>21</v>
      </c>
      <c r="J159" s="18">
        <f t="shared" si="8"/>
        <v>5.0999999999999996</v>
      </c>
    </row>
    <row r="160" spans="1:10" s="6" customFormat="1" ht="38.25" x14ac:dyDescent="0.25">
      <c r="A160" s="7">
        <f t="shared" si="9"/>
        <v>153</v>
      </c>
      <c r="B160" s="52"/>
      <c r="C160" s="9" t="s">
        <v>165</v>
      </c>
      <c r="D160" s="35" t="s">
        <v>327</v>
      </c>
      <c r="E160" s="35" t="s">
        <v>488</v>
      </c>
      <c r="F160" s="15">
        <v>1</v>
      </c>
      <c r="G160" s="7" t="s">
        <v>4</v>
      </c>
      <c r="H160" s="30">
        <v>4.05</v>
      </c>
      <c r="I160" s="4">
        <v>21</v>
      </c>
      <c r="J160" s="18">
        <f t="shared" si="8"/>
        <v>4.05</v>
      </c>
    </row>
    <row r="161" spans="1:10" s="6" customFormat="1" ht="38.25" x14ac:dyDescent="0.25">
      <c r="A161" s="7">
        <f t="shared" si="9"/>
        <v>154</v>
      </c>
      <c r="B161" s="52"/>
      <c r="C161" s="9" t="s">
        <v>166</v>
      </c>
      <c r="D161" s="35" t="s">
        <v>327</v>
      </c>
      <c r="E161" s="35" t="s">
        <v>489</v>
      </c>
      <c r="F161" s="15">
        <v>1</v>
      </c>
      <c r="G161" s="7" t="s">
        <v>4</v>
      </c>
      <c r="H161" s="30">
        <v>8.3000000000000007</v>
      </c>
      <c r="I161" s="4">
        <v>21</v>
      </c>
      <c r="J161" s="18">
        <f t="shared" si="8"/>
        <v>8.3000000000000007</v>
      </c>
    </row>
    <row r="162" spans="1:10" s="6" customFormat="1" ht="38.25" x14ac:dyDescent="0.25">
      <c r="A162" s="7">
        <f t="shared" si="9"/>
        <v>155</v>
      </c>
      <c r="B162" s="52"/>
      <c r="C162" s="9" t="s">
        <v>167</v>
      </c>
      <c r="D162" s="35" t="s">
        <v>327</v>
      </c>
      <c r="E162" s="35" t="s">
        <v>490</v>
      </c>
      <c r="F162" s="15">
        <v>1</v>
      </c>
      <c r="G162" s="7" t="s">
        <v>4</v>
      </c>
      <c r="H162" s="30">
        <v>8.35</v>
      </c>
      <c r="I162" s="4">
        <v>21</v>
      </c>
      <c r="J162" s="18">
        <f t="shared" si="8"/>
        <v>8.35</v>
      </c>
    </row>
    <row r="163" spans="1:10" s="6" customFormat="1" ht="38.25" x14ac:dyDescent="0.25">
      <c r="A163" s="7">
        <f t="shared" si="9"/>
        <v>156</v>
      </c>
      <c r="B163" s="52"/>
      <c r="C163" s="9" t="s">
        <v>168</v>
      </c>
      <c r="D163" s="35" t="s">
        <v>327</v>
      </c>
      <c r="E163" s="35" t="s">
        <v>491</v>
      </c>
      <c r="F163" s="15">
        <v>1</v>
      </c>
      <c r="G163" s="7" t="s">
        <v>4</v>
      </c>
      <c r="H163" s="30">
        <v>8.34</v>
      </c>
      <c r="I163" s="4">
        <v>21</v>
      </c>
      <c r="J163" s="18">
        <f t="shared" si="8"/>
        <v>8.34</v>
      </c>
    </row>
    <row r="164" spans="1:10" s="6" customFormat="1" ht="38.25" x14ac:dyDescent="0.25">
      <c r="A164" s="7">
        <f t="shared" si="9"/>
        <v>157</v>
      </c>
      <c r="B164" s="52"/>
      <c r="C164" s="9" t="s">
        <v>169</v>
      </c>
      <c r="D164" s="35" t="s">
        <v>327</v>
      </c>
      <c r="E164" s="35" t="s">
        <v>492</v>
      </c>
      <c r="F164" s="15">
        <v>1</v>
      </c>
      <c r="G164" s="7" t="s">
        <v>4</v>
      </c>
      <c r="H164" s="30">
        <v>8.39</v>
      </c>
      <c r="I164" s="4">
        <v>21</v>
      </c>
      <c r="J164" s="18">
        <f t="shared" si="8"/>
        <v>8.39</v>
      </c>
    </row>
    <row r="165" spans="1:10" s="6" customFormat="1" ht="38.25" x14ac:dyDescent="0.25">
      <c r="A165" s="7">
        <f t="shared" si="9"/>
        <v>158</v>
      </c>
      <c r="B165" s="52"/>
      <c r="C165" s="9" t="s">
        <v>170</v>
      </c>
      <c r="D165" s="35" t="s">
        <v>327</v>
      </c>
      <c r="E165" s="35" t="s">
        <v>493</v>
      </c>
      <c r="F165" s="15">
        <v>1</v>
      </c>
      <c r="G165" s="7" t="s">
        <v>4</v>
      </c>
      <c r="H165" s="30">
        <v>7.99</v>
      </c>
      <c r="I165" s="4">
        <v>21</v>
      </c>
      <c r="J165" s="18">
        <f t="shared" si="8"/>
        <v>7.99</v>
      </c>
    </row>
    <row r="166" spans="1:10" s="6" customFormat="1" ht="38.25" x14ac:dyDescent="0.25">
      <c r="A166" s="7">
        <f t="shared" si="9"/>
        <v>159</v>
      </c>
      <c r="B166" s="52"/>
      <c r="C166" s="9" t="s">
        <v>171</v>
      </c>
      <c r="D166" s="35" t="s">
        <v>327</v>
      </c>
      <c r="E166" s="35" t="s">
        <v>494</v>
      </c>
      <c r="F166" s="15">
        <v>1</v>
      </c>
      <c r="G166" s="7" t="s">
        <v>4</v>
      </c>
      <c r="H166" s="30">
        <v>8.31</v>
      </c>
      <c r="I166" s="4">
        <v>21</v>
      </c>
      <c r="J166" s="18">
        <f t="shared" si="8"/>
        <v>8.31</v>
      </c>
    </row>
    <row r="167" spans="1:10" s="6" customFormat="1" ht="38.25" x14ac:dyDescent="0.25">
      <c r="A167" s="7">
        <f t="shared" si="9"/>
        <v>160</v>
      </c>
      <c r="B167" s="52"/>
      <c r="C167" s="9" t="s">
        <v>172</v>
      </c>
      <c r="D167" s="35" t="s">
        <v>327</v>
      </c>
      <c r="E167" s="35" t="s">
        <v>495</v>
      </c>
      <c r="F167" s="15">
        <v>1</v>
      </c>
      <c r="G167" s="7" t="s">
        <v>4</v>
      </c>
      <c r="H167" s="30">
        <v>8.3000000000000007</v>
      </c>
      <c r="I167" s="4">
        <v>21</v>
      </c>
      <c r="J167" s="18">
        <f t="shared" si="8"/>
        <v>8.3000000000000007</v>
      </c>
    </row>
    <row r="168" spans="1:10" s="6" customFormat="1" ht="38.25" x14ac:dyDescent="0.25">
      <c r="A168" s="7">
        <f t="shared" si="9"/>
        <v>161</v>
      </c>
      <c r="B168" s="52"/>
      <c r="C168" s="9" t="s">
        <v>173</v>
      </c>
      <c r="D168" s="35" t="s">
        <v>327</v>
      </c>
      <c r="E168" s="35" t="s">
        <v>496</v>
      </c>
      <c r="F168" s="15">
        <v>1</v>
      </c>
      <c r="G168" s="7" t="s">
        <v>4</v>
      </c>
      <c r="H168" s="30">
        <v>21.8</v>
      </c>
      <c r="I168" s="4">
        <v>21</v>
      </c>
      <c r="J168" s="18">
        <f t="shared" si="8"/>
        <v>21.8</v>
      </c>
    </row>
    <row r="169" spans="1:10" ht="38.25" x14ac:dyDescent="0.25">
      <c r="A169" s="7">
        <f t="shared" si="9"/>
        <v>162</v>
      </c>
      <c r="B169" s="52"/>
      <c r="C169" s="9" t="s">
        <v>174</v>
      </c>
      <c r="D169" s="35" t="s">
        <v>327</v>
      </c>
      <c r="E169" s="35" t="s">
        <v>497</v>
      </c>
      <c r="F169" s="15">
        <v>1</v>
      </c>
      <c r="G169" s="7" t="s">
        <v>4</v>
      </c>
      <c r="H169" s="30">
        <v>21.91</v>
      </c>
      <c r="I169" s="4">
        <v>21</v>
      </c>
      <c r="J169" s="18">
        <f t="shared" si="8"/>
        <v>21.91</v>
      </c>
    </row>
    <row r="170" spans="1:10" ht="38.25" x14ac:dyDescent="0.25">
      <c r="A170" s="7">
        <f t="shared" si="9"/>
        <v>163</v>
      </c>
      <c r="B170" s="52"/>
      <c r="C170" s="9" t="s">
        <v>175</v>
      </c>
      <c r="D170" s="35" t="s">
        <v>327</v>
      </c>
      <c r="E170" s="35" t="s">
        <v>498</v>
      </c>
      <c r="F170" s="15">
        <v>1</v>
      </c>
      <c r="G170" s="7" t="s">
        <v>4</v>
      </c>
      <c r="H170" s="30">
        <v>21.8</v>
      </c>
      <c r="I170" s="4">
        <v>21</v>
      </c>
      <c r="J170" s="18">
        <f t="shared" si="8"/>
        <v>21.8</v>
      </c>
    </row>
    <row r="171" spans="1:10" ht="38.25" x14ac:dyDescent="0.25">
      <c r="A171" s="7">
        <f t="shared" si="9"/>
        <v>164</v>
      </c>
      <c r="B171" s="52"/>
      <c r="C171" s="9" t="s">
        <v>176</v>
      </c>
      <c r="D171" s="35" t="s">
        <v>327</v>
      </c>
      <c r="E171" s="35" t="s">
        <v>499</v>
      </c>
      <c r="F171" s="15">
        <v>1</v>
      </c>
      <c r="G171" s="7" t="s">
        <v>4</v>
      </c>
      <c r="H171" s="30">
        <v>21.82</v>
      </c>
      <c r="I171" s="4">
        <v>21</v>
      </c>
      <c r="J171" s="18">
        <f t="shared" si="8"/>
        <v>21.82</v>
      </c>
    </row>
    <row r="172" spans="1:10" s="40" customFormat="1" ht="38.25" x14ac:dyDescent="0.25">
      <c r="A172" s="7">
        <f t="shared" si="9"/>
        <v>165</v>
      </c>
      <c r="B172" s="52"/>
      <c r="C172" s="9" t="s">
        <v>177</v>
      </c>
      <c r="D172" s="35" t="s">
        <v>327</v>
      </c>
      <c r="E172" s="35" t="s">
        <v>500</v>
      </c>
      <c r="F172" s="15">
        <v>1</v>
      </c>
      <c r="G172" s="7" t="s">
        <v>4</v>
      </c>
      <c r="H172" s="39">
        <v>19</v>
      </c>
      <c r="I172" s="4">
        <v>21</v>
      </c>
      <c r="J172" s="18">
        <f t="shared" si="8"/>
        <v>19</v>
      </c>
    </row>
    <row r="173" spans="1:10" ht="38.25" x14ac:dyDescent="0.25">
      <c r="A173" s="7">
        <f t="shared" si="9"/>
        <v>166</v>
      </c>
      <c r="B173" s="52"/>
      <c r="C173" s="9" t="s">
        <v>178</v>
      </c>
      <c r="D173" s="35" t="s">
        <v>327</v>
      </c>
      <c r="E173" s="35" t="s">
        <v>501</v>
      </c>
      <c r="F173" s="15">
        <v>1</v>
      </c>
      <c r="G173" s="7" t="s">
        <v>4</v>
      </c>
      <c r="H173" s="30">
        <v>20.85</v>
      </c>
      <c r="I173" s="4">
        <v>21</v>
      </c>
      <c r="J173" s="18">
        <f t="shared" si="8"/>
        <v>20.85</v>
      </c>
    </row>
    <row r="174" spans="1:10" ht="38.25" x14ac:dyDescent="0.25">
      <c r="A174" s="7">
        <f t="shared" si="9"/>
        <v>167</v>
      </c>
      <c r="B174" s="52"/>
      <c r="C174" s="9" t="s">
        <v>179</v>
      </c>
      <c r="D174" s="35" t="s">
        <v>327</v>
      </c>
      <c r="E174" s="35" t="s">
        <v>502</v>
      </c>
      <c r="F174" s="15">
        <v>1</v>
      </c>
      <c r="G174" s="7" t="s">
        <v>4</v>
      </c>
      <c r="H174" s="30">
        <v>21.85</v>
      </c>
      <c r="I174" s="4">
        <v>21</v>
      </c>
      <c r="J174" s="18">
        <f t="shared" si="8"/>
        <v>21.85</v>
      </c>
    </row>
    <row r="175" spans="1:10" ht="38.25" x14ac:dyDescent="0.25">
      <c r="A175" s="7">
        <f t="shared" si="9"/>
        <v>168</v>
      </c>
      <c r="B175" s="52"/>
      <c r="C175" s="9" t="s">
        <v>180</v>
      </c>
      <c r="D175" s="35" t="s">
        <v>327</v>
      </c>
      <c r="E175" s="35" t="s">
        <v>503</v>
      </c>
      <c r="F175" s="15">
        <v>1</v>
      </c>
      <c r="G175" s="7" t="s">
        <v>4</v>
      </c>
      <c r="H175" s="30">
        <v>37</v>
      </c>
      <c r="I175" s="4">
        <v>21</v>
      </c>
      <c r="J175" s="18">
        <f t="shared" si="8"/>
        <v>37</v>
      </c>
    </row>
    <row r="176" spans="1:10" ht="38.25" x14ac:dyDescent="0.25">
      <c r="A176" s="7">
        <f t="shared" si="9"/>
        <v>169</v>
      </c>
      <c r="B176" s="52"/>
      <c r="C176" s="9" t="s">
        <v>181</v>
      </c>
      <c r="D176" s="35" t="s">
        <v>327</v>
      </c>
      <c r="E176" s="35" t="s">
        <v>504</v>
      </c>
      <c r="F176" s="15">
        <v>1</v>
      </c>
      <c r="G176" s="7" t="s">
        <v>4</v>
      </c>
      <c r="H176" s="30">
        <v>37.26</v>
      </c>
      <c r="I176" s="4">
        <v>21</v>
      </c>
      <c r="J176" s="18">
        <f t="shared" si="8"/>
        <v>37.26</v>
      </c>
    </row>
    <row r="177" spans="1:10" ht="38.25" x14ac:dyDescent="0.25">
      <c r="A177" s="7">
        <f t="shared" si="9"/>
        <v>170</v>
      </c>
      <c r="B177" s="52"/>
      <c r="C177" s="9" t="s">
        <v>182</v>
      </c>
      <c r="D177" s="35" t="s">
        <v>327</v>
      </c>
      <c r="E177" s="35" t="s">
        <v>505</v>
      </c>
      <c r="F177" s="15">
        <v>1</v>
      </c>
      <c r="G177" s="7" t="s">
        <v>4</v>
      </c>
      <c r="H177" s="30">
        <v>37.1</v>
      </c>
      <c r="I177" s="4">
        <v>21</v>
      </c>
      <c r="J177" s="18">
        <f t="shared" si="8"/>
        <v>37.1</v>
      </c>
    </row>
    <row r="178" spans="1:10" ht="38.25" x14ac:dyDescent="0.25">
      <c r="A178" s="7">
        <f t="shared" si="9"/>
        <v>171</v>
      </c>
      <c r="B178" s="52"/>
      <c r="C178" s="9" t="s">
        <v>183</v>
      </c>
      <c r="D178" s="35" t="s">
        <v>327</v>
      </c>
      <c r="E178" s="35" t="s">
        <v>506</v>
      </c>
      <c r="F178" s="15">
        <v>1</v>
      </c>
      <c r="G178" s="7" t="s">
        <v>4</v>
      </c>
      <c r="H178" s="30">
        <v>37.200000000000003</v>
      </c>
      <c r="I178" s="4">
        <v>21</v>
      </c>
      <c r="J178" s="18">
        <f t="shared" si="8"/>
        <v>37.200000000000003</v>
      </c>
    </row>
    <row r="179" spans="1:10" ht="38.25" x14ac:dyDescent="0.25">
      <c r="A179" s="7">
        <f t="shared" si="9"/>
        <v>172</v>
      </c>
      <c r="B179" s="52"/>
      <c r="C179" s="9" t="s">
        <v>184</v>
      </c>
      <c r="D179" s="35" t="s">
        <v>333</v>
      </c>
      <c r="E179" s="38" t="s">
        <v>507</v>
      </c>
      <c r="F179" s="15">
        <v>1</v>
      </c>
      <c r="G179" s="7" t="s">
        <v>4</v>
      </c>
      <c r="H179" s="30">
        <v>44</v>
      </c>
      <c r="I179" s="4">
        <v>21</v>
      </c>
      <c r="J179" s="18">
        <f t="shared" si="8"/>
        <v>44</v>
      </c>
    </row>
    <row r="180" spans="1:10" s="40" customFormat="1" ht="38.25" x14ac:dyDescent="0.25">
      <c r="A180" s="7">
        <f t="shared" si="9"/>
        <v>173</v>
      </c>
      <c r="B180" s="52"/>
      <c r="C180" s="9" t="s">
        <v>185</v>
      </c>
      <c r="D180" s="35" t="s">
        <v>333</v>
      </c>
      <c r="E180" s="38" t="s">
        <v>508</v>
      </c>
      <c r="F180" s="15">
        <v>1</v>
      </c>
      <c r="G180" s="7" t="s">
        <v>4</v>
      </c>
      <c r="H180" s="30">
        <v>45</v>
      </c>
      <c r="I180" s="4">
        <v>21</v>
      </c>
      <c r="J180" s="18">
        <f t="shared" si="8"/>
        <v>45</v>
      </c>
    </row>
    <row r="181" spans="1:10" ht="38.25" x14ac:dyDescent="0.25">
      <c r="A181" s="7">
        <f t="shared" si="9"/>
        <v>174</v>
      </c>
      <c r="B181" s="52"/>
      <c r="C181" s="9" t="s">
        <v>186</v>
      </c>
      <c r="D181" s="35" t="s">
        <v>333</v>
      </c>
      <c r="E181" s="38" t="s">
        <v>509</v>
      </c>
      <c r="F181" s="15">
        <v>1</v>
      </c>
      <c r="G181" s="7" t="s">
        <v>4</v>
      </c>
      <c r="H181" s="30">
        <v>62</v>
      </c>
      <c r="I181" s="4">
        <v>21</v>
      </c>
      <c r="J181" s="18">
        <f t="shared" si="8"/>
        <v>62</v>
      </c>
    </row>
    <row r="182" spans="1:10" ht="38.25" x14ac:dyDescent="0.25">
      <c r="A182" s="7">
        <f t="shared" si="9"/>
        <v>175</v>
      </c>
      <c r="B182" s="52"/>
      <c r="C182" s="9" t="s">
        <v>187</v>
      </c>
      <c r="D182" s="35" t="s">
        <v>333</v>
      </c>
      <c r="E182" s="38" t="s">
        <v>510</v>
      </c>
      <c r="F182" s="15">
        <v>1</v>
      </c>
      <c r="G182" s="7" t="s">
        <v>4</v>
      </c>
      <c r="H182" s="30">
        <v>80</v>
      </c>
      <c r="I182" s="4">
        <v>21</v>
      </c>
      <c r="J182" s="18">
        <f t="shared" si="8"/>
        <v>80</v>
      </c>
    </row>
    <row r="183" spans="1:10" ht="38.25" x14ac:dyDescent="0.25">
      <c r="A183" s="7">
        <f t="shared" si="9"/>
        <v>176</v>
      </c>
      <c r="B183" s="52"/>
      <c r="C183" s="9" t="s">
        <v>188</v>
      </c>
      <c r="D183" s="35" t="s">
        <v>333</v>
      </c>
      <c r="E183" s="38" t="s">
        <v>511</v>
      </c>
      <c r="F183" s="15">
        <v>1</v>
      </c>
      <c r="G183" s="7" t="s">
        <v>4</v>
      </c>
      <c r="H183" s="30">
        <v>140</v>
      </c>
      <c r="I183" s="4">
        <v>21</v>
      </c>
      <c r="J183" s="18">
        <f t="shared" si="8"/>
        <v>140</v>
      </c>
    </row>
    <row r="184" spans="1:10" ht="38.25" x14ac:dyDescent="0.25">
      <c r="A184" s="7">
        <f t="shared" si="9"/>
        <v>177</v>
      </c>
      <c r="B184" s="52"/>
      <c r="C184" s="9" t="s">
        <v>189</v>
      </c>
      <c r="D184" s="35" t="s">
        <v>333</v>
      </c>
      <c r="E184" s="38" t="s">
        <v>512</v>
      </c>
      <c r="F184" s="15">
        <v>1</v>
      </c>
      <c r="G184" s="7" t="s">
        <v>4</v>
      </c>
      <c r="H184" s="30">
        <v>170</v>
      </c>
      <c r="I184" s="4">
        <v>21</v>
      </c>
      <c r="J184" s="18">
        <f t="shared" si="8"/>
        <v>170</v>
      </c>
    </row>
    <row r="185" spans="1:10" s="6" customFormat="1" ht="38.25" x14ac:dyDescent="0.25">
      <c r="A185" s="7">
        <f t="shared" si="9"/>
        <v>178</v>
      </c>
      <c r="B185" s="14" t="s">
        <v>190</v>
      </c>
      <c r="C185" s="10" t="s">
        <v>191</v>
      </c>
      <c r="D185" s="35" t="s">
        <v>333</v>
      </c>
      <c r="E185" s="35" t="s">
        <v>513</v>
      </c>
      <c r="F185" s="15">
        <v>1</v>
      </c>
      <c r="G185" s="7" t="s">
        <v>4</v>
      </c>
      <c r="H185" s="30">
        <v>23.8</v>
      </c>
      <c r="I185" s="4">
        <v>21</v>
      </c>
      <c r="J185" s="18">
        <f t="shared" si="8"/>
        <v>23.8</v>
      </c>
    </row>
    <row r="186" spans="1:10" s="6" customFormat="1" ht="38.25" x14ac:dyDescent="0.25">
      <c r="A186" s="7">
        <f t="shared" si="9"/>
        <v>179</v>
      </c>
      <c r="B186" s="14" t="s">
        <v>197</v>
      </c>
      <c r="C186" s="9" t="s">
        <v>192</v>
      </c>
      <c r="D186" s="35" t="s">
        <v>327</v>
      </c>
      <c r="E186" s="35" t="s">
        <v>514</v>
      </c>
      <c r="F186" s="15">
        <v>1</v>
      </c>
      <c r="G186" s="7" t="s">
        <v>4</v>
      </c>
      <c r="H186" s="30">
        <v>50.4</v>
      </c>
      <c r="I186" s="4">
        <v>21</v>
      </c>
      <c r="J186" s="18">
        <f t="shared" si="8"/>
        <v>50.4</v>
      </c>
    </row>
    <row r="187" spans="1:10" s="6" customFormat="1" ht="38.25" x14ac:dyDescent="0.25">
      <c r="A187" s="7">
        <f t="shared" si="9"/>
        <v>180</v>
      </c>
      <c r="B187" s="52" t="s">
        <v>198</v>
      </c>
      <c r="C187" s="19" t="s">
        <v>193</v>
      </c>
      <c r="D187" s="35" t="s">
        <v>328</v>
      </c>
      <c r="E187" s="36" t="s">
        <v>515</v>
      </c>
      <c r="F187" s="21">
        <v>2</v>
      </c>
      <c r="G187" s="20" t="s">
        <v>4</v>
      </c>
      <c r="H187" s="30">
        <v>240</v>
      </c>
      <c r="I187" s="4">
        <v>21</v>
      </c>
      <c r="J187" s="22">
        <f t="shared" ref="J187" si="10">SUM(F187*H187)</f>
        <v>480</v>
      </c>
    </row>
    <row r="188" spans="1:10" s="6" customFormat="1" ht="38.25" x14ac:dyDescent="0.25">
      <c r="A188" s="7">
        <f t="shared" si="9"/>
        <v>181</v>
      </c>
      <c r="B188" s="52"/>
      <c r="C188" s="13" t="s">
        <v>193</v>
      </c>
      <c r="D188" s="35" t="s">
        <v>328</v>
      </c>
      <c r="E188" s="36" t="s">
        <v>515</v>
      </c>
      <c r="F188" s="15">
        <v>1</v>
      </c>
      <c r="G188" s="7" t="s">
        <v>4</v>
      </c>
      <c r="H188" s="30">
        <v>240</v>
      </c>
      <c r="I188" s="4">
        <v>21</v>
      </c>
      <c r="J188" s="18">
        <f t="shared" si="8"/>
        <v>240</v>
      </c>
    </row>
    <row r="189" spans="1:10" s="40" customFormat="1" ht="38.25" x14ac:dyDescent="0.25">
      <c r="A189" s="7">
        <f t="shared" si="9"/>
        <v>182</v>
      </c>
      <c r="B189" s="52"/>
      <c r="C189" s="13" t="s">
        <v>194</v>
      </c>
      <c r="D189" s="35" t="s">
        <v>328</v>
      </c>
      <c r="E189" s="36" t="s">
        <v>516</v>
      </c>
      <c r="F189" s="15">
        <v>1</v>
      </c>
      <c r="G189" s="7" t="s">
        <v>4</v>
      </c>
      <c r="H189" s="30">
        <v>291</v>
      </c>
      <c r="I189" s="4">
        <v>21</v>
      </c>
      <c r="J189" s="18">
        <f t="shared" si="8"/>
        <v>291</v>
      </c>
    </row>
    <row r="190" spans="1:10" s="6" customFormat="1" ht="38.25" x14ac:dyDescent="0.25">
      <c r="A190" s="7">
        <f t="shared" si="9"/>
        <v>183</v>
      </c>
      <c r="B190" s="52"/>
      <c r="C190" s="13" t="s">
        <v>195</v>
      </c>
      <c r="D190" s="35" t="s">
        <v>328</v>
      </c>
      <c r="E190" s="36" t="s">
        <v>517</v>
      </c>
      <c r="F190" s="15">
        <v>1</v>
      </c>
      <c r="G190" s="7" t="s">
        <v>4</v>
      </c>
      <c r="H190" s="30">
        <v>336</v>
      </c>
      <c r="I190" s="4">
        <v>21</v>
      </c>
      <c r="J190" s="18">
        <f t="shared" si="8"/>
        <v>336</v>
      </c>
    </row>
    <row r="191" spans="1:10" s="6" customFormat="1" ht="38.25" x14ac:dyDescent="0.25">
      <c r="A191" s="7">
        <f t="shared" si="9"/>
        <v>184</v>
      </c>
      <c r="B191" s="52"/>
      <c r="C191" s="13" t="s">
        <v>196</v>
      </c>
      <c r="D191" s="35" t="s">
        <v>328</v>
      </c>
      <c r="E191" s="36" t="s">
        <v>518</v>
      </c>
      <c r="F191" s="15">
        <v>1</v>
      </c>
      <c r="G191" s="7" t="s">
        <v>4</v>
      </c>
      <c r="H191" s="30">
        <v>212</v>
      </c>
      <c r="I191" s="4">
        <v>21</v>
      </c>
      <c r="J191" s="18">
        <f t="shared" si="8"/>
        <v>212</v>
      </c>
    </row>
    <row r="192" spans="1:10" s="6" customFormat="1" ht="51" x14ac:dyDescent="0.25">
      <c r="A192" s="7">
        <f t="shared" si="9"/>
        <v>185</v>
      </c>
      <c r="B192" s="53" t="s">
        <v>307</v>
      </c>
      <c r="C192" s="13" t="s">
        <v>199</v>
      </c>
      <c r="D192" s="35" t="s">
        <v>328</v>
      </c>
      <c r="E192" s="35" t="s">
        <v>519</v>
      </c>
      <c r="F192" s="15">
        <v>1</v>
      </c>
      <c r="G192" s="7" t="s">
        <v>4</v>
      </c>
      <c r="H192" s="30">
        <v>72.2</v>
      </c>
      <c r="I192" s="4">
        <v>21</v>
      </c>
      <c r="J192" s="18">
        <f t="shared" si="8"/>
        <v>72.2</v>
      </c>
    </row>
    <row r="193" spans="1:10" s="6" customFormat="1" ht="51" x14ac:dyDescent="0.25">
      <c r="A193" s="7">
        <f t="shared" si="9"/>
        <v>186</v>
      </c>
      <c r="B193" s="54"/>
      <c r="C193" s="13" t="s">
        <v>200</v>
      </c>
      <c r="D193" s="35" t="s">
        <v>328</v>
      </c>
      <c r="E193" s="35" t="s">
        <v>520</v>
      </c>
      <c r="F193" s="15">
        <v>1</v>
      </c>
      <c r="G193" s="7" t="s">
        <v>4</v>
      </c>
      <c r="H193" s="30">
        <v>69</v>
      </c>
      <c r="I193" s="4">
        <v>21</v>
      </c>
      <c r="J193" s="18">
        <f t="shared" si="8"/>
        <v>69</v>
      </c>
    </row>
    <row r="194" spans="1:10" s="6" customFormat="1" ht="51" x14ac:dyDescent="0.25">
      <c r="A194" s="7">
        <f t="shared" si="9"/>
        <v>187</v>
      </c>
      <c r="B194" s="54"/>
      <c r="C194" s="13" t="s">
        <v>201</v>
      </c>
      <c r="D194" s="35" t="s">
        <v>328</v>
      </c>
      <c r="E194" s="35" t="s">
        <v>521</v>
      </c>
      <c r="F194" s="15">
        <v>1</v>
      </c>
      <c r="G194" s="7" t="s">
        <v>4</v>
      </c>
      <c r="H194" s="30">
        <v>70</v>
      </c>
      <c r="I194" s="4">
        <v>21</v>
      </c>
      <c r="J194" s="18">
        <f t="shared" ref="J194:J257" si="11">SUM(F194*H194)</f>
        <v>70</v>
      </c>
    </row>
    <row r="195" spans="1:10" s="6" customFormat="1" ht="51" x14ac:dyDescent="0.25">
      <c r="A195" s="7">
        <f t="shared" si="9"/>
        <v>188</v>
      </c>
      <c r="B195" s="54"/>
      <c r="C195" s="13" t="s">
        <v>202</v>
      </c>
      <c r="D195" s="35" t="s">
        <v>328</v>
      </c>
      <c r="E195" s="35" t="s">
        <v>522</v>
      </c>
      <c r="F195" s="15">
        <v>1</v>
      </c>
      <c r="G195" s="7" t="s">
        <v>4</v>
      </c>
      <c r="H195" s="30">
        <v>79</v>
      </c>
      <c r="I195" s="4">
        <v>21</v>
      </c>
      <c r="J195" s="18">
        <f t="shared" si="11"/>
        <v>79</v>
      </c>
    </row>
    <row r="196" spans="1:10" s="6" customFormat="1" ht="51" x14ac:dyDescent="0.25">
      <c r="A196" s="7">
        <f t="shared" si="9"/>
        <v>189</v>
      </c>
      <c r="B196" s="55"/>
      <c r="C196" s="13" t="s">
        <v>203</v>
      </c>
      <c r="D196" s="35" t="s">
        <v>328</v>
      </c>
      <c r="E196" s="35" t="s">
        <v>523</v>
      </c>
      <c r="F196" s="15">
        <v>1</v>
      </c>
      <c r="G196" s="7" t="s">
        <v>4</v>
      </c>
      <c r="H196" s="30">
        <v>101</v>
      </c>
      <c r="I196" s="4">
        <v>21</v>
      </c>
      <c r="J196" s="18">
        <f t="shared" si="11"/>
        <v>101</v>
      </c>
    </row>
    <row r="197" spans="1:10" s="6" customFormat="1" ht="51" x14ac:dyDescent="0.25">
      <c r="A197" s="7">
        <f t="shared" si="9"/>
        <v>190</v>
      </c>
      <c r="B197" s="53" t="s">
        <v>213</v>
      </c>
      <c r="C197" s="13" t="s">
        <v>204</v>
      </c>
      <c r="D197" s="35" t="s">
        <v>328</v>
      </c>
      <c r="E197" s="35" t="s">
        <v>524</v>
      </c>
      <c r="F197" s="15">
        <v>1</v>
      </c>
      <c r="G197" s="7" t="s">
        <v>4</v>
      </c>
      <c r="H197" s="30">
        <v>156</v>
      </c>
      <c r="I197" s="4">
        <v>21</v>
      </c>
      <c r="J197" s="18">
        <f t="shared" si="11"/>
        <v>156</v>
      </c>
    </row>
    <row r="198" spans="1:10" s="6" customFormat="1" ht="51" x14ac:dyDescent="0.25">
      <c r="A198" s="7">
        <f t="shared" si="9"/>
        <v>191</v>
      </c>
      <c r="B198" s="54"/>
      <c r="C198" s="13" t="s">
        <v>205</v>
      </c>
      <c r="D198" s="35" t="s">
        <v>328</v>
      </c>
      <c r="E198" s="35" t="s">
        <v>525</v>
      </c>
      <c r="F198" s="15">
        <v>1</v>
      </c>
      <c r="G198" s="7" t="s">
        <v>4</v>
      </c>
      <c r="H198" s="30">
        <v>154.6</v>
      </c>
      <c r="I198" s="4">
        <v>21</v>
      </c>
      <c r="J198" s="18">
        <f t="shared" si="11"/>
        <v>154.6</v>
      </c>
    </row>
    <row r="199" spans="1:10" s="6" customFormat="1" ht="51" x14ac:dyDescent="0.25">
      <c r="A199" s="7">
        <f t="shared" si="9"/>
        <v>192</v>
      </c>
      <c r="B199" s="54"/>
      <c r="C199" s="13" t="s">
        <v>206</v>
      </c>
      <c r="D199" s="35" t="s">
        <v>328</v>
      </c>
      <c r="E199" s="35" t="s">
        <v>526</v>
      </c>
      <c r="F199" s="15">
        <v>1</v>
      </c>
      <c r="G199" s="7" t="s">
        <v>4</v>
      </c>
      <c r="H199" s="30">
        <v>150.19999999999999</v>
      </c>
      <c r="I199" s="4">
        <v>21</v>
      </c>
      <c r="J199" s="18">
        <f t="shared" si="11"/>
        <v>150.19999999999999</v>
      </c>
    </row>
    <row r="200" spans="1:10" s="6" customFormat="1" ht="51" x14ac:dyDescent="0.25">
      <c r="A200" s="7">
        <f t="shared" si="9"/>
        <v>193</v>
      </c>
      <c r="B200" s="54"/>
      <c r="C200" s="13" t="s">
        <v>207</v>
      </c>
      <c r="D200" s="35" t="s">
        <v>328</v>
      </c>
      <c r="E200" s="35" t="s">
        <v>527</v>
      </c>
      <c r="F200" s="15">
        <v>1</v>
      </c>
      <c r="G200" s="7" t="s">
        <v>4</v>
      </c>
      <c r="H200" s="30">
        <v>149.87</v>
      </c>
      <c r="I200" s="4">
        <v>21</v>
      </c>
      <c r="J200" s="18">
        <f t="shared" si="11"/>
        <v>149.87</v>
      </c>
    </row>
    <row r="201" spans="1:10" s="6" customFormat="1" ht="51" x14ac:dyDescent="0.25">
      <c r="A201" s="7">
        <f t="shared" si="9"/>
        <v>194</v>
      </c>
      <c r="B201" s="54"/>
      <c r="C201" s="13" t="s">
        <v>208</v>
      </c>
      <c r="D201" s="35" t="s">
        <v>328</v>
      </c>
      <c r="E201" s="35" t="s">
        <v>528</v>
      </c>
      <c r="F201" s="15">
        <v>1</v>
      </c>
      <c r="G201" s="7" t="s">
        <v>4</v>
      </c>
      <c r="H201" s="30">
        <v>180.48</v>
      </c>
      <c r="I201" s="4">
        <v>21</v>
      </c>
      <c r="J201" s="18">
        <f t="shared" si="11"/>
        <v>180.48</v>
      </c>
    </row>
    <row r="202" spans="1:10" s="6" customFormat="1" ht="51" x14ac:dyDescent="0.25">
      <c r="A202" s="7">
        <f t="shared" ref="A202:A265" si="12">SUM(A201)+1</f>
        <v>195</v>
      </c>
      <c r="B202" s="54"/>
      <c r="C202" s="13" t="s">
        <v>209</v>
      </c>
      <c r="D202" s="35" t="s">
        <v>328</v>
      </c>
      <c r="E202" s="35" t="s">
        <v>529</v>
      </c>
      <c r="F202" s="15">
        <v>1</v>
      </c>
      <c r="G202" s="7" t="s">
        <v>4</v>
      </c>
      <c r="H202" s="30">
        <v>199.22</v>
      </c>
      <c r="I202" s="4">
        <v>21</v>
      </c>
      <c r="J202" s="18">
        <f t="shared" si="11"/>
        <v>199.22</v>
      </c>
    </row>
    <row r="203" spans="1:10" s="6" customFormat="1" ht="51" x14ac:dyDescent="0.25">
      <c r="A203" s="7">
        <f t="shared" si="12"/>
        <v>196</v>
      </c>
      <c r="B203" s="54"/>
      <c r="C203" s="13" t="s">
        <v>210</v>
      </c>
      <c r="D203" s="35" t="s">
        <v>328</v>
      </c>
      <c r="E203" s="35" t="s">
        <v>530</v>
      </c>
      <c r="F203" s="15">
        <v>1</v>
      </c>
      <c r="G203" s="7" t="s">
        <v>4</v>
      </c>
      <c r="H203" s="30">
        <v>220.6</v>
      </c>
      <c r="I203" s="4">
        <v>21</v>
      </c>
      <c r="J203" s="18">
        <f t="shared" si="11"/>
        <v>220.6</v>
      </c>
    </row>
    <row r="204" spans="1:10" s="6" customFormat="1" ht="51" x14ac:dyDescent="0.25">
      <c r="A204" s="7">
        <f t="shared" si="12"/>
        <v>197</v>
      </c>
      <c r="B204" s="54"/>
      <c r="C204" s="13" t="s">
        <v>211</v>
      </c>
      <c r="D204" s="35" t="s">
        <v>328</v>
      </c>
      <c r="E204" s="35" t="s">
        <v>531</v>
      </c>
      <c r="F204" s="15">
        <v>1</v>
      </c>
      <c r="G204" s="7" t="s">
        <v>4</v>
      </c>
      <c r="H204" s="30">
        <v>280.77</v>
      </c>
      <c r="I204" s="4">
        <v>21</v>
      </c>
      <c r="J204" s="18">
        <f t="shared" si="11"/>
        <v>280.77</v>
      </c>
    </row>
    <row r="205" spans="1:10" s="6" customFormat="1" ht="51" x14ac:dyDescent="0.25">
      <c r="A205" s="7">
        <f t="shared" si="12"/>
        <v>198</v>
      </c>
      <c r="B205" s="55"/>
      <c r="C205" s="13" t="s">
        <v>212</v>
      </c>
      <c r="D205" s="35" t="s">
        <v>328</v>
      </c>
      <c r="E205" s="35" t="s">
        <v>532</v>
      </c>
      <c r="F205" s="15">
        <v>1</v>
      </c>
      <c r="G205" s="7" t="s">
        <v>4</v>
      </c>
      <c r="H205" s="30">
        <v>285.24</v>
      </c>
      <c r="I205" s="4">
        <v>21</v>
      </c>
      <c r="J205" s="18">
        <f t="shared" si="11"/>
        <v>285.24</v>
      </c>
    </row>
    <row r="206" spans="1:10" s="40" customFormat="1" ht="38.25" x14ac:dyDescent="0.25">
      <c r="A206" s="7">
        <f t="shared" si="12"/>
        <v>199</v>
      </c>
      <c r="B206" s="53" t="s">
        <v>308</v>
      </c>
      <c r="C206" s="13" t="s">
        <v>214</v>
      </c>
      <c r="D206" s="35" t="s">
        <v>334</v>
      </c>
      <c r="E206" s="35" t="s">
        <v>596</v>
      </c>
      <c r="F206" s="15">
        <v>1</v>
      </c>
      <c r="G206" s="7" t="s">
        <v>4</v>
      </c>
      <c r="H206" s="39">
        <v>26.17</v>
      </c>
      <c r="I206" s="4">
        <v>21</v>
      </c>
      <c r="J206" s="18">
        <f t="shared" si="11"/>
        <v>26.17</v>
      </c>
    </row>
    <row r="207" spans="1:10" s="40" customFormat="1" ht="38.25" x14ac:dyDescent="0.25">
      <c r="A207" s="7">
        <f t="shared" si="12"/>
        <v>200</v>
      </c>
      <c r="B207" s="54"/>
      <c r="C207" s="13" t="s">
        <v>215</v>
      </c>
      <c r="D207" s="35" t="s">
        <v>334</v>
      </c>
      <c r="E207" s="35" t="s">
        <v>597</v>
      </c>
      <c r="F207" s="15">
        <v>1</v>
      </c>
      <c r="G207" s="7" t="s">
        <v>4</v>
      </c>
      <c r="H207" s="30">
        <v>26.16</v>
      </c>
      <c r="I207" s="4">
        <v>21</v>
      </c>
      <c r="J207" s="18">
        <f t="shared" si="11"/>
        <v>26.16</v>
      </c>
    </row>
    <row r="208" spans="1:10" s="40" customFormat="1" ht="38.25" x14ac:dyDescent="0.25">
      <c r="A208" s="7">
        <f t="shared" si="12"/>
        <v>201</v>
      </c>
      <c r="B208" s="54"/>
      <c r="C208" s="13" t="s">
        <v>216</v>
      </c>
      <c r="D208" s="35" t="s">
        <v>334</v>
      </c>
      <c r="E208" s="35" t="s">
        <v>598</v>
      </c>
      <c r="F208" s="15">
        <v>1</v>
      </c>
      <c r="G208" s="7" t="s">
        <v>4</v>
      </c>
      <c r="H208" s="30">
        <v>26.08</v>
      </c>
      <c r="I208" s="4">
        <v>21</v>
      </c>
      <c r="J208" s="18">
        <f t="shared" si="11"/>
        <v>26.08</v>
      </c>
    </row>
    <row r="209" spans="1:10" s="40" customFormat="1" ht="38.25" x14ac:dyDescent="0.25">
      <c r="A209" s="7">
        <f t="shared" si="12"/>
        <v>202</v>
      </c>
      <c r="B209" s="54"/>
      <c r="C209" s="13" t="s">
        <v>297</v>
      </c>
      <c r="D209" s="35" t="s">
        <v>334</v>
      </c>
      <c r="E209" s="35" t="s">
        <v>599</v>
      </c>
      <c r="F209" s="15">
        <v>1</v>
      </c>
      <c r="G209" s="7" t="s">
        <v>4</v>
      </c>
      <c r="H209" s="30">
        <v>28.63</v>
      </c>
      <c r="I209" s="4">
        <v>21</v>
      </c>
      <c r="J209" s="18">
        <f t="shared" si="11"/>
        <v>28.63</v>
      </c>
    </row>
    <row r="210" spans="1:10" s="40" customFormat="1" ht="38.25" x14ac:dyDescent="0.25">
      <c r="A210" s="7">
        <f t="shared" si="12"/>
        <v>203</v>
      </c>
      <c r="B210" s="54"/>
      <c r="C210" s="13" t="s">
        <v>298</v>
      </c>
      <c r="D210" s="35" t="s">
        <v>334</v>
      </c>
      <c r="E210" s="35" t="s">
        <v>600</v>
      </c>
      <c r="F210" s="15">
        <v>1</v>
      </c>
      <c r="G210" s="7" t="s">
        <v>4</v>
      </c>
      <c r="H210" s="30">
        <v>28.9</v>
      </c>
      <c r="I210" s="4">
        <v>21</v>
      </c>
      <c r="J210" s="18">
        <f t="shared" si="11"/>
        <v>28.9</v>
      </c>
    </row>
    <row r="211" spans="1:10" s="40" customFormat="1" ht="38.25" x14ac:dyDescent="0.25">
      <c r="A211" s="7">
        <f t="shared" si="12"/>
        <v>204</v>
      </c>
      <c r="B211" s="55"/>
      <c r="C211" s="13" t="s">
        <v>217</v>
      </c>
      <c r="D211" s="35" t="s">
        <v>334</v>
      </c>
      <c r="E211" s="35" t="s">
        <v>601</v>
      </c>
      <c r="F211" s="15">
        <v>1</v>
      </c>
      <c r="G211" s="7" t="s">
        <v>4</v>
      </c>
      <c r="H211" s="30">
        <v>31.05</v>
      </c>
      <c r="I211" s="4">
        <v>21</v>
      </c>
      <c r="J211" s="18">
        <f t="shared" si="11"/>
        <v>31.05</v>
      </c>
    </row>
    <row r="212" spans="1:10" s="40" customFormat="1" ht="38.25" x14ac:dyDescent="0.25">
      <c r="A212" s="7">
        <f t="shared" si="12"/>
        <v>205</v>
      </c>
      <c r="B212" s="53" t="s">
        <v>226</v>
      </c>
      <c r="C212" s="13" t="s">
        <v>218</v>
      </c>
      <c r="D212" s="35" t="s">
        <v>334</v>
      </c>
      <c r="E212" s="35" t="s">
        <v>602</v>
      </c>
      <c r="F212" s="15">
        <v>1</v>
      </c>
      <c r="G212" s="7" t="s">
        <v>4</v>
      </c>
      <c r="H212" s="30">
        <v>16.62</v>
      </c>
      <c r="I212" s="4">
        <v>21</v>
      </c>
      <c r="J212" s="18">
        <f t="shared" si="11"/>
        <v>16.62</v>
      </c>
    </row>
    <row r="213" spans="1:10" s="40" customFormat="1" ht="38.25" x14ac:dyDescent="0.25">
      <c r="A213" s="7">
        <f t="shared" si="12"/>
        <v>206</v>
      </c>
      <c r="B213" s="54"/>
      <c r="C213" s="13" t="s">
        <v>216</v>
      </c>
      <c r="D213" s="35" t="s">
        <v>334</v>
      </c>
      <c r="E213" s="35" t="s">
        <v>603</v>
      </c>
      <c r="F213" s="15">
        <v>1</v>
      </c>
      <c r="G213" s="7" t="s">
        <v>4</v>
      </c>
      <c r="H213" s="30">
        <v>19.82</v>
      </c>
      <c r="I213" s="4">
        <v>21</v>
      </c>
      <c r="J213" s="18">
        <f t="shared" si="11"/>
        <v>19.82</v>
      </c>
    </row>
    <row r="214" spans="1:10" s="40" customFormat="1" ht="38.25" x14ac:dyDescent="0.25">
      <c r="A214" s="7">
        <f t="shared" si="12"/>
        <v>207</v>
      </c>
      <c r="B214" s="54"/>
      <c r="C214" s="13" t="s">
        <v>298</v>
      </c>
      <c r="D214" s="35" t="s">
        <v>334</v>
      </c>
      <c r="E214" s="35" t="s">
        <v>604</v>
      </c>
      <c r="F214" s="15">
        <v>1</v>
      </c>
      <c r="G214" s="7" t="s">
        <v>4</v>
      </c>
      <c r="H214" s="30">
        <v>21.64</v>
      </c>
      <c r="I214" s="4">
        <v>21</v>
      </c>
      <c r="J214" s="18">
        <f t="shared" si="11"/>
        <v>21.64</v>
      </c>
    </row>
    <row r="215" spans="1:10" s="40" customFormat="1" ht="38.25" x14ac:dyDescent="0.25">
      <c r="A215" s="7">
        <f t="shared" si="12"/>
        <v>208</v>
      </c>
      <c r="B215" s="54"/>
      <c r="C215" s="13" t="s">
        <v>217</v>
      </c>
      <c r="D215" s="35" t="s">
        <v>334</v>
      </c>
      <c r="E215" s="35" t="s">
        <v>605</v>
      </c>
      <c r="F215" s="15">
        <v>1</v>
      </c>
      <c r="G215" s="7" t="s">
        <v>4</v>
      </c>
      <c r="H215" s="30">
        <v>23.47</v>
      </c>
      <c r="I215" s="4">
        <v>21</v>
      </c>
      <c r="J215" s="18">
        <f t="shared" si="11"/>
        <v>23.47</v>
      </c>
    </row>
    <row r="216" spans="1:10" s="40" customFormat="1" ht="38.25" x14ac:dyDescent="0.25">
      <c r="A216" s="7">
        <f t="shared" si="12"/>
        <v>209</v>
      </c>
      <c r="B216" s="54"/>
      <c r="C216" s="13" t="s">
        <v>299</v>
      </c>
      <c r="D216" s="35" t="s">
        <v>329</v>
      </c>
      <c r="E216" s="35" t="s">
        <v>606</v>
      </c>
      <c r="F216" s="15">
        <v>1</v>
      </c>
      <c r="G216" s="7" t="s">
        <v>4</v>
      </c>
      <c r="H216" s="30">
        <v>25.22</v>
      </c>
      <c r="I216" s="4">
        <v>21</v>
      </c>
      <c r="J216" s="18">
        <f t="shared" si="11"/>
        <v>25.22</v>
      </c>
    </row>
    <row r="217" spans="1:10" s="40" customFormat="1" ht="38.25" x14ac:dyDescent="0.25">
      <c r="A217" s="7">
        <f t="shared" si="12"/>
        <v>210</v>
      </c>
      <c r="B217" s="54"/>
      <c r="C217" s="13" t="s">
        <v>300</v>
      </c>
      <c r="D217" s="35" t="s">
        <v>329</v>
      </c>
      <c r="E217" s="35" t="s">
        <v>607</v>
      </c>
      <c r="F217" s="15">
        <v>1</v>
      </c>
      <c r="G217" s="7" t="s">
        <v>4</v>
      </c>
      <c r="H217" s="30">
        <v>31.44</v>
      </c>
      <c r="I217" s="4">
        <v>21</v>
      </c>
      <c r="J217" s="18">
        <f t="shared" si="11"/>
        <v>31.44</v>
      </c>
    </row>
    <row r="218" spans="1:10" s="40" customFormat="1" ht="38.25" x14ac:dyDescent="0.25">
      <c r="A218" s="7">
        <f t="shared" si="12"/>
        <v>211</v>
      </c>
      <c r="B218" s="54"/>
      <c r="C218" s="13" t="s">
        <v>301</v>
      </c>
      <c r="D218" s="35" t="s">
        <v>329</v>
      </c>
      <c r="E218" s="35" t="s">
        <v>608</v>
      </c>
      <c r="F218" s="15">
        <v>1</v>
      </c>
      <c r="G218" s="7" t="s">
        <v>4</v>
      </c>
      <c r="H218" s="30">
        <v>36.049999999999997</v>
      </c>
      <c r="I218" s="4">
        <v>21</v>
      </c>
      <c r="J218" s="18">
        <f t="shared" si="11"/>
        <v>36.049999999999997</v>
      </c>
    </row>
    <row r="219" spans="1:10" s="40" customFormat="1" ht="38.25" x14ac:dyDescent="0.25">
      <c r="A219" s="7">
        <f t="shared" si="12"/>
        <v>212</v>
      </c>
      <c r="B219" s="54"/>
      <c r="C219" s="13" t="s">
        <v>302</v>
      </c>
      <c r="D219" s="35" t="s">
        <v>329</v>
      </c>
      <c r="E219" s="35" t="s">
        <v>609</v>
      </c>
      <c r="F219" s="15">
        <v>1</v>
      </c>
      <c r="G219" s="7" t="s">
        <v>4</v>
      </c>
      <c r="H219" s="30">
        <v>40.26</v>
      </c>
      <c r="I219" s="4">
        <v>21</v>
      </c>
      <c r="J219" s="18">
        <f t="shared" si="11"/>
        <v>40.26</v>
      </c>
    </row>
    <row r="220" spans="1:10" s="40" customFormat="1" ht="38.25" x14ac:dyDescent="0.25">
      <c r="A220" s="7">
        <f t="shared" si="12"/>
        <v>213</v>
      </c>
      <c r="B220" s="55"/>
      <c r="C220" s="13" t="s">
        <v>303</v>
      </c>
      <c r="D220" s="35" t="s">
        <v>329</v>
      </c>
      <c r="E220" s="35" t="s">
        <v>610</v>
      </c>
      <c r="F220" s="15">
        <v>1</v>
      </c>
      <c r="G220" s="7" t="s">
        <v>4</v>
      </c>
      <c r="H220" s="30">
        <v>53.99</v>
      </c>
      <c r="I220" s="4">
        <v>21</v>
      </c>
      <c r="J220" s="18">
        <f t="shared" si="11"/>
        <v>53.99</v>
      </c>
    </row>
    <row r="221" spans="1:10" s="6" customFormat="1" ht="38.25" x14ac:dyDescent="0.25">
      <c r="A221" s="7">
        <f t="shared" si="12"/>
        <v>214</v>
      </c>
      <c r="B221" s="53" t="s">
        <v>225</v>
      </c>
      <c r="C221" s="13" t="s">
        <v>219</v>
      </c>
      <c r="D221" s="35" t="s">
        <v>335</v>
      </c>
      <c r="E221" s="35" t="s">
        <v>533</v>
      </c>
      <c r="F221" s="15">
        <v>1</v>
      </c>
      <c r="G221" s="7" t="s">
        <v>4</v>
      </c>
      <c r="H221" s="30">
        <v>40.57</v>
      </c>
      <c r="I221" s="4">
        <v>21</v>
      </c>
      <c r="J221" s="18">
        <f t="shared" si="11"/>
        <v>40.57</v>
      </c>
    </row>
    <row r="222" spans="1:10" s="6" customFormat="1" ht="38.25" x14ac:dyDescent="0.25">
      <c r="A222" s="7">
        <f t="shared" si="12"/>
        <v>215</v>
      </c>
      <c r="B222" s="54"/>
      <c r="C222" s="13" t="s">
        <v>220</v>
      </c>
      <c r="D222" s="35" t="s">
        <v>335</v>
      </c>
      <c r="E222" s="35" t="s">
        <v>534</v>
      </c>
      <c r="F222" s="15">
        <v>1</v>
      </c>
      <c r="G222" s="7" t="s">
        <v>4</v>
      </c>
      <c r="H222" s="30">
        <v>42.34</v>
      </c>
      <c r="I222" s="4">
        <v>21</v>
      </c>
      <c r="J222" s="18">
        <f t="shared" si="11"/>
        <v>42.34</v>
      </c>
    </row>
    <row r="223" spans="1:10" s="6" customFormat="1" ht="38.25" x14ac:dyDescent="0.25">
      <c r="A223" s="7">
        <f t="shared" si="12"/>
        <v>216</v>
      </c>
      <c r="B223" s="54"/>
      <c r="C223" s="13" t="s">
        <v>221</v>
      </c>
      <c r="D223" s="35" t="s">
        <v>335</v>
      </c>
      <c r="E223" s="35" t="s">
        <v>535</v>
      </c>
      <c r="F223" s="15">
        <v>1</v>
      </c>
      <c r="G223" s="7" t="s">
        <v>4</v>
      </c>
      <c r="H223" s="30">
        <v>48.27</v>
      </c>
      <c r="I223" s="4">
        <v>21</v>
      </c>
      <c r="J223" s="18">
        <f t="shared" si="11"/>
        <v>48.27</v>
      </c>
    </row>
    <row r="224" spans="1:10" s="6" customFormat="1" ht="38.25" x14ac:dyDescent="0.25">
      <c r="A224" s="7">
        <f t="shared" si="12"/>
        <v>217</v>
      </c>
      <c r="B224" s="54"/>
      <c r="C224" s="13" t="s">
        <v>222</v>
      </c>
      <c r="D224" s="35" t="s">
        <v>335</v>
      </c>
      <c r="E224" s="35" t="s">
        <v>536</v>
      </c>
      <c r="F224" s="15">
        <v>1</v>
      </c>
      <c r="G224" s="7" t="s">
        <v>4</v>
      </c>
      <c r="H224" s="30">
        <v>65.27</v>
      </c>
      <c r="I224" s="4">
        <v>21</v>
      </c>
      <c r="J224" s="18">
        <f t="shared" si="11"/>
        <v>65.27</v>
      </c>
    </row>
    <row r="225" spans="1:10" s="6" customFormat="1" ht="38.25" x14ac:dyDescent="0.25">
      <c r="A225" s="7">
        <f t="shared" si="12"/>
        <v>218</v>
      </c>
      <c r="B225" s="54"/>
      <c r="C225" s="13" t="s">
        <v>223</v>
      </c>
      <c r="D225" s="35" t="s">
        <v>335</v>
      </c>
      <c r="E225" s="35" t="s">
        <v>537</v>
      </c>
      <c r="F225" s="15">
        <v>1</v>
      </c>
      <c r="G225" s="7" t="s">
        <v>4</v>
      </c>
      <c r="H225" s="30">
        <v>73.59</v>
      </c>
      <c r="I225" s="4">
        <v>21</v>
      </c>
      <c r="J225" s="18">
        <f t="shared" si="11"/>
        <v>73.59</v>
      </c>
    </row>
    <row r="226" spans="1:10" s="6" customFormat="1" ht="38.25" x14ac:dyDescent="0.25">
      <c r="A226" s="7">
        <f t="shared" si="12"/>
        <v>219</v>
      </c>
      <c r="B226" s="55"/>
      <c r="C226" s="13" t="s">
        <v>224</v>
      </c>
      <c r="D226" s="35" t="s">
        <v>335</v>
      </c>
      <c r="E226" s="35" t="s">
        <v>538</v>
      </c>
      <c r="F226" s="15">
        <v>1</v>
      </c>
      <c r="G226" s="7" t="s">
        <v>4</v>
      </c>
      <c r="H226" s="30">
        <v>104.58</v>
      </c>
      <c r="I226" s="4">
        <v>21</v>
      </c>
      <c r="J226" s="18">
        <f t="shared" si="11"/>
        <v>104.58</v>
      </c>
    </row>
    <row r="227" spans="1:10" s="6" customFormat="1" ht="25.5" x14ac:dyDescent="0.25">
      <c r="A227" s="7">
        <f t="shared" si="12"/>
        <v>220</v>
      </c>
      <c r="B227" s="53" t="s">
        <v>140</v>
      </c>
      <c r="C227" s="13" t="s">
        <v>227</v>
      </c>
      <c r="D227" s="35" t="s">
        <v>335</v>
      </c>
      <c r="E227" s="35" t="s">
        <v>539</v>
      </c>
      <c r="F227" s="15">
        <v>1</v>
      </c>
      <c r="G227" s="7" t="s">
        <v>4</v>
      </c>
      <c r="H227" s="30">
        <v>118.03</v>
      </c>
      <c r="I227" s="4">
        <v>21</v>
      </c>
      <c r="J227" s="18">
        <f t="shared" si="11"/>
        <v>118.03</v>
      </c>
    </row>
    <row r="228" spans="1:10" s="6" customFormat="1" ht="25.5" x14ac:dyDescent="0.25">
      <c r="A228" s="7">
        <f t="shared" si="12"/>
        <v>221</v>
      </c>
      <c r="B228" s="54"/>
      <c r="C228" s="13" t="s">
        <v>228</v>
      </c>
      <c r="D228" s="35" t="s">
        <v>335</v>
      </c>
      <c r="E228" s="35" t="s">
        <v>540</v>
      </c>
      <c r="F228" s="15">
        <v>1</v>
      </c>
      <c r="G228" s="7" t="s">
        <v>4</v>
      </c>
      <c r="H228" s="30">
        <v>140.54</v>
      </c>
      <c r="I228" s="4">
        <v>21</v>
      </c>
      <c r="J228" s="18">
        <f t="shared" si="11"/>
        <v>140.54</v>
      </c>
    </row>
    <row r="229" spans="1:10" s="6" customFormat="1" ht="25.5" x14ac:dyDescent="0.25">
      <c r="A229" s="7">
        <f t="shared" si="12"/>
        <v>222</v>
      </c>
      <c r="B229" s="54"/>
      <c r="C229" s="13" t="s">
        <v>229</v>
      </c>
      <c r="D229" s="35" t="s">
        <v>335</v>
      </c>
      <c r="E229" s="35" t="s">
        <v>541</v>
      </c>
      <c r="F229" s="15">
        <v>1</v>
      </c>
      <c r="G229" s="7" t="s">
        <v>4</v>
      </c>
      <c r="H229" s="30">
        <v>168.52</v>
      </c>
      <c r="I229" s="4">
        <v>21</v>
      </c>
      <c r="J229" s="18">
        <f t="shared" si="11"/>
        <v>168.52</v>
      </c>
    </row>
    <row r="230" spans="1:10" s="6" customFormat="1" ht="25.5" x14ac:dyDescent="0.25">
      <c r="A230" s="7">
        <f t="shared" si="12"/>
        <v>223</v>
      </c>
      <c r="B230" s="54"/>
      <c r="C230" s="13" t="s">
        <v>230</v>
      </c>
      <c r="D230" s="35" t="s">
        <v>335</v>
      </c>
      <c r="E230" s="35" t="s">
        <v>542</v>
      </c>
      <c r="F230" s="15">
        <v>1</v>
      </c>
      <c r="G230" s="7" t="s">
        <v>4</v>
      </c>
      <c r="H230" s="30">
        <v>211.3</v>
      </c>
      <c r="I230" s="4">
        <v>21</v>
      </c>
      <c r="J230" s="18">
        <f t="shared" si="11"/>
        <v>211.3</v>
      </c>
    </row>
    <row r="231" spans="1:10" s="6" customFormat="1" ht="25.5" x14ac:dyDescent="0.25">
      <c r="A231" s="7">
        <f t="shared" si="12"/>
        <v>224</v>
      </c>
      <c r="B231" s="54"/>
      <c r="C231" s="13" t="s">
        <v>231</v>
      </c>
      <c r="D231" s="35" t="s">
        <v>335</v>
      </c>
      <c r="E231" s="35" t="s">
        <v>543</v>
      </c>
      <c r="F231" s="15">
        <v>1</v>
      </c>
      <c r="G231" s="7" t="s">
        <v>4</v>
      </c>
      <c r="H231" s="30">
        <v>382.49</v>
      </c>
      <c r="I231" s="4">
        <v>21</v>
      </c>
      <c r="J231" s="18">
        <f t="shared" si="11"/>
        <v>382.49</v>
      </c>
    </row>
    <row r="232" spans="1:10" s="40" customFormat="1" ht="25.5" x14ac:dyDescent="0.25">
      <c r="A232" s="7">
        <f t="shared" si="12"/>
        <v>225</v>
      </c>
      <c r="B232" s="54"/>
      <c r="C232" s="13" t="s">
        <v>232</v>
      </c>
      <c r="D232" s="35" t="s">
        <v>335</v>
      </c>
      <c r="E232" s="35" t="s">
        <v>544</v>
      </c>
      <c r="F232" s="15">
        <v>1</v>
      </c>
      <c r="G232" s="7" t="s">
        <v>4</v>
      </c>
      <c r="H232" s="39">
        <v>38.799999999999997</v>
      </c>
      <c r="I232" s="4">
        <v>21</v>
      </c>
      <c r="J232" s="18">
        <f t="shared" si="11"/>
        <v>38.799999999999997</v>
      </c>
    </row>
    <row r="233" spans="1:10" s="6" customFormat="1" ht="25.5" x14ac:dyDescent="0.25">
      <c r="A233" s="7">
        <f t="shared" si="12"/>
        <v>226</v>
      </c>
      <c r="B233" s="54"/>
      <c r="C233" s="13" t="s">
        <v>233</v>
      </c>
      <c r="D233" s="35" t="s">
        <v>335</v>
      </c>
      <c r="E233" s="35" t="s">
        <v>545</v>
      </c>
      <c r="F233" s="15">
        <v>1</v>
      </c>
      <c r="G233" s="7" t="s">
        <v>4</v>
      </c>
      <c r="H233" s="30">
        <v>40.6</v>
      </c>
      <c r="I233" s="4">
        <v>21</v>
      </c>
      <c r="J233" s="18">
        <f t="shared" si="11"/>
        <v>40.6</v>
      </c>
    </row>
    <row r="234" spans="1:10" s="6" customFormat="1" ht="25.5" x14ac:dyDescent="0.25">
      <c r="A234" s="7">
        <f t="shared" si="12"/>
        <v>227</v>
      </c>
      <c r="B234" s="54"/>
      <c r="C234" s="13" t="s">
        <v>234</v>
      </c>
      <c r="D234" s="35" t="s">
        <v>335</v>
      </c>
      <c r="E234" s="35" t="s">
        <v>546</v>
      </c>
      <c r="F234" s="15">
        <v>1</v>
      </c>
      <c r="G234" s="7" t="s">
        <v>4</v>
      </c>
      <c r="H234" s="30">
        <v>49.2</v>
      </c>
      <c r="I234" s="4">
        <v>21</v>
      </c>
      <c r="J234" s="18">
        <f t="shared" si="11"/>
        <v>49.2</v>
      </c>
    </row>
    <row r="235" spans="1:10" s="6" customFormat="1" ht="25.5" x14ac:dyDescent="0.25">
      <c r="A235" s="7">
        <f t="shared" si="12"/>
        <v>228</v>
      </c>
      <c r="B235" s="54"/>
      <c r="C235" s="13" t="s">
        <v>235</v>
      </c>
      <c r="D235" s="35" t="s">
        <v>335</v>
      </c>
      <c r="E235" s="35" t="s">
        <v>547</v>
      </c>
      <c r="F235" s="15">
        <v>1</v>
      </c>
      <c r="G235" s="7" t="s">
        <v>4</v>
      </c>
      <c r="H235" s="30">
        <v>70.3</v>
      </c>
      <c r="I235" s="4">
        <v>21</v>
      </c>
      <c r="J235" s="18">
        <f t="shared" si="11"/>
        <v>70.3</v>
      </c>
    </row>
    <row r="236" spans="1:10" s="6" customFormat="1" ht="25.5" x14ac:dyDescent="0.25">
      <c r="A236" s="7">
        <f t="shared" si="12"/>
        <v>229</v>
      </c>
      <c r="B236" s="54"/>
      <c r="C236" s="13" t="s">
        <v>236</v>
      </c>
      <c r="D236" s="35" t="s">
        <v>335</v>
      </c>
      <c r="E236" s="35" t="s">
        <v>548</v>
      </c>
      <c r="F236" s="15">
        <v>1</v>
      </c>
      <c r="G236" s="7" t="s">
        <v>4</v>
      </c>
      <c r="H236" s="30">
        <v>80.040000000000006</v>
      </c>
      <c r="I236" s="4">
        <v>21</v>
      </c>
      <c r="J236" s="18">
        <f t="shared" si="11"/>
        <v>80.040000000000006</v>
      </c>
    </row>
    <row r="237" spans="1:10" s="6" customFormat="1" ht="38.25" x14ac:dyDescent="0.25">
      <c r="A237" s="7">
        <f t="shared" si="12"/>
        <v>230</v>
      </c>
      <c r="B237" s="54"/>
      <c r="C237" s="13" t="s">
        <v>237</v>
      </c>
      <c r="D237" s="35" t="s">
        <v>328</v>
      </c>
      <c r="E237" s="35" t="s">
        <v>549</v>
      </c>
      <c r="F237" s="15">
        <v>1</v>
      </c>
      <c r="G237" s="7" t="s">
        <v>4</v>
      </c>
      <c r="H237" s="30">
        <v>20.100000000000001</v>
      </c>
      <c r="I237" s="4">
        <v>21</v>
      </c>
      <c r="J237" s="18">
        <f t="shared" si="11"/>
        <v>20.100000000000001</v>
      </c>
    </row>
    <row r="238" spans="1:10" s="6" customFormat="1" ht="38.25" x14ac:dyDescent="0.25">
      <c r="A238" s="7">
        <f t="shared" si="12"/>
        <v>231</v>
      </c>
      <c r="B238" s="54"/>
      <c r="C238" s="13" t="s">
        <v>238</v>
      </c>
      <c r="D238" s="35" t="s">
        <v>328</v>
      </c>
      <c r="E238" s="35" t="s">
        <v>550</v>
      </c>
      <c r="F238" s="15">
        <v>1</v>
      </c>
      <c r="G238" s="7" t="s">
        <v>4</v>
      </c>
      <c r="H238" s="30">
        <v>21.04</v>
      </c>
      <c r="I238" s="4">
        <v>21</v>
      </c>
      <c r="J238" s="18">
        <f t="shared" si="11"/>
        <v>21.04</v>
      </c>
    </row>
    <row r="239" spans="1:10" s="6" customFormat="1" ht="38.25" x14ac:dyDescent="0.25">
      <c r="A239" s="7">
        <f t="shared" si="12"/>
        <v>232</v>
      </c>
      <c r="B239" s="54"/>
      <c r="C239" s="13" t="s">
        <v>239</v>
      </c>
      <c r="D239" s="35" t="s">
        <v>328</v>
      </c>
      <c r="E239" s="35" t="s">
        <v>551</v>
      </c>
      <c r="F239" s="15">
        <v>1</v>
      </c>
      <c r="G239" s="7" t="s">
        <v>4</v>
      </c>
      <c r="H239" s="30">
        <v>32.200000000000003</v>
      </c>
      <c r="I239" s="4">
        <v>21</v>
      </c>
      <c r="J239" s="18">
        <f t="shared" si="11"/>
        <v>32.200000000000003</v>
      </c>
    </row>
    <row r="240" spans="1:10" s="6" customFormat="1" ht="38.25" x14ac:dyDescent="0.25">
      <c r="A240" s="7">
        <f t="shared" si="12"/>
        <v>233</v>
      </c>
      <c r="B240" s="54"/>
      <c r="C240" s="13" t="s">
        <v>240</v>
      </c>
      <c r="D240" s="35" t="s">
        <v>328</v>
      </c>
      <c r="E240" s="35" t="s">
        <v>552</v>
      </c>
      <c r="F240" s="15">
        <v>1</v>
      </c>
      <c r="G240" s="7" t="s">
        <v>4</v>
      </c>
      <c r="H240" s="30">
        <v>40.15</v>
      </c>
      <c r="I240" s="4">
        <v>21</v>
      </c>
      <c r="J240" s="18">
        <f t="shared" si="11"/>
        <v>40.15</v>
      </c>
    </row>
    <row r="241" spans="1:10" s="6" customFormat="1" ht="38.25" x14ac:dyDescent="0.25">
      <c r="A241" s="7">
        <f t="shared" si="12"/>
        <v>234</v>
      </c>
      <c r="B241" s="54"/>
      <c r="C241" s="13" t="s">
        <v>241</v>
      </c>
      <c r="D241" s="35" t="s">
        <v>328</v>
      </c>
      <c r="E241" s="35" t="s">
        <v>553</v>
      </c>
      <c r="F241" s="15">
        <v>1</v>
      </c>
      <c r="G241" s="7" t="s">
        <v>4</v>
      </c>
      <c r="H241" s="30">
        <v>50.99</v>
      </c>
      <c r="I241" s="4">
        <v>21</v>
      </c>
      <c r="J241" s="18">
        <f t="shared" si="11"/>
        <v>50.99</v>
      </c>
    </row>
    <row r="242" spans="1:10" s="6" customFormat="1" ht="38.25" x14ac:dyDescent="0.25">
      <c r="A242" s="7">
        <f t="shared" si="12"/>
        <v>235</v>
      </c>
      <c r="B242" s="54"/>
      <c r="C242" s="13" t="s">
        <v>242</v>
      </c>
      <c r="D242" s="35" t="s">
        <v>328</v>
      </c>
      <c r="E242" s="35" t="s">
        <v>554</v>
      </c>
      <c r="F242" s="15">
        <v>1</v>
      </c>
      <c r="G242" s="7" t="s">
        <v>4</v>
      </c>
      <c r="H242" s="30">
        <v>80.900000000000006</v>
      </c>
      <c r="I242" s="4">
        <v>21</v>
      </c>
      <c r="J242" s="18">
        <f t="shared" si="11"/>
        <v>80.900000000000006</v>
      </c>
    </row>
    <row r="243" spans="1:10" s="6" customFormat="1" ht="38.25" x14ac:dyDescent="0.25">
      <c r="A243" s="7">
        <f t="shared" si="12"/>
        <v>236</v>
      </c>
      <c r="B243" s="54"/>
      <c r="C243" s="13" t="s">
        <v>243</v>
      </c>
      <c r="D243" s="35" t="s">
        <v>328</v>
      </c>
      <c r="E243" s="35" t="s">
        <v>562</v>
      </c>
      <c r="F243" s="15">
        <v>1</v>
      </c>
      <c r="G243" s="7" t="s">
        <v>4</v>
      </c>
      <c r="H243" s="30">
        <v>112.53</v>
      </c>
      <c r="I243" s="4">
        <v>21</v>
      </c>
      <c r="J243" s="18">
        <f t="shared" si="11"/>
        <v>112.53</v>
      </c>
    </row>
    <row r="244" spans="1:10" s="6" customFormat="1" ht="38.25" x14ac:dyDescent="0.25">
      <c r="A244" s="7">
        <f t="shared" si="12"/>
        <v>237</v>
      </c>
      <c r="B244" s="54"/>
      <c r="C244" s="13" t="s">
        <v>244</v>
      </c>
      <c r="D244" s="35" t="s">
        <v>328</v>
      </c>
      <c r="E244" s="35" t="s">
        <v>563</v>
      </c>
      <c r="F244" s="15">
        <v>1</v>
      </c>
      <c r="G244" s="7" t="s">
        <v>4</v>
      </c>
      <c r="H244" s="30">
        <v>148.59</v>
      </c>
      <c r="I244" s="4">
        <v>21</v>
      </c>
      <c r="J244" s="18">
        <f t="shared" si="11"/>
        <v>148.59</v>
      </c>
    </row>
    <row r="245" spans="1:10" s="6" customFormat="1" ht="38.25" x14ac:dyDescent="0.25">
      <c r="A245" s="7">
        <f t="shared" si="12"/>
        <v>238</v>
      </c>
      <c r="B245" s="54"/>
      <c r="C245" s="13" t="s">
        <v>245</v>
      </c>
      <c r="D245" s="35" t="s">
        <v>328</v>
      </c>
      <c r="E245" s="35" t="s">
        <v>564</v>
      </c>
      <c r="F245" s="15">
        <v>1</v>
      </c>
      <c r="G245" s="7" t="s">
        <v>4</v>
      </c>
      <c r="H245" s="30">
        <v>220.41</v>
      </c>
      <c r="I245" s="4">
        <v>21</v>
      </c>
      <c r="J245" s="18">
        <f t="shared" si="11"/>
        <v>220.41</v>
      </c>
    </row>
    <row r="246" spans="1:10" s="6" customFormat="1" ht="51" x14ac:dyDescent="0.25">
      <c r="A246" s="7">
        <f t="shared" si="12"/>
        <v>239</v>
      </c>
      <c r="B246" s="54"/>
      <c r="C246" s="13" t="s">
        <v>246</v>
      </c>
      <c r="D246" s="35" t="s">
        <v>328</v>
      </c>
      <c r="E246" s="35" t="s">
        <v>565</v>
      </c>
      <c r="F246" s="15">
        <v>1</v>
      </c>
      <c r="G246" s="7" t="s">
        <v>4</v>
      </c>
      <c r="H246" s="30">
        <v>299.5</v>
      </c>
      <c r="I246" s="4">
        <v>21</v>
      </c>
      <c r="J246" s="18">
        <f t="shared" si="11"/>
        <v>299.5</v>
      </c>
    </row>
    <row r="247" spans="1:10" s="6" customFormat="1" ht="51" x14ac:dyDescent="0.25">
      <c r="A247" s="7">
        <f t="shared" si="12"/>
        <v>240</v>
      </c>
      <c r="B247" s="54"/>
      <c r="C247" s="13" t="s">
        <v>247</v>
      </c>
      <c r="D247" s="35" t="s">
        <v>328</v>
      </c>
      <c r="E247" s="35" t="s">
        <v>566</v>
      </c>
      <c r="F247" s="15">
        <v>1</v>
      </c>
      <c r="G247" s="7" t="s">
        <v>4</v>
      </c>
      <c r="H247" s="30">
        <v>320.73</v>
      </c>
      <c r="I247" s="4">
        <v>21</v>
      </c>
      <c r="J247" s="18">
        <f t="shared" si="11"/>
        <v>320.73</v>
      </c>
    </row>
    <row r="248" spans="1:10" s="6" customFormat="1" ht="38.25" x14ac:dyDescent="0.25">
      <c r="A248" s="7">
        <f t="shared" si="12"/>
        <v>241</v>
      </c>
      <c r="B248" s="54"/>
      <c r="C248" s="13" t="s">
        <v>248</v>
      </c>
      <c r="D248" s="35" t="s">
        <v>328</v>
      </c>
      <c r="E248" s="35" t="s">
        <v>555</v>
      </c>
      <c r="F248" s="15">
        <v>1</v>
      </c>
      <c r="G248" s="7" t="s">
        <v>4</v>
      </c>
      <c r="H248" s="30">
        <v>34.6</v>
      </c>
      <c r="I248" s="4">
        <v>21</v>
      </c>
      <c r="J248" s="18">
        <f t="shared" si="11"/>
        <v>34.6</v>
      </c>
    </row>
    <row r="249" spans="1:10" s="6" customFormat="1" ht="38.25" x14ac:dyDescent="0.25">
      <c r="A249" s="7">
        <f t="shared" si="12"/>
        <v>242</v>
      </c>
      <c r="B249" s="54"/>
      <c r="C249" s="13" t="s">
        <v>249</v>
      </c>
      <c r="D249" s="35" t="s">
        <v>328</v>
      </c>
      <c r="E249" s="35" t="s">
        <v>556</v>
      </c>
      <c r="F249" s="15">
        <v>1</v>
      </c>
      <c r="G249" s="7" t="s">
        <v>4</v>
      </c>
      <c r="H249" s="30">
        <v>34.99</v>
      </c>
      <c r="I249" s="4">
        <v>21</v>
      </c>
      <c r="J249" s="18">
        <f t="shared" si="11"/>
        <v>34.99</v>
      </c>
    </row>
    <row r="250" spans="1:10" s="6" customFormat="1" ht="38.25" x14ac:dyDescent="0.25">
      <c r="A250" s="7">
        <f t="shared" si="12"/>
        <v>243</v>
      </c>
      <c r="B250" s="54"/>
      <c r="C250" s="13" t="s">
        <v>250</v>
      </c>
      <c r="D250" s="35" t="s">
        <v>328</v>
      </c>
      <c r="E250" s="35" t="s">
        <v>557</v>
      </c>
      <c r="F250" s="15">
        <v>1</v>
      </c>
      <c r="G250" s="7" t="s">
        <v>4</v>
      </c>
      <c r="H250" s="30">
        <v>39.9</v>
      </c>
      <c r="I250" s="4">
        <v>21</v>
      </c>
      <c r="J250" s="18">
        <f t="shared" si="11"/>
        <v>39.9</v>
      </c>
    </row>
    <row r="251" spans="1:10" s="6" customFormat="1" ht="38.25" x14ac:dyDescent="0.25">
      <c r="A251" s="7">
        <f t="shared" si="12"/>
        <v>244</v>
      </c>
      <c r="B251" s="54"/>
      <c r="C251" s="13" t="s">
        <v>251</v>
      </c>
      <c r="D251" s="35" t="s">
        <v>328</v>
      </c>
      <c r="E251" s="35" t="s">
        <v>558</v>
      </c>
      <c r="F251" s="15">
        <v>1</v>
      </c>
      <c r="G251" s="7" t="s">
        <v>4</v>
      </c>
      <c r="H251" s="30">
        <v>46</v>
      </c>
      <c r="I251" s="4">
        <v>21</v>
      </c>
      <c r="J251" s="18">
        <f t="shared" si="11"/>
        <v>46</v>
      </c>
    </row>
    <row r="252" spans="1:10" s="6" customFormat="1" ht="38.25" x14ac:dyDescent="0.25">
      <c r="A252" s="7">
        <f t="shared" si="12"/>
        <v>245</v>
      </c>
      <c r="B252" s="54"/>
      <c r="C252" s="13" t="s">
        <v>252</v>
      </c>
      <c r="D252" s="35" t="s">
        <v>328</v>
      </c>
      <c r="E252" s="35" t="s">
        <v>559</v>
      </c>
      <c r="F252" s="15">
        <v>1</v>
      </c>
      <c r="G252" s="7" t="s">
        <v>4</v>
      </c>
      <c r="H252" s="30">
        <v>62.14</v>
      </c>
      <c r="I252" s="4">
        <v>21</v>
      </c>
      <c r="J252" s="18">
        <f t="shared" si="11"/>
        <v>62.14</v>
      </c>
    </row>
    <row r="253" spans="1:10" s="6" customFormat="1" ht="38.25" x14ac:dyDescent="0.25">
      <c r="A253" s="7">
        <f t="shared" si="12"/>
        <v>246</v>
      </c>
      <c r="B253" s="54"/>
      <c r="C253" s="13" t="s">
        <v>253</v>
      </c>
      <c r="D253" s="35" t="s">
        <v>328</v>
      </c>
      <c r="E253" s="35" t="s">
        <v>560</v>
      </c>
      <c r="F253" s="15">
        <v>1</v>
      </c>
      <c r="G253" s="7" t="s">
        <v>4</v>
      </c>
      <c r="H253" s="30">
        <v>74</v>
      </c>
      <c r="I253" s="4">
        <v>21</v>
      </c>
      <c r="J253" s="18">
        <f t="shared" si="11"/>
        <v>74</v>
      </c>
    </row>
    <row r="254" spans="1:10" s="6" customFormat="1" ht="38.25" x14ac:dyDescent="0.25">
      <c r="A254" s="7">
        <f t="shared" si="12"/>
        <v>247</v>
      </c>
      <c r="B254" s="55"/>
      <c r="C254" s="13" t="s">
        <v>254</v>
      </c>
      <c r="D254" s="35" t="s">
        <v>328</v>
      </c>
      <c r="E254" s="35" t="s">
        <v>561</v>
      </c>
      <c r="F254" s="15">
        <v>1</v>
      </c>
      <c r="G254" s="7" t="s">
        <v>4</v>
      </c>
      <c r="H254" s="30">
        <v>91</v>
      </c>
      <c r="I254" s="4">
        <v>21</v>
      </c>
      <c r="J254" s="18">
        <f t="shared" si="11"/>
        <v>91</v>
      </c>
    </row>
    <row r="255" spans="1:10" s="40" customFormat="1" ht="38.25" x14ac:dyDescent="0.25">
      <c r="A255" s="7">
        <f t="shared" si="12"/>
        <v>248</v>
      </c>
      <c r="B255" s="53" t="s">
        <v>45</v>
      </c>
      <c r="C255" s="13" t="s">
        <v>255</v>
      </c>
      <c r="D255" s="35" t="s">
        <v>336</v>
      </c>
      <c r="E255" s="35" t="s">
        <v>567</v>
      </c>
      <c r="F255" s="16">
        <v>2</v>
      </c>
      <c r="G255" s="7" t="s">
        <v>4</v>
      </c>
      <c r="H255" s="30">
        <v>19.920000000000002</v>
      </c>
      <c r="I255" s="4">
        <v>21</v>
      </c>
      <c r="J255" s="18">
        <f t="shared" si="11"/>
        <v>39.840000000000003</v>
      </c>
    </row>
    <row r="256" spans="1:10" s="40" customFormat="1" ht="38.25" x14ac:dyDescent="0.25">
      <c r="A256" s="7">
        <f t="shared" si="12"/>
        <v>249</v>
      </c>
      <c r="B256" s="55"/>
      <c r="C256" s="13" t="s">
        <v>256</v>
      </c>
      <c r="D256" s="35" t="s">
        <v>336</v>
      </c>
      <c r="E256" s="35" t="s">
        <v>568</v>
      </c>
      <c r="F256" s="16">
        <v>2</v>
      </c>
      <c r="G256" s="7" t="s">
        <v>4</v>
      </c>
      <c r="H256" s="30">
        <v>19.920000000000002</v>
      </c>
      <c r="I256" s="4">
        <v>21</v>
      </c>
      <c r="J256" s="18">
        <f t="shared" si="11"/>
        <v>39.840000000000003</v>
      </c>
    </row>
    <row r="257" spans="1:10" s="40" customFormat="1" ht="38.25" x14ac:dyDescent="0.25">
      <c r="A257" s="7">
        <f t="shared" si="12"/>
        <v>250</v>
      </c>
      <c r="B257" s="34" t="s">
        <v>258</v>
      </c>
      <c r="C257" s="13" t="s">
        <v>257</v>
      </c>
      <c r="D257" s="35" t="s">
        <v>336</v>
      </c>
      <c r="E257" s="35" t="s">
        <v>569</v>
      </c>
      <c r="F257" s="16">
        <v>2</v>
      </c>
      <c r="G257" s="7" t="s">
        <v>4</v>
      </c>
      <c r="H257" s="30">
        <v>5.3</v>
      </c>
      <c r="I257" s="4">
        <v>21</v>
      </c>
      <c r="J257" s="18">
        <f t="shared" si="11"/>
        <v>10.6</v>
      </c>
    </row>
    <row r="258" spans="1:10" s="6" customFormat="1" ht="38.25" x14ac:dyDescent="0.25">
      <c r="A258" s="7">
        <f t="shared" si="12"/>
        <v>251</v>
      </c>
      <c r="B258" s="53" t="s">
        <v>45</v>
      </c>
      <c r="C258" s="13" t="s">
        <v>259</v>
      </c>
      <c r="D258" s="35" t="s">
        <v>337</v>
      </c>
      <c r="E258" s="35" t="s">
        <v>571</v>
      </c>
      <c r="F258" s="16">
        <v>10</v>
      </c>
      <c r="G258" s="7" t="s">
        <v>4</v>
      </c>
      <c r="H258" s="30">
        <v>6.38</v>
      </c>
      <c r="I258" s="4">
        <v>21</v>
      </c>
      <c r="J258" s="18">
        <f t="shared" ref="J258:J275" si="13">SUM(F258*H258)</f>
        <v>63.8</v>
      </c>
    </row>
    <row r="259" spans="1:10" s="6" customFormat="1" ht="38.25" x14ac:dyDescent="0.25">
      <c r="A259" s="7">
        <f t="shared" si="12"/>
        <v>252</v>
      </c>
      <c r="B259" s="54"/>
      <c r="C259" s="13" t="s">
        <v>260</v>
      </c>
      <c r="D259" s="35" t="s">
        <v>337</v>
      </c>
      <c r="E259" s="35" t="s">
        <v>570</v>
      </c>
      <c r="F259" s="16">
        <v>10</v>
      </c>
      <c r="G259" s="7" t="s">
        <v>4</v>
      </c>
      <c r="H259" s="30">
        <v>8.3000000000000007</v>
      </c>
      <c r="I259" s="4">
        <v>21</v>
      </c>
      <c r="J259" s="18">
        <f t="shared" si="13"/>
        <v>83</v>
      </c>
    </row>
    <row r="260" spans="1:10" s="6" customFormat="1" ht="38.25" x14ac:dyDescent="0.25">
      <c r="A260" s="7">
        <f t="shared" si="12"/>
        <v>253</v>
      </c>
      <c r="B260" s="54"/>
      <c r="C260" s="11" t="s">
        <v>261</v>
      </c>
      <c r="D260" s="35" t="s">
        <v>337</v>
      </c>
      <c r="E260" s="35" t="s">
        <v>572</v>
      </c>
      <c r="F260" s="16">
        <v>10</v>
      </c>
      <c r="G260" s="7" t="s">
        <v>4</v>
      </c>
      <c r="H260" s="30">
        <v>8</v>
      </c>
      <c r="I260" s="4">
        <v>21</v>
      </c>
      <c r="J260" s="18">
        <f t="shared" si="13"/>
        <v>80</v>
      </c>
    </row>
    <row r="261" spans="1:10" s="6" customFormat="1" ht="38.25" x14ac:dyDescent="0.25">
      <c r="A261" s="7">
        <f t="shared" si="12"/>
        <v>254</v>
      </c>
      <c r="B261" s="54"/>
      <c r="C261" s="11" t="s">
        <v>262</v>
      </c>
      <c r="D261" s="35" t="s">
        <v>337</v>
      </c>
      <c r="E261" s="35" t="s">
        <v>573</v>
      </c>
      <c r="F261" s="16">
        <v>10</v>
      </c>
      <c r="G261" s="7" t="s">
        <v>4</v>
      </c>
      <c r="H261" s="30">
        <v>8.16</v>
      </c>
      <c r="I261" s="4">
        <v>21</v>
      </c>
      <c r="J261" s="18">
        <f t="shared" si="13"/>
        <v>81.599999999999994</v>
      </c>
    </row>
    <row r="262" spans="1:10" s="40" customFormat="1" ht="38.25" x14ac:dyDescent="0.25">
      <c r="A262" s="7">
        <f t="shared" si="12"/>
        <v>255</v>
      </c>
      <c r="B262" s="55"/>
      <c r="C262" s="11" t="s">
        <v>263</v>
      </c>
      <c r="D262" s="35" t="s">
        <v>338</v>
      </c>
      <c r="E262" s="35" t="s">
        <v>587</v>
      </c>
      <c r="F262" s="16">
        <v>10</v>
      </c>
      <c r="G262" s="7" t="s">
        <v>4</v>
      </c>
      <c r="H262" s="30">
        <v>3.01</v>
      </c>
      <c r="I262" s="4">
        <v>21</v>
      </c>
      <c r="J262" s="18">
        <f t="shared" si="13"/>
        <v>30.099999999999998</v>
      </c>
    </row>
    <row r="263" spans="1:10" s="40" customFormat="1" ht="25.5" x14ac:dyDescent="0.25">
      <c r="A263" s="7">
        <f t="shared" si="12"/>
        <v>256</v>
      </c>
      <c r="B263" s="53" t="s">
        <v>276</v>
      </c>
      <c r="C263" s="13" t="s">
        <v>264</v>
      </c>
      <c r="D263" s="35" t="s">
        <v>339</v>
      </c>
      <c r="E263" s="35" t="s">
        <v>585</v>
      </c>
      <c r="F263" s="16">
        <v>10</v>
      </c>
      <c r="G263" s="7" t="s">
        <v>4</v>
      </c>
      <c r="H263" s="30">
        <v>1.99</v>
      </c>
      <c r="I263" s="4">
        <v>21</v>
      </c>
      <c r="J263" s="18">
        <f t="shared" si="13"/>
        <v>19.899999999999999</v>
      </c>
    </row>
    <row r="264" spans="1:10" s="40" customFormat="1" ht="25.5" x14ac:dyDescent="0.25">
      <c r="A264" s="7">
        <f t="shared" si="12"/>
        <v>257</v>
      </c>
      <c r="B264" s="55"/>
      <c r="C264" s="13" t="s">
        <v>265</v>
      </c>
      <c r="D264" s="35" t="s">
        <v>339</v>
      </c>
      <c r="E264" s="35" t="s">
        <v>586</v>
      </c>
      <c r="F264" s="16">
        <v>10</v>
      </c>
      <c r="G264" s="7" t="s">
        <v>4</v>
      </c>
      <c r="H264" s="30">
        <v>2.2000000000000002</v>
      </c>
      <c r="I264" s="4">
        <v>21</v>
      </c>
      <c r="J264" s="18">
        <f t="shared" si="13"/>
        <v>22</v>
      </c>
    </row>
    <row r="265" spans="1:10" s="40" customFormat="1" ht="38.25" x14ac:dyDescent="0.25">
      <c r="A265" s="7">
        <f t="shared" si="12"/>
        <v>258</v>
      </c>
      <c r="B265" s="53" t="s">
        <v>45</v>
      </c>
      <c r="C265" s="11" t="s">
        <v>266</v>
      </c>
      <c r="D265" s="35" t="s">
        <v>340</v>
      </c>
      <c r="E265" s="35" t="s">
        <v>588</v>
      </c>
      <c r="F265" s="16">
        <v>50</v>
      </c>
      <c r="G265" s="7" t="s">
        <v>4</v>
      </c>
      <c r="H265" s="30">
        <v>3.2</v>
      </c>
      <c r="I265" s="4">
        <v>21</v>
      </c>
      <c r="J265" s="18">
        <f t="shared" si="13"/>
        <v>160</v>
      </c>
    </row>
    <row r="266" spans="1:10" s="40" customFormat="1" ht="38.25" x14ac:dyDescent="0.25">
      <c r="A266" s="7">
        <f t="shared" ref="A266:A279" si="14">SUM(A265)+1</f>
        <v>259</v>
      </c>
      <c r="B266" s="54"/>
      <c r="C266" s="11" t="s">
        <v>267</v>
      </c>
      <c r="D266" s="35" t="s">
        <v>341</v>
      </c>
      <c r="E266" s="35" t="s">
        <v>589</v>
      </c>
      <c r="F266" s="16">
        <v>30</v>
      </c>
      <c r="G266" s="7" t="s">
        <v>4</v>
      </c>
      <c r="H266" s="30">
        <v>3.9</v>
      </c>
      <c r="I266" s="4">
        <v>21</v>
      </c>
      <c r="J266" s="18">
        <f t="shared" si="13"/>
        <v>117</v>
      </c>
    </row>
    <row r="267" spans="1:10" s="40" customFormat="1" ht="38.25" x14ac:dyDescent="0.25">
      <c r="A267" s="7">
        <f t="shared" si="14"/>
        <v>260</v>
      </c>
      <c r="B267" s="54"/>
      <c r="C267" s="11" t="s">
        <v>268</v>
      </c>
      <c r="D267" s="35" t="s">
        <v>342</v>
      </c>
      <c r="E267" s="35" t="s">
        <v>590</v>
      </c>
      <c r="F267" s="16">
        <v>30</v>
      </c>
      <c r="G267" s="7" t="s">
        <v>4</v>
      </c>
      <c r="H267" s="30">
        <v>3.12</v>
      </c>
      <c r="I267" s="4">
        <v>21</v>
      </c>
      <c r="J267" s="18">
        <f t="shared" si="13"/>
        <v>93.600000000000009</v>
      </c>
    </row>
    <row r="268" spans="1:10" s="40" customFormat="1" ht="38.25" x14ac:dyDescent="0.25">
      <c r="A268" s="7">
        <f t="shared" si="14"/>
        <v>261</v>
      </c>
      <c r="B268" s="55"/>
      <c r="C268" s="11" t="s">
        <v>269</v>
      </c>
      <c r="D268" s="35" t="s">
        <v>343</v>
      </c>
      <c r="E268" s="35" t="s">
        <v>591</v>
      </c>
      <c r="F268" s="16">
        <v>2</v>
      </c>
      <c r="G268" s="7" t="s">
        <v>4</v>
      </c>
      <c r="H268" s="30">
        <v>6.83</v>
      </c>
      <c r="I268" s="4">
        <v>21</v>
      </c>
      <c r="J268" s="18">
        <f t="shared" si="13"/>
        <v>13.66</v>
      </c>
    </row>
    <row r="269" spans="1:10" s="6" customFormat="1" ht="38.25" x14ac:dyDescent="0.25">
      <c r="A269" s="7">
        <f t="shared" si="14"/>
        <v>262</v>
      </c>
      <c r="B269" s="53" t="s">
        <v>277</v>
      </c>
      <c r="C269" s="11" t="s">
        <v>270</v>
      </c>
      <c r="D269" s="35" t="s">
        <v>344</v>
      </c>
      <c r="E269" s="35" t="s">
        <v>582</v>
      </c>
      <c r="F269" s="17">
        <v>50</v>
      </c>
      <c r="G269" s="7" t="s">
        <v>4</v>
      </c>
      <c r="H269" s="30">
        <v>3.12</v>
      </c>
      <c r="I269" s="4">
        <v>21</v>
      </c>
      <c r="J269" s="18">
        <f t="shared" si="13"/>
        <v>156</v>
      </c>
    </row>
    <row r="270" spans="1:10" s="6" customFormat="1" ht="38.25" x14ac:dyDescent="0.25">
      <c r="A270" s="7">
        <f t="shared" si="14"/>
        <v>263</v>
      </c>
      <c r="B270" s="54"/>
      <c r="C270" s="11" t="s">
        <v>281</v>
      </c>
      <c r="D270" s="35" t="s">
        <v>344</v>
      </c>
      <c r="E270" s="35" t="s">
        <v>581</v>
      </c>
      <c r="F270" s="17">
        <v>50</v>
      </c>
      <c r="G270" s="7" t="s">
        <v>4</v>
      </c>
      <c r="H270" s="30">
        <v>2.99</v>
      </c>
      <c r="I270" s="4">
        <v>21</v>
      </c>
      <c r="J270" s="18">
        <f t="shared" si="13"/>
        <v>149.5</v>
      </c>
    </row>
    <row r="271" spans="1:10" s="6" customFormat="1" ht="38.25" x14ac:dyDescent="0.25">
      <c r="A271" s="7">
        <f t="shared" si="14"/>
        <v>264</v>
      </c>
      <c r="B271" s="55"/>
      <c r="C271" s="11" t="s">
        <v>271</v>
      </c>
      <c r="D271" s="35" t="s">
        <v>344</v>
      </c>
      <c r="E271" s="35" t="s">
        <v>580</v>
      </c>
      <c r="F271" s="17">
        <v>50</v>
      </c>
      <c r="G271" s="7" t="s">
        <v>4</v>
      </c>
      <c r="H271" s="30">
        <v>2.9</v>
      </c>
      <c r="I271" s="4">
        <v>21</v>
      </c>
      <c r="J271" s="18">
        <f t="shared" si="13"/>
        <v>145</v>
      </c>
    </row>
    <row r="272" spans="1:10" s="6" customFormat="1" ht="38.25" x14ac:dyDescent="0.25">
      <c r="A272" s="7">
        <f t="shared" si="14"/>
        <v>265</v>
      </c>
      <c r="B272" s="53" t="s">
        <v>279</v>
      </c>
      <c r="C272" s="11" t="s">
        <v>272</v>
      </c>
      <c r="D272" s="35" t="s">
        <v>344</v>
      </c>
      <c r="E272" s="35" t="s">
        <v>579</v>
      </c>
      <c r="F272" s="17">
        <v>50</v>
      </c>
      <c r="G272" s="7" t="s">
        <v>4</v>
      </c>
      <c r="H272" s="30">
        <v>8.26</v>
      </c>
      <c r="I272" s="4">
        <v>21</v>
      </c>
      <c r="J272" s="18">
        <f t="shared" si="13"/>
        <v>413</v>
      </c>
    </row>
    <row r="273" spans="1:10" s="6" customFormat="1" ht="38.25" x14ac:dyDescent="0.25">
      <c r="A273" s="7">
        <f t="shared" si="14"/>
        <v>266</v>
      </c>
      <c r="B273" s="55"/>
      <c r="C273" s="11" t="s">
        <v>273</v>
      </c>
      <c r="D273" s="35" t="s">
        <v>344</v>
      </c>
      <c r="E273" s="35" t="s">
        <v>578</v>
      </c>
      <c r="F273" s="17">
        <v>50</v>
      </c>
      <c r="G273" s="7" t="s">
        <v>4</v>
      </c>
      <c r="H273" s="30">
        <v>4.3</v>
      </c>
      <c r="I273" s="4">
        <v>21</v>
      </c>
      <c r="J273" s="18">
        <f t="shared" si="13"/>
        <v>215</v>
      </c>
    </row>
    <row r="274" spans="1:10" s="6" customFormat="1" ht="38.25" x14ac:dyDescent="0.25">
      <c r="A274" s="7">
        <f t="shared" si="14"/>
        <v>267</v>
      </c>
      <c r="B274" s="28" t="s">
        <v>278</v>
      </c>
      <c r="C274" s="13" t="s">
        <v>274</v>
      </c>
      <c r="D274" s="35" t="s">
        <v>344</v>
      </c>
      <c r="E274" s="35" t="s">
        <v>577</v>
      </c>
      <c r="F274" s="17">
        <v>5</v>
      </c>
      <c r="G274" s="7" t="s">
        <v>4</v>
      </c>
      <c r="H274" s="30">
        <v>7.4</v>
      </c>
      <c r="I274" s="4">
        <v>21</v>
      </c>
      <c r="J274" s="18">
        <f t="shared" si="13"/>
        <v>37</v>
      </c>
    </row>
    <row r="275" spans="1:10" s="6" customFormat="1" ht="38.25" x14ac:dyDescent="0.25">
      <c r="A275" s="7">
        <f t="shared" si="14"/>
        <v>268</v>
      </c>
      <c r="B275" s="28" t="s">
        <v>280</v>
      </c>
      <c r="C275" s="11" t="s">
        <v>275</v>
      </c>
      <c r="D275" s="35" t="s">
        <v>344</v>
      </c>
      <c r="E275" s="35" t="s">
        <v>576</v>
      </c>
      <c r="F275" s="17">
        <v>50</v>
      </c>
      <c r="G275" s="7" t="s">
        <v>4</v>
      </c>
      <c r="H275" s="30">
        <v>1.4</v>
      </c>
      <c r="I275" s="4">
        <v>21</v>
      </c>
      <c r="J275" s="18">
        <f t="shared" si="13"/>
        <v>70</v>
      </c>
    </row>
    <row r="276" spans="1:10" s="6" customFormat="1" ht="38.25" x14ac:dyDescent="0.25">
      <c r="A276" s="7">
        <f t="shared" si="14"/>
        <v>269</v>
      </c>
      <c r="B276" s="29" t="s">
        <v>285</v>
      </c>
      <c r="C276" s="23" t="s">
        <v>286</v>
      </c>
      <c r="D276" s="35" t="s">
        <v>344</v>
      </c>
      <c r="E276" s="36" t="s">
        <v>574</v>
      </c>
      <c r="F276" s="20">
        <v>2</v>
      </c>
      <c r="G276" s="20" t="s">
        <v>287</v>
      </c>
      <c r="H276" s="30">
        <v>43</v>
      </c>
      <c r="I276" s="4">
        <v>21</v>
      </c>
      <c r="J276" s="32">
        <f t="shared" ref="J276:J279" si="15">SUM(F276*H276)</f>
        <v>86</v>
      </c>
    </row>
    <row r="277" spans="1:10" s="6" customFormat="1" ht="63.75" x14ac:dyDescent="0.25">
      <c r="A277" s="7">
        <f t="shared" si="14"/>
        <v>270</v>
      </c>
      <c r="B277" s="29" t="s">
        <v>288</v>
      </c>
      <c r="C277" s="23" t="s">
        <v>289</v>
      </c>
      <c r="D277" s="36" t="s">
        <v>345</v>
      </c>
      <c r="E277" s="36" t="s">
        <v>575</v>
      </c>
      <c r="F277" s="20">
        <v>2</v>
      </c>
      <c r="G277" s="20" t="s">
        <v>287</v>
      </c>
      <c r="H277" s="30">
        <v>17.2</v>
      </c>
      <c r="I277" s="4">
        <v>21</v>
      </c>
      <c r="J277" s="32">
        <f t="shared" si="15"/>
        <v>34.4</v>
      </c>
    </row>
    <row r="278" spans="1:10" s="6" customFormat="1" ht="76.5" x14ac:dyDescent="0.25">
      <c r="A278" s="7">
        <f t="shared" si="14"/>
        <v>271</v>
      </c>
      <c r="B278" s="29" t="s">
        <v>290</v>
      </c>
      <c r="C278" s="23" t="s">
        <v>291</v>
      </c>
      <c r="D278" s="36" t="s">
        <v>346</v>
      </c>
      <c r="E278" s="36" t="s">
        <v>583</v>
      </c>
      <c r="F278" s="20">
        <v>1</v>
      </c>
      <c r="G278" s="20" t="s">
        <v>287</v>
      </c>
      <c r="H278" s="30">
        <v>246</v>
      </c>
      <c r="I278" s="4">
        <v>21</v>
      </c>
      <c r="J278" s="32">
        <f t="shared" si="15"/>
        <v>246</v>
      </c>
    </row>
    <row r="279" spans="1:10" s="6" customFormat="1" ht="38.25" x14ac:dyDescent="0.25">
      <c r="A279" s="7">
        <f t="shared" si="14"/>
        <v>272</v>
      </c>
      <c r="B279" s="29" t="s">
        <v>292</v>
      </c>
      <c r="C279" s="23" t="s">
        <v>293</v>
      </c>
      <c r="D279" s="36" t="s">
        <v>347</v>
      </c>
      <c r="E279" s="36" t="s">
        <v>584</v>
      </c>
      <c r="F279" s="20">
        <v>2</v>
      </c>
      <c r="G279" s="20" t="s">
        <v>287</v>
      </c>
      <c r="H279" s="30">
        <v>14.2</v>
      </c>
      <c r="I279" s="4">
        <v>21</v>
      </c>
      <c r="J279" s="32">
        <f t="shared" si="15"/>
        <v>28.4</v>
      </c>
    </row>
    <row r="280" spans="1:10" s="6" customFormat="1" x14ac:dyDescent="0.25">
      <c r="A280" s="49" t="s">
        <v>310</v>
      </c>
      <c r="B280" s="50"/>
      <c r="C280" s="50"/>
      <c r="D280" s="50"/>
      <c r="E280" s="50"/>
      <c r="F280" s="50"/>
      <c r="G280" s="50"/>
      <c r="H280" s="50"/>
      <c r="I280" s="51"/>
      <c r="J280" s="31">
        <f>SUM(J8:J279)</f>
        <v>28484.659999999996</v>
      </c>
    </row>
    <row r="281" spans="1:10" x14ac:dyDescent="0.25">
      <c r="A281" s="42" t="s">
        <v>312</v>
      </c>
      <c r="B281" s="43"/>
      <c r="C281" s="43"/>
      <c r="D281" s="43"/>
      <c r="E281" s="43"/>
      <c r="F281" s="43"/>
      <c r="G281" s="43"/>
      <c r="H281" s="43"/>
      <c r="I281" s="44"/>
      <c r="J281" s="33">
        <f>J280*0.21</f>
        <v>5981.7785999999987</v>
      </c>
    </row>
    <row r="282" spans="1:10" x14ac:dyDescent="0.25">
      <c r="A282" s="42" t="s">
        <v>311</v>
      </c>
      <c r="B282" s="43"/>
      <c r="C282" s="43"/>
      <c r="D282" s="43"/>
      <c r="E282" s="43"/>
      <c r="F282" s="43"/>
      <c r="G282" s="43"/>
      <c r="H282" s="43"/>
      <c r="I282" s="44"/>
      <c r="J282" s="33">
        <f>J280+J281</f>
        <v>34466.438599999994</v>
      </c>
    </row>
    <row r="284" spans="1:10" ht="39.75" customHeight="1" x14ac:dyDescent="0.25">
      <c r="A284" s="45" t="s">
        <v>620</v>
      </c>
      <c r="B284" s="46"/>
      <c r="C284" s="46"/>
      <c r="D284" s="46"/>
      <c r="E284" s="46"/>
      <c r="F284" s="46"/>
      <c r="G284" s="46"/>
      <c r="H284" s="46"/>
      <c r="I284" s="46"/>
      <c r="J284" s="46"/>
    </row>
  </sheetData>
  <mergeCells count="35">
    <mergeCell ref="B152:B184"/>
    <mergeCell ref="B192:B196"/>
    <mergeCell ref="B197:B205"/>
    <mergeCell ref="B102:B109"/>
    <mergeCell ref="B110:B113"/>
    <mergeCell ref="B114:B137"/>
    <mergeCell ref="B138:B145"/>
    <mergeCell ref="B146:B151"/>
    <mergeCell ref="H1:J1"/>
    <mergeCell ref="B48:B53"/>
    <mergeCell ref="B54:B83"/>
    <mergeCell ref="B84:B92"/>
    <mergeCell ref="B93:B101"/>
    <mergeCell ref="B272:B273"/>
    <mergeCell ref="B227:B254"/>
    <mergeCell ref="B255:B256"/>
    <mergeCell ref="B258:B262"/>
    <mergeCell ref="B263:B264"/>
    <mergeCell ref="B265:B268"/>
    <mergeCell ref="A282:I282"/>
    <mergeCell ref="A284:J284"/>
    <mergeCell ref="A3:J3"/>
    <mergeCell ref="A5:J5"/>
    <mergeCell ref="A280:I280"/>
    <mergeCell ref="A281:I281"/>
    <mergeCell ref="B45:B47"/>
    <mergeCell ref="B187:B191"/>
    <mergeCell ref="B22:B34"/>
    <mergeCell ref="B8:B21"/>
    <mergeCell ref="B35:B37"/>
    <mergeCell ref="B38:B44"/>
    <mergeCell ref="B206:B211"/>
    <mergeCell ref="B212:B220"/>
    <mergeCell ref="B221:B226"/>
    <mergeCell ref="B269:B271"/>
  </mergeCells>
  <pageMargins left="0.31496062992125984" right="3.937007874015748E-2" top="0.94488188976377963" bottom="0.15748031496062992" header="0.31496062992125984"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Julius</cp:lastModifiedBy>
  <cp:lastPrinted>2021-09-29T10:46:15Z</cp:lastPrinted>
  <dcterms:created xsi:type="dcterms:W3CDTF">2020-06-19T09:02:29Z</dcterms:created>
  <dcterms:modified xsi:type="dcterms:W3CDTF">2021-10-14T06:01:07Z</dcterms:modified>
</cp:coreProperties>
</file>