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10"/>
  </bookViews>
  <sheets>
    <sheet name="Sheet1" sheetId="1" r:id="rId1"/>
  </sheets>
  <calcPr calcId="144525"/>
</workbook>
</file>

<file path=xl/sharedStrings.xml><?xml version="1.0" encoding="utf-8"?>
<sst xmlns="http://schemas.openxmlformats.org/spreadsheetml/2006/main" count="549" uniqueCount="350">
  <si>
    <t>SPS 1 priedas</t>
  </si>
  <si>
    <t>TECHNINĖ SPECIFIKACIJA</t>
  </si>
  <si>
    <t xml:space="preserve">PASTABA.  Techninėje specifikacijoje nurodytus konkrečius modelius ar šaltinius, konkrečius procesus ar prekės ženklus, patentus, tipus, konkrečią kilmę ar gamybą (jei nurodyta) prašome laikyti neįpareigojančiais, t.y. tiekėjas gali siūlyti analogiškas medžiagas, priemones ir kt., tačiau jos privalo atitikti pirkimo sąlygose nustatytas technines specifikacijas. </t>
  </si>
  <si>
    <r>
      <rPr>
        <b/>
        <sz val="11"/>
        <color theme="1"/>
        <rFont val="Calibri"/>
        <charset val="186"/>
        <scheme val="minor"/>
      </rPr>
      <t>2 pirkimo dalis.</t>
    </r>
    <r>
      <rPr>
        <sz val="11"/>
        <color theme="1"/>
        <rFont val="Calibri"/>
        <charset val="186"/>
        <scheme val="minor"/>
      </rPr>
      <t xml:space="preserve"> Abrazyvinės medžiagos</t>
    </r>
  </si>
  <si>
    <t>Eil. Nr.</t>
  </si>
  <si>
    <t>Prekės pavadinimas</t>
  </si>
  <si>
    <t>Reikalaujamos techninės charakteristikos</t>
  </si>
  <si>
    <t>Siūlomos techninės charakteristikos</t>
  </si>
  <si>
    <t>Modelis (jei yra), gamintojas, prekės kodas</t>
  </si>
  <si>
    <t>Kiekis* Preliminarus</t>
  </si>
  <si>
    <t>Mato vnt.</t>
  </si>
  <si>
    <t>Mato vnt. įkainis be PVM, Eur</t>
  </si>
  <si>
    <t>PVM tarifas, %</t>
  </si>
  <si>
    <t>Suma be PVM, Eur</t>
  </si>
  <si>
    <r>
      <rPr>
        <sz val="11"/>
        <color theme="1"/>
        <rFont val="Times New Roman"/>
        <charset val="186"/>
      </rPr>
      <t>1.</t>
    </r>
    <r>
      <rPr>
        <sz val="7"/>
        <color theme="1"/>
        <rFont val="Times New Roman"/>
        <charset val="186"/>
      </rPr>
      <t xml:space="preserve">                                          </t>
    </r>
    <r>
      <rPr>
        <sz val="10"/>
        <color theme="1"/>
        <rFont val="Times New Roman"/>
        <charset val="186"/>
      </rPr>
      <t> </t>
    </r>
  </si>
  <si>
    <t>Metalo pjovimo diskas</t>
  </si>
  <si>
    <t>Disko skersmuo × disko storis × disko kiaurymės skersmuo: 125 x 1.2 x 22.5 mm ± 0,1 mm</t>
  </si>
  <si>
    <t>Metalo pjovimo diskas, išorinis skersmuo 125 mm, storis 1,2 mm, vidinis skersmuo 22 mm</t>
  </si>
  <si>
    <t>Gamintojas Specialist, Vokietija</t>
  </si>
  <si>
    <t>Vnt.</t>
  </si>
  <si>
    <r>
      <rPr>
        <sz val="11"/>
        <color theme="1"/>
        <rFont val="Times New Roman"/>
        <charset val="186"/>
      </rPr>
      <t>2.</t>
    </r>
    <r>
      <rPr>
        <sz val="7"/>
        <color theme="1"/>
        <rFont val="Times New Roman"/>
        <charset val="186"/>
      </rPr>
      <t xml:space="preserve">                                          </t>
    </r>
    <r>
      <rPr>
        <sz val="10"/>
        <color theme="1"/>
        <rFont val="Times New Roman"/>
        <charset val="186"/>
      </rPr>
      <t> </t>
    </r>
  </si>
  <si>
    <t>125 x 1.6 x 22.5 mm ± 0,1 mm</t>
  </si>
  <si>
    <t>Metalo pjovimo diskas, išorinis skersmuo 125 mm, storis 1,6 mm, vidinis skersmuo 22 mm</t>
  </si>
  <si>
    <r>
      <rPr>
        <sz val="11"/>
        <color theme="1"/>
        <rFont val="Times New Roman"/>
        <charset val="186"/>
      </rPr>
      <t>3.</t>
    </r>
    <r>
      <rPr>
        <sz val="7"/>
        <color theme="1"/>
        <rFont val="Times New Roman"/>
        <charset val="186"/>
      </rPr>
      <t xml:space="preserve">                                          </t>
    </r>
    <r>
      <rPr>
        <sz val="10"/>
        <color theme="1"/>
        <rFont val="Times New Roman"/>
        <charset val="186"/>
      </rPr>
      <t> </t>
    </r>
  </si>
  <si>
    <t>125 x 2,0 x 22.5 mm ± 0,1 mm</t>
  </si>
  <si>
    <t>Metalo pjovimo diskas, išorinis skersmuo 125 mm, storis 2,0 mm, vidinis skersmuo 22 mm</t>
  </si>
  <si>
    <r>
      <rPr>
        <sz val="11"/>
        <color theme="1"/>
        <rFont val="Times New Roman"/>
        <charset val="186"/>
      </rPr>
      <t>4.</t>
    </r>
    <r>
      <rPr>
        <sz val="7"/>
        <color theme="1"/>
        <rFont val="Times New Roman"/>
        <charset val="186"/>
      </rPr>
      <t xml:space="preserve">                                          </t>
    </r>
    <r>
      <rPr>
        <sz val="10"/>
        <color theme="1"/>
        <rFont val="Times New Roman"/>
        <charset val="186"/>
      </rPr>
      <t> </t>
    </r>
  </si>
  <si>
    <t>230 x 2.0 x 22.5 mm ± 0,1 mm</t>
  </si>
  <si>
    <t>Metalo pjovimo diskas, išorinis skersmuo 230 mm, storis 2,0 mm, vidinis skersmuo 22 mm</t>
  </si>
  <si>
    <r>
      <rPr>
        <sz val="11"/>
        <color theme="1"/>
        <rFont val="Times New Roman"/>
        <charset val="186"/>
      </rPr>
      <t>5.</t>
    </r>
    <r>
      <rPr>
        <sz val="7"/>
        <color theme="1"/>
        <rFont val="Times New Roman"/>
        <charset val="186"/>
      </rPr>
      <t xml:space="preserve">                                          </t>
    </r>
    <r>
      <rPr>
        <sz val="10"/>
        <color theme="1"/>
        <rFont val="Times New Roman"/>
        <charset val="186"/>
      </rPr>
      <t> </t>
    </r>
  </si>
  <si>
    <t>Abrazyvinis metalo šlifavimo diskas</t>
  </si>
  <si>
    <t>Disko skersmuo × disko storis × disko kiaurymės skersmuo: 125 × 3,2 × 22,2 ± 0,1 mm</t>
  </si>
  <si>
    <t>Abrazyvinis metalo šlifavimo diskas, išorinis skersmuo 125 mm, storis 3,2 mm, vidinis skersmuo 22,2 mm</t>
  </si>
  <si>
    <t>Gamintojas Makita, Japonija</t>
  </si>
  <si>
    <r>
      <rPr>
        <sz val="11"/>
        <color theme="1"/>
        <rFont val="Times New Roman"/>
        <charset val="186"/>
      </rPr>
      <t>6.</t>
    </r>
    <r>
      <rPr>
        <sz val="7"/>
        <color theme="1"/>
        <rFont val="Times New Roman"/>
        <charset val="186"/>
      </rPr>
      <t xml:space="preserve">                                          </t>
    </r>
    <r>
      <rPr>
        <sz val="10"/>
        <color theme="1"/>
        <rFont val="Times New Roman"/>
        <charset val="186"/>
      </rPr>
      <t> </t>
    </r>
  </si>
  <si>
    <t>230 × 3,2 × 22,2 ± 0,1 mm</t>
  </si>
  <si>
    <t>Abrazyvinis metalo šlifavimo diskas, išorinis skersmuo 230 mm, storis 3,2 mm, vidinis skersmuo 22,2 mm</t>
  </si>
  <si>
    <t>Gamintojas Dedra, Lenkija</t>
  </si>
  <si>
    <r>
      <rPr>
        <sz val="11"/>
        <color theme="1"/>
        <rFont val="Times New Roman"/>
        <charset val="186"/>
      </rPr>
      <t>7.</t>
    </r>
    <r>
      <rPr>
        <sz val="7"/>
        <color theme="1"/>
        <rFont val="Times New Roman"/>
        <charset val="186"/>
      </rPr>
      <t xml:space="preserve">                                          </t>
    </r>
    <r>
      <rPr>
        <sz val="10"/>
        <color theme="1"/>
        <rFont val="Times New Roman"/>
        <charset val="186"/>
      </rPr>
      <t> </t>
    </r>
  </si>
  <si>
    <t>Deimantinis diskas</t>
  </si>
  <si>
    <t>350 x 25.4 mm ± 0,1 mm. Ypač kietam betonui su 13mm aukščio SHOXX technologijos segmentais, sauso pjovimo</t>
  </si>
  <si>
    <t>Deimantinis pjovimo diskas, skirtas ypač kietam betonui, yra  su 13 mm aukščio SHOXX technologijos segmentais, sauso pjovimo, matmenys 350x25,4 mm</t>
  </si>
  <si>
    <t>Gamintojas Samedia, Vokietija</t>
  </si>
  <si>
    <r>
      <rPr>
        <sz val="11"/>
        <color theme="1"/>
        <rFont val="Times New Roman"/>
        <charset val="186"/>
      </rPr>
      <t>8.</t>
    </r>
    <r>
      <rPr>
        <sz val="7"/>
        <color theme="1"/>
        <rFont val="Times New Roman"/>
        <charset val="186"/>
      </rPr>
      <t xml:space="preserve">                                          </t>
    </r>
    <r>
      <rPr>
        <sz val="10"/>
        <color theme="1"/>
        <rFont val="Times New Roman"/>
        <charset val="186"/>
      </rPr>
      <t> </t>
    </r>
  </si>
  <si>
    <t>230 x 10 x  22.23 mm ± 0,1 mm. Betonui, trinkelėms, armuotam betonui, sauso ir šlapio pjovimo, segmentinis</t>
  </si>
  <si>
    <t>Deimantinis pjovimo diskas, skirtas betonui, trinkelėms, armuotam betonui, sauso ir šlapio pjovimo, segmentinis, matmenys 230x10x22,23 mm</t>
  </si>
  <si>
    <r>
      <rPr>
        <sz val="11"/>
        <color theme="1"/>
        <rFont val="Times New Roman"/>
        <charset val="186"/>
      </rPr>
      <t>9.</t>
    </r>
    <r>
      <rPr>
        <sz val="7"/>
        <color theme="1"/>
        <rFont val="Times New Roman"/>
        <charset val="186"/>
      </rPr>
      <t xml:space="preserve">                                          </t>
    </r>
    <r>
      <rPr>
        <sz val="10"/>
        <color theme="1"/>
        <rFont val="Times New Roman"/>
        <charset val="186"/>
      </rPr>
      <t> </t>
    </r>
  </si>
  <si>
    <t>230 x 22.5 mm ± 0,1 mm. Armuotam betonui, visų tipų akmeniui  su 13mm aukščio SHOXX technologijos TURBO  segmentais</t>
  </si>
  <si>
    <t>Deimantinis pjovimo diskas, skirtas armuotam betonui, visų tipų akmeniui, yra  su 13 mm aukščio SHOXX technologijos TURBO  segmentais, matmenys 230x22,5 mm</t>
  </si>
  <si>
    <r>
      <rPr>
        <sz val="11"/>
        <color theme="1"/>
        <rFont val="Times New Roman"/>
        <charset val="186"/>
      </rPr>
      <t>10.</t>
    </r>
    <r>
      <rPr>
        <sz val="7"/>
        <color theme="1"/>
        <rFont val="Times New Roman"/>
        <charset val="186"/>
      </rPr>
      <t xml:space="preserve">                                       </t>
    </r>
    <r>
      <rPr>
        <sz val="10"/>
        <color theme="1"/>
        <rFont val="Times New Roman"/>
        <charset val="186"/>
      </rPr>
      <t> </t>
    </r>
  </si>
  <si>
    <t>180 x 22.5 mm± 0,1 mm. Betonui sauso pjovimo, segmentinis</t>
  </si>
  <si>
    <t>Deimantinis pjovimo diskas, skirtas betonui sauso pjovimo, segmentinis, matmenys 180x22,5 mm</t>
  </si>
  <si>
    <r>
      <rPr>
        <sz val="11"/>
        <color theme="1"/>
        <rFont val="Times New Roman"/>
        <charset val="186"/>
      </rPr>
      <t>11.</t>
    </r>
    <r>
      <rPr>
        <sz val="7"/>
        <color theme="1"/>
        <rFont val="Times New Roman"/>
        <charset val="186"/>
      </rPr>
      <t xml:space="preserve">                                       </t>
    </r>
    <r>
      <rPr>
        <sz val="10"/>
        <color theme="1"/>
        <rFont val="Times New Roman"/>
        <charset val="186"/>
      </rPr>
      <t> </t>
    </r>
  </si>
  <si>
    <t>150 x 22 mm ± 0,1 mm. Plataus diapazono pjovimas, stipriai armuotam betonui su MASTER segmentais</t>
  </si>
  <si>
    <t>Deimantinis pjovimo diskas, skirtas stipriai armuotam betonui, yra su MASTER segmentais, matmenys 150x22 mm</t>
  </si>
  <si>
    <r>
      <rPr>
        <sz val="11"/>
        <color theme="1"/>
        <rFont val="Times New Roman"/>
        <charset val="186"/>
      </rPr>
      <t>12.</t>
    </r>
    <r>
      <rPr>
        <sz val="7"/>
        <color theme="1"/>
        <rFont val="Times New Roman"/>
        <charset val="186"/>
      </rPr>
      <t xml:space="preserve">                                       </t>
    </r>
    <r>
      <rPr>
        <sz val="10"/>
        <color theme="1"/>
        <rFont val="Times New Roman"/>
        <charset val="186"/>
      </rPr>
      <t> </t>
    </r>
  </si>
  <si>
    <t>125 x 10 x  22 mm ± 0,1 mm Betonui, trinkelėms, armuotam betonui, sauso ir šlapio pjovimo, segmentinis</t>
  </si>
  <si>
    <t>Deimantinis pjovimo diskas, skirtas betonui, trinkelėms, armuotam betonui, sauso ir šlapio pjovimo, segmentinis, matmenys 125x10x22 mm</t>
  </si>
  <si>
    <r>
      <rPr>
        <sz val="11"/>
        <color theme="1"/>
        <rFont val="Times New Roman"/>
        <charset val="186"/>
      </rPr>
      <t>13.</t>
    </r>
    <r>
      <rPr>
        <sz val="7"/>
        <color theme="1"/>
        <rFont val="Times New Roman"/>
        <charset val="186"/>
      </rPr>
      <t xml:space="preserve">                                       </t>
    </r>
    <r>
      <rPr>
        <sz val="10"/>
        <color theme="1"/>
        <rFont val="Times New Roman"/>
        <charset val="186"/>
      </rPr>
      <t> </t>
    </r>
  </si>
  <si>
    <t>125 x 10 x  22 mm ± 0,1 mm Betonui, trinkelėms, armuotam betonui su PREMIUM segmentais sauso ir šlapio pjovimo.</t>
  </si>
  <si>
    <t>Deimantinis pjovimo diskas, skirtas betonui, trinkelėms, armuotam betonui, yra su PREMIUM segmentais sauso ir šlapio pjovimo, matmenys 125x10x22 mm</t>
  </si>
  <si>
    <r>
      <rPr>
        <sz val="11"/>
        <color theme="1"/>
        <rFont val="Times New Roman"/>
        <charset val="186"/>
      </rPr>
      <t>14.</t>
    </r>
    <r>
      <rPr>
        <sz val="7"/>
        <color theme="1"/>
        <rFont val="Times New Roman"/>
        <charset val="186"/>
      </rPr>
      <t xml:space="preserve">                                       </t>
    </r>
    <r>
      <rPr>
        <sz val="10"/>
        <color theme="1"/>
        <rFont val="Times New Roman"/>
        <charset val="186"/>
      </rPr>
      <t> </t>
    </r>
  </si>
  <si>
    <t>125 x 22 mm ± 0,1 mm. Ypač kietam betonui su 13mm aukščio SHOXX technologijos segmentais, sauso pjovimo</t>
  </si>
  <si>
    <t>Deimantinis pjovimo diskas, skirtas ypač kietam betonui, yra  su 13 mm aukščio SHOXX technologijos segmentais, sauso pjovimo, matmenys 125x22 mm</t>
  </si>
  <si>
    <r>
      <rPr>
        <sz val="11"/>
        <color theme="1"/>
        <rFont val="Times New Roman"/>
        <charset val="186"/>
      </rPr>
      <t>15.</t>
    </r>
    <r>
      <rPr>
        <sz val="7"/>
        <color theme="1"/>
        <rFont val="Times New Roman"/>
        <charset val="186"/>
      </rPr>
      <t xml:space="preserve">                                       </t>
    </r>
    <r>
      <rPr>
        <sz val="10"/>
        <color theme="1"/>
        <rFont val="Times New Roman"/>
        <charset val="186"/>
      </rPr>
      <t> </t>
    </r>
  </si>
  <si>
    <t>Deimantinis pjovimo diskas</t>
  </si>
  <si>
    <t>125 x 1,3 x 22mm ± 0,1 mm. Sausam, šlapiam pjovimui. Skirtas keramikai akmens masei pjauti</t>
  </si>
  <si>
    <t>Deimantinis pjovimo diskas, skirtas keramikai akmens masei pjauti, sausam, šlapiam pjovimui, matmenys 125x1,3x22mm</t>
  </si>
  <si>
    <r>
      <rPr>
        <sz val="11"/>
        <color theme="1"/>
        <rFont val="Times New Roman"/>
        <charset val="186"/>
      </rPr>
      <t>16.</t>
    </r>
    <r>
      <rPr>
        <sz val="7"/>
        <color theme="1"/>
        <rFont val="Times New Roman"/>
        <charset val="186"/>
      </rPr>
      <t xml:space="preserve">                                       </t>
    </r>
    <r>
      <rPr>
        <sz val="10"/>
        <color theme="1"/>
        <rFont val="Times New Roman"/>
        <charset val="186"/>
      </rPr>
      <t> </t>
    </r>
  </si>
  <si>
    <t>Deimantinė šlifavimo lėkštutė</t>
  </si>
  <si>
    <t>125x22mm ± 0,1 mm, 2 eilių. Betono, mūro, akmens  nelygumams šlifuoti sausu būdu. Senų dažų nuėmimui.</t>
  </si>
  <si>
    <t>Deimantinė šlifavimo lėkštutė, skirtas betono, mūro, akmens  nelygumams šlifuoti sausu būdu, taip pat senų dažų nuėmimui, matmenys 125x22 mm, 2 eilių</t>
  </si>
  <si>
    <r>
      <rPr>
        <sz val="11"/>
        <color theme="1"/>
        <rFont val="Times New Roman"/>
        <charset val="186"/>
      </rPr>
      <t>17.</t>
    </r>
    <r>
      <rPr>
        <sz val="7"/>
        <color theme="1"/>
        <rFont val="Times New Roman"/>
        <charset val="186"/>
      </rPr>
      <t xml:space="preserve">                                       </t>
    </r>
    <r>
      <rPr>
        <sz val="10"/>
        <color theme="1"/>
        <rFont val="Times New Roman"/>
        <charset val="186"/>
      </rPr>
      <t> </t>
    </r>
  </si>
  <si>
    <t>Cirkonio abrazyvo lapelinis šlifavimo diskas.</t>
  </si>
  <si>
    <t>Diskelis, Ø125x22,23 mm ± 0,5 %, P 40</t>
  </si>
  <si>
    <t>Cirkonio abrazyvo lapelinis šlifavimo diskas, matmenys 125x22,23 mm, grūdėtumas 40</t>
  </si>
  <si>
    <r>
      <rPr>
        <sz val="11"/>
        <color theme="1"/>
        <rFont val="Times New Roman"/>
        <charset val="186"/>
      </rPr>
      <t>18.</t>
    </r>
    <r>
      <rPr>
        <sz val="7"/>
        <color theme="1"/>
        <rFont val="Times New Roman"/>
        <charset val="186"/>
      </rPr>
      <t xml:space="preserve">                                       </t>
    </r>
    <r>
      <rPr>
        <sz val="10"/>
        <color theme="1"/>
        <rFont val="Times New Roman"/>
        <charset val="186"/>
      </rPr>
      <t> </t>
    </r>
  </si>
  <si>
    <t>Diskelis, Ø125 x22,23  mm ± 0,5 %, P 60</t>
  </si>
  <si>
    <t>Cirkonio abrazyvo lapelinis šlifavimo diskas, matmenys 125x22,23 mm, grūdėtumas 60</t>
  </si>
  <si>
    <r>
      <rPr>
        <sz val="11"/>
        <color theme="1"/>
        <rFont val="Times New Roman"/>
        <charset val="186"/>
      </rPr>
      <t>19.</t>
    </r>
    <r>
      <rPr>
        <sz val="7"/>
        <color theme="1"/>
        <rFont val="Times New Roman"/>
        <charset val="186"/>
      </rPr>
      <t xml:space="preserve">                                       </t>
    </r>
    <r>
      <rPr>
        <sz val="10"/>
        <color theme="1"/>
        <rFont val="Times New Roman"/>
        <charset val="186"/>
      </rPr>
      <t> </t>
    </r>
  </si>
  <si>
    <t>Diskelis, Ø125 x22,23  mm ± 0,5 %, P 80</t>
  </si>
  <si>
    <t>Cirkonio abrazyvo lapelinis šlifavimo diskas, matmenys 125x22,23 mm, grūdėtumas 80</t>
  </si>
  <si>
    <r>
      <rPr>
        <sz val="11"/>
        <color theme="1"/>
        <rFont val="Times New Roman"/>
        <charset val="186"/>
      </rPr>
      <t>20.</t>
    </r>
    <r>
      <rPr>
        <sz val="7"/>
        <color theme="1"/>
        <rFont val="Times New Roman"/>
        <charset val="186"/>
      </rPr>
      <t xml:space="preserve">                                       </t>
    </r>
    <r>
      <rPr>
        <sz val="10"/>
        <color theme="1"/>
        <rFont val="Times New Roman"/>
        <charset val="186"/>
      </rPr>
      <t> </t>
    </r>
  </si>
  <si>
    <t>Diskelis, Ø125 x22,23  mm ± 0,5 %, P 100</t>
  </si>
  <si>
    <t>Cirkonio abrazyvo lapelinis šlifavimo diskas, matmenys 125x22,23 mm, grūdėtumas 100</t>
  </si>
  <si>
    <r>
      <rPr>
        <sz val="11"/>
        <color theme="1"/>
        <rFont val="Times New Roman"/>
        <charset val="186"/>
      </rPr>
      <t>21.</t>
    </r>
    <r>
      <rPr>
        <sz val="7"/>
        <color theme="1"/>
        <rFont val="Times New Roman"/>
        <charset val="186"/>
      </rPr>
      <t xml:space="preserve">                                       </t>
    </r>
    <r>
      <rPr>
        <sz val="10"/>
        <color theme="1"/>
        <rFont val="Times New Roman"/>
        <charset val="186"/>
      </rPr>
      <t> </t>
    </r>
  </si>
  <si>
    <t>Diskelis, Ø125 x22,23  mm ± 0,5 %, P 120</t>
  </si>
  <si>
    <t>Cirkonio abrazyvo lapelinis šlifavimo diskas, matmenys 125x22,23 mm, grūdėtumas 120</t>
  </si>
  <si>
    <r>
      <rPr>
        <sz val="11"/>
        <color theme="1"/>
        <rFont val="Times New Roman"/>
        <charset val="186"/>
      </rPr>
      <t>22.</t>
    </r>
    <r>
      <rPr>
        <sz val="7"/>
        <color theme="1"/>
        <rFont val="Times New Roman"/>
        <charset val="186"/>
      </rPr>
      <t xml:space="preserve">                                       </t>
    </r>
    <r>
      <rPr>
        <sz val="10"/>
        <color theme="1"/>
        <rFont val="Times New Roman"/>
        <charset val="186"/>
      </rPr>
      <t> </t>
    </r>
  </si>
  <si>
    <t>Keramikos fibro šlifavimo lapelis kampiniam šlifuokliui, prispaudžiama</t>
  </si>
  <si>
    <t>Diskelis, Ø125x22,23 mm ± 0,5 %, P 36</t>
  </si>
  <si>
    <t>Prispaudžiami keramikos fibro šlifavimo diskeliai, skirti šlifuoti nerūdijantį plieną, suvirinimo siūles, matmenys 125x22,23 mm, grūdėtumas 36</t>
  </si>
  <si>
    <t>Gamintojas Rhodius, Vokietija</t>
  </si>
  <si>
    <r>
      <rPr>
        <sz val="11"/>
        <color theme="1"/>
        <rFont val="Times New Roman"/>
        <charset val="186"/>
      </rPr>
      <t>23.</t>
    </r>
    <r>
      <rPr>
        <sz val="7"/>
        <color theme="1"/>
        <rFont val="Times New Roman"/>
        <charset val="186"/>
      </rPr>
      <t xml:space="preserve">                                       </t>
    </r>
    <r>
      <rPr>
        <sz val="10"/>
        <color theme="1"/>
        <rFont val="Times New Roman"/>
        <charset val="186"/>
      </rPr>
      <t> </t>
    </r>
  </si>
  <si>
    <t>Diskelis, Ø125 x22,23  mm ± 0,5 %, P 40</t>
  </si>
  <si>
    <t>Prispaudžiami keramikos fibro šlifavimo diskeliai, skirti šlifuoti nerūdijantį plieną, suvirinimo siūles, matmenys 125x22,23 mm, grūdėtumas 40</t>
  </si>
  <si>
    <r>
      <rPr>
        <sz val="11"/>
        <color theme="1"/>
        <rFont val="Times New Roman"/>
        <charset val="186"/>
      </rPr>
      <t>24.</t>
    </r>
    <r>
      <rPr>
        <sz val="7"/>
        <color theme="1"/>
        <rFont val="Times New Roman"/>
        <charset val="186"/>
      </rPr>
      <t xml:space="preserve">                                       </t>
    </r>
    <r>
      <rPr>
        <sz val="10"/>
        <color theme="1"/>
        <rFont val="Times New Roman"/>
        <charset val="186"/>
      </rPr>
      <t> </t>
    </r>
  </si>
  <si>
    <t>Prispaudžiami keramikos fibro šlifavimo diskeliai, skirti šlifuoti nerūdijantį plieną, suvirinimo siūles, matmenys 125x22,23 mm, grūdėtumas 60</t>
  </si>
  <si>
    <r>
      <rPr>
        <sz val="11"/>
        <color theme="1"/>
        <rFont val="Times New Roman"/>
        <charset val="186"/>
      </rPr>
      <t>25.</t>
    </r>
    <r>
      <rPr>
        <sz val="7"/>
        <color theme="1"/>
        <rFont val="Times New Roman"/>
        <charset val="186"/>
      </rPr>
      <t xml:space="preserve">                                       </t>
    </r>
    <r>
      <rPr>
        <sz val="10"/>
        <color theme="1"/>
        <rFont val="Times New Roman"/>
        <charset val="186"/>
      </rPr>
      <t> </t>
    </r>
  </si>
  <si>
    <t>Prispaudžiami keramikos fibro šlifavimo diskeliai, skirti šlifuoti nerūdijantį plieną, suvirinimo siūles, matmenys 125x22,23 mm, grūdėtumas 80</t>
  </si>
  <si>
    <r>
      <rPr>
        <sz val="11"/>
        <color theme="1"/>
        <rFont val="Times New Roman"/>
        <charset val="186"/>
      </rPr>
      <t>26.</t>
    </r>
    <r>
      <rPr>
        <sz val="7"/>
        <color theme="1"/>
        <rFont val="Times New Roman"/>
        <charset val="186"/>
      </rPr>
      <t xml:space="preserve">                                       </t>
    </r>
    <r>
      <rPr>
        <sz val="10"/>
        <color theme="1"/>
        <rFont val="Times New Roman"/>
        <charset val="186"/>
      </rPr>
      <t> </t>
    </r>
  </si>
  <si>
    <t>Diskelis, Ø125 x22,23  mm ± 0,5 %, P 24</t>
  </si>
  <si>
    <t>Prispaudžiami keramikos fibro šlifavimo diskeliai, skirti šlifuoti nerūdijantį plieną, suvirinimo siūles, matmenys 125x22,23 mm, grūdėtumas 24</t>
  </si>
  <si>
    <r>
      <rPr>
        <sz val="11"/>
        <color theme="1"/>
        <rFont val="Times New Roman"/>
        <charset val="186"/>
      </rPr>
      <t>27.</t>
    </r>
    <r>
      <rPr>
        <sz val="7"/>
        <color theme="1"/>
        <rFont val="Times New Roman"/>
        <charset val="186"/>
      </rPr>
      <t xml:space="preserve">                                       </t>
    </r>
    <r>
      <rPr>
        <sz val="10"/>
        <color theme="1"/>
        <rFont val="Times New Roman"/>
        <charset val="186"/>
      </rPr>
      <t> </t>
    </r>
  </si>
  <si>
    <t>Šlifavimo diskas</t>
  </si>
  <si>
    <t>Lipnus Ø125 mm ± 0,5 %, P 40</t>
  </si>
  <si>
    <t>Šlifavimo diskas, lipnus, diametras 125 mm, grūdėtumas 40</t>
  </si>
  <si>
    <t>Gamintojas Klingspor, Vokietija</t>
  </si>
  <si>
    <r>
      <rPr>
        <sz val="11"/>
        <color theme="1"/>
        <rFont val="Times New Roman"/>
        <charset val="186"/>
      </rPr>
      <t>28.</t>
    </r>
    <r>
      <rPr>
        <sz val="7"/>
        <color theme="1"/>
        <rFont val="Times New Roman"/>
        <charset val="186"/>
      </rPr>
      <t xml:space="preserve">                                       </t>
    </r>
    <r>
      <rPr>
        <sz val="10"/>
        <color theme="1"/>
        <rFont val="Times New Roman"/>
        <charset val="186"/>
      </rPr>
      <t> </t>
    </r>
  </si>
  <si>
    <t>Lipnus Ø125 mm ± 0,5 %, P 60</t>
  </si>
  <si>
    <t>Šlifavimo diskas, lipnus, diametras 125 mm, grūdėtumas 60</t>
  </si>
  <si>
    <r>
      <rPr>
        <sz val="11"/>
        <color theme="1"/>
        <rFont val="Times New Roman"/>
        <charset val="186"/>
      </rPr>
      <t>29.</t>
    </r>
    <r>
      <rPr>
        <sz val="7"/>
        <color theme="1"/>
        <rFont val="Times New Roman"/>
        <charset val="186"/>
      </rPr>
      <t xml:space="preserve">                                       </t>
    </r>
    <r>
      <rPr>
        <sz val="10"/>
        <color theme="1"/>
        <rFont val="Times New Roman"/>
        <charset val="186"/>
      </rPr>
      <t> </t>
    </r>
  </si>
  <si>
    <t>Lipnus Ø125 mm ± 0,5 %, P 80</t>
  </si>
  <si>
    <t>Šlifavimo diskas, lipnus, diametras 125 mm, grūdėtumas 80</t>
  </si>
  <si>
    <r>
      <rPr>
        <sz val="11"/>
        <color theme="1"/>
        <rFont val="Times New Roman"/>
        <charset val="186"/>
      </rPr>
      <t>30.</t>
    </r>
    <r>
      <rPr>
        <sz val="7"/>
        <color theme="1"/>
        <rFont val="Times New Roman"/>
        <charset val="186"/>
      </rPr>
      <t xml:space="preserve">                                       </t>
    </r>
    <r>
      <rPr>
        <sz val="10"/>
        <color theme="1"/>
        <rFont val="Times New Roman"/>
        <charset val="186"/>
      </rPr>
      <t> </t>
    </r>
  </si>
  <si>
    <t>Lipnus Ø125 mm ± 0,5 %, P 100</t>
  </si>
  <si>
    <t>Šlifavimo diskas, lipnus, diametras 125 mm, grūdėtumas 100</t>
  </si>
  <si>
    <r>
      <rPr>
        <sz val="11"/>
        <color theme="1"/>
        <rFont val="Times New Roman"/>
        <charset val="186"/>
      </rPr>
      <t>31.</t>
    </r>
    <r>
      <rPr>
        <sz val="7"/>
        <color theme="1"/>
        <rFont val="Times New Roman"/>
        <charset val="186"/>
      </rPr>
      <t xml:space="preserve">                                       </t>
    </r>
    <r>
      <rPr>
        <sz val="10"/>
        <color theme="1"/>
        <rFont val="Times New Roman"/>
        <charset val="186"/>
      </rPr>
      <t> </t>
    </r>
  </si>
  <si>
    <t>Lipnus Ø125 mm ± 0,5 %, P 120</t>
  </si>
  <si>
    <t>Šlifavimo diskas, lipnus, diametras 125 mm, grūdėtumas 120</t>
  </si>
  <si>
    <r>
      <rPr>
        <sz val="11"/>
        <color theme="1"/>
        <rFont val="Times New Roman"/>
        <charset val="186"/>
      </rPr>
      <t>32.</t>
    </r>
    <r>
      <rPr>
        <sz val="7"/>
        <color theme="1"/>
        <rFont val="Times New Roman"/>
        <charset val="186"/>
      </rPr>
      <t xml:space="preserve">                                       </t>
    </r>
    <r>
      <rPr>
        <sz val="10"/>
        <color theme="1"/>
        <rFont val="Times New Roman"/>
        <charset val="186"/>
      </rPr>
      <t> </t>
    </r>
  </si>
  <si>
    <t>Lipnus Ø150 mm ± 0,5 %, P 40</t>
  </si>
  <si>
    <t>Šlifavimo diskas, lipnus, diametras 150 mm, grūdėtumas 40</t>
  </si>
  <si>
    <r>
      <rPr>
        <sz val="11"/>
        <color theme="1"/>
        <rFont val="Times New Roman"/>
        <charset val="186"/>
      </rPr>
      <t>33.</t>
    </r>
    <r>
      <rPr>
        <sz val="7"/>
        <color theme="1"/>
        <rFont val="Times New Roman"/>
        <charset val="186"/>
      </rPr>
      <t xml:space="preserve">                                       </t>
    </r>
    <r>
      <rPr>
        <sz val="10"/>
        <color theme="1"/>
        <rFont val="Times New Roman"/>
        <charset val="186"/>
      </rPr>
      <t> </t>
    </r>
  </si>
  <si>
    <t>Lipnus Ø150 mm ± 0,5 %, P 60</t>
  </si>
  <si>
    <t>Šlifavimo diskas, lipnus, diametras 150 mm, grūdėtumas 60</t>
  </si>
  <si>
    <r>
      <rPr>
        <sz val="11"/>
        <color theme="1"/>
        <rFont val="Times New Roman"/>
        <charset val="186"/>
      </rPr>
      <t>34.</t>
    </r>
    <r>
      <rPr>
        <sz val="7"/>
        <color theme="1"/>
        <rFont val="Times New Roman"/>
        <charset val="186"/>
      </rPr>
      <t xml:space="preserve">                                       </t>
    </r>
    <r>
      <rPr>
        <sz val="10"/>
        <color theme="1"/>
        <rFont val="Times New Roman"/>
        <charset val="186"/>
      </rPr>
      <t> </t>
    </r>
  </si>
  <si>
    <t>Lipnus Ø150 mm ± 0,5 %, P 80</t>
  </si>
  <si>
    <t>Šlifavimo diskas, lipnus, diametras 150 mm, grūdėtumas 80</t>
  </si>
  <si>
    <r>
      <rPr>
        <sz val="11"/>
        <color theme="1"/>
        <rFont val="Times New Roman"/>
        <charset val="186"/>
      </rPr>
      <t>35.</t>
    </r>
    <r>
      <rPr>
        <sz val="7"/>
        <color theme="1"/>
        <rFont val="Times New Roman"/>
        <charset val="186"/>
      </rPr>
      <t xml:space="preserve">                                       </t>
    </r>
    <r>
      <rPr>
        <sz val="10"/>
        <color theme="1"/>
        <rFont val="Times New Roman"/>
        <charset val="186"/>
      </rPr>
      <t> </t>
    </r>
  </si>
  <si>
    <t>Lipnus Ø150 mm ± 0,5 %, P 100</t>
  </si>
  <si>
    <t>Šlifavimo diskas, lipnus, diametras 150 mm, grūdėtumas 100</t>
  </si>
  <si>
    <r>
      <rPr>
        <sz val="11"/>
        <color theme="1"/>
        <rFont val="Times New Roman"/>
        <charset val="186"/>
      </rPr>
      <t>36.</t>
    </r>
    <r>
      <rPr>
        <sz val="7"/>
        <color theme="1"/>
        <rFont val="Times New Roman"/>
        <charset val="186"/>
      </rPr>
      <t xml:space="preserve">                                       </t>
    </r>
    <r>
      <rPr>
        <sz val="10"/>
        <color theme="1"/>
        <rFont val="Times New Roman"/>
        <charset val="186"/>
      </rPr>
      <t> </t>
    </r>
  </si>
  <si>
    <t>Lipnus Ø150 mm ± 0,5 %, P 120</t>
  </si>
  <si>
    <t>Šlifavimo diskas, lipnus, diametras 150 mm, grūdėtumas 120</t>
  </si>
  <si>
    <r>
      <rPr>
        <sz val="11"/>
        <color theme="1"/>
        <rFont val="Times New Roman"/>
        <charset val="186"/>
      </rPr>
      <t>37.</t>
    </r>
    <r>
      <rPr>
        <sz val="7"/>
        <color theme="1"/>
        <rFont val="Times New Roman"/>
        <charset val="186"/>
      </rPr>
      <t xml:space="preserve">                                       </t>
    </r>
    <r>
      <rPr>
        <sz val="10"/>
        <color theme="1"/>
        <rFont val="Times New Roman"/>
        <charset val="186"/>
      </rPr>
      <t> </t>
    </r>
  </si>
  <si>
    <t>Lipnus Ø180 mm ± 0,5 %, P 24</t>
  </si>
  <si>
    <t>Šlifavimo diskas, lipnus, diametras 180 mm, grūdėtumas 24</t>
  </si>
  <si>
    <r>
      <rPr>
        <sz val="11"/>
        <color theme="1"/>
        <rFont val="Times New Roman"/>
        <charset val="186"/>
      </rPr>
      <t>38.</t>
    </r>
    <r>
      <rPr>
        <sz val="7"/>
        <color theme="1"/>
        <rFont val="Times New Roman"/>
        <charset val="186"/>
      </rPr>
      <t xml:space="preserve">                                       </t>
    </r>
    <r>
      <rPr>
        <sz val="10"/>
        <color theme="1"/>
        <rFont val="Times New Roman"/>
        <charset val="186"/>
      </rPr>
      <t> </t>
    </r>
  </si>
  <si>
    <t>Lipnus Ø180 mm ± 0,5 %, P 36</t>
  </si>
  <si>
    <t>Šlifavimo diskas, lipnus, diametras 180 mm, grūdėtumas 36</t>
  </si>
  <si>
    <r>
      <rPr>
        <sz val="11"/>
        <color theme="1"/>
        <rFont val="Times New Roman"/>
        <charset val="186"/>
      </rPr>
      <t>39.</t>
    </r>
    <r>
      <rPr>
        <sz val="7"/>
        <color theme="1"/>
        <rFont val="Times New Roman"/>
        <charset val="186"/>
      </rPr>
      <t xml:space="preserve">                                       </t>
    </r>
    <r>
      <rPr>
        <sz val="10"/>
        <color theme="1"/>
        <rFont val="Times New Roman"/>
        <charset val="186"/>
      </rPr>
      <t> </t>
    </r>
  </si>
  <si>
    <t>Lipnus Ø180 mm ± 0,5 %, P 40</t>
  </si>
  <si>
    <t>Šlifavimo diskas, lipnus, diametras 180 mm, grūdėtumas 40</t>
  </si>
  <si>
    <r>
      <rPr>
        <sz val="11"/>
        <color theme="1"/>
        <rFont val="Times New Roman"/>
        <charset val="186"/>
      </rPr>
      <t>40.</t>
    </r>
    <r>
      <rPr>
        <sz val="7"/>
        <color theme="1"/>
        <rFont val="Times New Roman"/>
        <charset val="186"/>
      </rPr>
      <t xml:space="preserve">                                       </t>
    </r>
    <r>
      <rPr>
        <sz val="10"/>
        <color theme="1"/>
        <rFont val="Times New Roman"/>
        <charset val="186"/>
      </rPr>
      <t> </t>
    </r>
  </si>
  <si>
    <t>Lipnus Ø180 mm ± 0,5 %, P 60</t>
  </si>
  <si>
    <t>Šlifavimo diskas, lipnus, diametras 180 mm, grūdėtumas 60</t>
  </si>
  <si>
    <r>
      <rPr>
        <sz val="11"/>
        <color theme="1"/>
        <rFont val="Times New Roman"/>
        <charset val="186"/>
      </rPr>
      <t>41.</t>
    </r>
    <r>
      <rPr>
        <sz val="7"/>
        <color theme="1"/>
        <rFont val="Times New Roman"/>
        <charset val="186"/>
      </rPr>
      <t xml:space="preserve">                                       </t>
    </r>
    <r>
      <rPr>
        <sz val="10"/>
        <color theme="1"/>
        <rFont val="Times New Roman"/>
        <charset val="186"/>
      </rPr>
      <t> </t>
    </r>
  </si>
  <si>
    <t>Lipnus Ø180 mm ± 0,5 %, P 80</t>
  </si>
  <si>
    <t>Šlifavimo diskas, lipnus, diametras 180 mm, grūdėtumas 80</t>
  </si>
  <si>
    <r>
      <rPr>
        <sz val="11"/>
        <color theme="1"/>
        <rFont val="Times New Roman"/>
        <charset val="186"/>
      </rPr>
      <t>42.</t>
    </r>
    <r>
      <rPr>
        <sz val="7"/>
        <color theme="1"/>
        <rFont val="Times New Roman"/>
        <charset val="186"/>
      </rPr>
      <t xml:space="preserve">                                       </t>
    </r>
    <r>
      <rPr>
        <sz val="10"/>
        <color theme="1"/>
        <rFont val="Times New Roman"/>
        <charset val="186"/>
      </rPr>
      <t> </t>
    </r>
  </si>
  <si>
    <t>Lipnus Ø180 mm ± 0,5 %, P 100</t>
  </si>
  <si>
    <t>Šlifavimo diskas, lipnus, diametras 180 mm, grūdėtumas 100</t>
  </si>
  <si>
    <r>
      <rPr>
        <sz val="11"/>
        <color theme="1"/>
        <rFont val="Times New Roman"/>
        <charset val="186"/>
      </rPr>
      <t>43.</t>
    </r>
    <r>
      <rPr>
        <sz val="7"/>
        <color theme="1"/>
        <rFont val="Times New Roman"/>
        <charset val="186"/>
      </rPr>
      <t xml:space="preserve">                                       </t>
    </r>
    <r>
      <rPr>
        <sz val="10"/>
        <color theme="1"/>
        <rFont val="Times New Roman"/>
        <charset val="186"/>
      </rPr>
      <t> </t>
    </r>
  </si>
  <si>
    <t>Šlifavimo diskas su skylutėmis</t>
  </si>
  <si>
    <t>Lipnus su skylutėmis Ø125 mm ± 0,5 %, K 40</t>
  </si>
  <si>
    <t>Šlifavimo diskas, lipnus,, su skylutėmis, diametras 125 mm, grūdėtumas 40</t>
  </si>
  <si>
    <r>
      <rPr>
        <sz val="11"/>
        <color theme="1"/>
        <rFont val="Times New Roman"/>
        <charset val="186"/>
      </rPr>
      <t>44.</t>
    </r>
    <r>
      <rPr>
        <sz val="7"/>
        <color theme="1"/>
        <rFont val="Times New Roman"/>
        <charset val="186"/>
      </rPr>
      <t xml:space="preserve">                                       </t>
    </r>
    <r>
      <rPr>
        <sz val="10"/>
        <color theme="1"/>
        <rFont val="Times New Roman"/>
        <charset val="186"/>
      </rPr>
      <t> </t>
    </r>
  </si>
  <si>
    <t>Lipnus su skylutėmis Ø125 mm ± 0,5 %, K 60</t>
  </si>
  <si>
    <t>Šlifavimo diskas, lipnus,, su skylutėmis, diametras 125 mm, grūdėtumas 60</t>
  </si>
  <si>
    <r>
      <rPr>
        <sz val="11"/>
        <color theme="1"/>
        <rFont val="Times New Roman"/>
        <charset val="186"/>
      </rPr>
      <t>45.</t>
    </r>
    <r>
      <rPr>
        <sz val="7"/>
        <color theme="1"/>
        <rFont val="Times New Roman"/>
        <charset val="186"/>
      </rPr>
      <t xml:space="preserve">                                       </t>
    </r>
    <r>
      <rPr>
        <sz val="10"/>
        <color theme="1"/>
        <rFont val="Times New Roman"/>
        <charset val="186"/>
      </rPr>
      <t> </t>
    </r>
  </si>
  <si>
    <t>Lipnus su skylutėmis Ø125 mm ± 0,5 %, K 80</t>
  </si>
  <si>
    <t>Šlifavimo diskas, lipnus,, su skylutėmis, diametras 125 mm, grūdėtumas 80</t>
  </si>
  <si>
    <r>
      <rPr>
        <sz val="11"/>
        <color theme="1"/>
        <rFont val="Times New Roman"/>
        <charset val="186"/>
      </rPr>
      <t>46.</t>
    </r>
    <r>
      <rPr>
        <sz val="7"/>
        <color theme="1"/>
        <rFont val="Times New Roman"/>
        <charset val="186"/>
      </rPr>
      <t xml:space="preserve">                                       </t>
    </r>
    <r>
      <rPr>
        <sz val="10"/>
        <color theme="1"/>
        <rFont val="Times New Roman"/>
        <charset val="186"/>
      </rPr>
      <t> </t>
    </r>
  </si>
  <si>
    <t>Lipnus su skylutėmis Ø125 mm ± 0,5 %, K 100</t>
  </si>
  <si>
    <t>Šlifavimo diskas, lipnus,, su skylutėmis, diametras 125 mm, grūdėtumas 100</t>
  </si>
  <si>
    <r>
      <rPr>
        <sz val="11"/>
        <color theme="1"/>
        <rFont val="Times New Roman"/>
        <charset val="186"/>
      </rPr>
      <t>47.</t>
    </r>
    <r>
      <rPr>
        <sz val="7"/>
        <color theme="1"/>
        <rFont val="Times New Roman"/>
        <charset val="186"/>
      </rPr>
      <t xml:space="preserve">                                       </t>
    </r>
    <r>
      <rPr>
        <sz val="10"/>
        <color theme="1"/>
        <rFont val="Times New Roman"/>
        <charset val="186"/>
      </rPr>
      <t> </t>
    </r>
  </si>
  <si>
    <t>Lipnus su skylutėmis Ø125 mm ± 0,5 %, K 120</t>
  </si>
  <si>
    <t>Šlifavimo diskas, lipnus,, su skylutėmis, diametras 125 mm, grūdėtumas 120</t>
  </si>
  <si>
    <r>
      <rPr>
        <sz val="11"/>
        <color theme="1"/>
        <rFont val="Times New Roman"/>
        <charset val="186"/>
      </rPr>
      <t>48.</t>
    </r>
    <r>
      <rPr>
        <sz val="7"/>
        <color theme="1"/>
        <rFont val="Times New Roman"/>
        <charset val="186"/>
      </rPr>
      <t xml:space="preserve">                                       </t>
    </r>
    <r>
      <rPr>
        <sz val="10"/>
        <color theme="1"/>
        <rFont val="Times New Roman"/>
        <charset val="186"/>
      </rPr>
      <t> </t>
    </r>
  </si>
  <si>
    <t>Lipnus su skylutėmis Ø150 mm ± 0,5 %, K 40</t>
  </si>
  <si>
    <t>Šlifavimo diskas, lipnus,, su skylutėmis, diametras 150 mm, grūdėtumas 40</t>
  </si>
  <si>
    <r>
      <rPr>
        <sz val="11"/>
        <color theme="1"/>
        <rFont val="Times New Roman"/>
        <charset val="186"/>
      </rPr>
      <t>49.</t>
    </r>
    <r>
      <rPr>
        <sz val="7"/>
        <color theme="1"/>
        <rFont val="Times New Roman"/>
        <charset val="186"/>
      </rPr>
      <t xml:space="preserve">                                       </t>
    </r>
    <r>
      <rPr>
        <sz val="10"/>
        <color theme="1"/>
        <rFont val="Times New Roman"/>
        <charset val="186"/>
      </rPr>
      <t> </t>
    </r>
  </si>
  <si>
    <t>Lipnus su skylutėmis Ø150 mm ± 0,5 %, K 60</t>
  </si>
  <si>
    <t>Šlifavimo diskas, lipnus,, su skylutėmis, diametras 150 mm, grūdėtumas 60</t>
  </si>
  <si>
    <r>
      <rPr>
        <sz val="11"/>
        <color theme="1"/>
        <rFont val="Times New Roman"/>
        <charset val="186"/>
      </rPr>
      <t>50.</t>
    </r>
    <r>
      <rPr>
        <sz val="7"/>
        <color theme="1"/>
        <rFont val="Times New Roman"/>
        <charset val="186"/>
      </rPr>
      <t xml:space="preserve">                                       </t>
    </r>
    <r>
      <rPr>
        <sz val="10"/>
        <color theme="1"/>
        <rFont val="Times New Roman"/>
        <charset val="186"/>
      </rPr>
      <t> </t>
    </r>
  </si>
  <si>
    <t>Lipnus su skylutėmis Ø150 mm ± 0,5 %, K 80</t>
  </si>
  <si>
    <t>Šlifavimo diskas, lipnus,, su skylutėmis, diametras 150 mm, grūdėtumas 80</t>
  </si>
  <si>
    <r>
      <rPr>
        <sz val="11"/>
        <color theme="1"/>
        <rFont val="Times New Roman"/>
        <charset val="186"/>
      </rPr>
      <t>51.</t>
    </r>
    <r>
      <rPr>
        <sz val="7"/>
        <color theme="1"/>
        <rFont val="Times New Roman"/>
        <charset val="186"/>
      </rPr>
      <t xml:space="preserve">                                       </t>
    </r>
    <r>
      <rPr>
        <sz val="10"/>
        <color theme="1"/>
        <rFont val="Times New Roman"/>
        <charset val="186"/>
      </rPr>
      <t> </t>
    </r>
  </si>
  <si>
    <t>Lipnus su skylutėmis Ø150 mm ± 0,5 %, K 100</t>
  </si>
  <si>
    <t>Šlifavimo diskas, lipnus,, su skylutėmis, diametras 150 mm, grūdėtumas 100</t>
  </si>
  <si>
    <r>
      <rPr>
        <sz val="11"/>
        <color theme="1"/>
        <rFont val="Times New Roman"/>
        <charset val="186"/>
      </rPr>
      <t>52.</t>
    </r>
    <r>
      <rPr>
        <sz val="7"/>
        <color theme="1"/>
        <rFont val="Times New Roman"/>
        <charset val="186"/>
      </rPr>
      <t xml:space="preserve">                                       </t>
    </r>
    <r>
      <rPr>
        <sz val="10"/>
        <color theme="1"/>
        <rFont val="Times New Roman"/>
        <charset val="186"/>
      </rPr>
      <t> </t>
    </r>
  </si>
  <si>
    <t>Lipnus su skylutėmis Ø150 mm ± 0,5 %, K 120</t>
  </si>
  <si>
    <t>Šlifavimo diskas, lipnus,, su skylutėmis, diametras 150 mm, grūdėtumas 120</t>
  </si>
  <si>
    <r>
      <rPr>
        <sz val="11"/>
        <color theme="1"/>
        <rFont val="Times New Roman"/>
        <charset val="186"/>
      </rPr>
      <t>53.</t>
    </r>
    <r>
      <rPr>
        <sz val="7"/>
        <color theme="1"/>
        <rFont val="Times New Roman"/>
        <charset val="186"/>
      </rPr>
      <t xml:space="preserve">                                       </t>
    </r>
    <r>
      <rPr>
        <sz val="10"/>
        <color theme="1"/>
        <rFont val="Times New Roman"/>
        <charset val="186"/>
      </rPr>
      <t> </t>
    </r>
  </si>
  <si>
    <t>Lipnus su skylutėmis Ø150 mm ± 0,5 %, K 150</t>
  </si>
  <si>
    <t>Šlifavimo diskas, lipnus,, su skylutėmis, diametras 150 mm, grūdėtumas 150</t>
  </si>
  <si>
    <r>
      <rPr>
        <sz val="11"/>
        <color theme="1"/>
        <rFont val="Times New Roman"/>
        <charset val="186"/>
      </rPr>
      <t>54.</t>
    </r>
    <r>
      <rPr>
        <sz val="7"/>
        <color theme="1"/>
        <rFont val="Times New Roman"/>
        <charset val="186"/>
      </rPr>
      <t xml:space="preserve">                                       </t>
    </r>
    <r>
      <rPr>
        <sz val="10"/>
        <color theme="1"/>
        <rFont val="Times New Roman"/>
        <charset val="186"/>
      </rPr>
      <t> </t>
    </r>
  </si>
  <si>
    <t>Glaisto šlifuokliui, Ø 225 mm ± 0,5 %, Nr. 40</t>
  </si>
  <si>
    <t>Šlifavimo diskas, glaisto šlifuokliui, diametras 225 mm, grūdėtumas 40</t>
  </si>
  <si>
    <r>
      <rPr>
        <sz val="11"/>
        <color theme="1"/>
        <rFont val="Times New Roman"/>
        <charset val="186"/>
      </rPr>
      <t>55.</t>
    </r>
    <r>
      <rPr>
        <sz val="7"/>
        <color theme="1"/>
        <rFont val="Times New Roman"/>
        <charset val="186"/>
      </rPr>
      <t xml:space="preserve">                                       </t>
    </r>
    <r>
      <rPr>
        <sz val="10"/>
        <color theme="1"/>
        <rFont val="Times New Roman"/>
        <charset val="186"/>
      </rPr>
      <t> </t>
    </r>
  </si>
  <si>
    <t>Glaisto šlifuokliui, Ø 225 mm ± 0,5 %, Nr. 60</t>
  </si>
  <si>
    <t>Šlifavimo diskas, glaisto šlifuokliui, diametras 225 mm, grūdėtumas 60</t>
  </si>
  <si>
    <r>
      <rPr>
        <sz val="11"/>
        <color theme="1"/>
        <rFont val="Times New Roman"/>
        <charset val="186"/>
      </rPr>
      <t>56.</t>
    </r>
    <r>
      <rPr>
        <sz val="7"/>
        <color theme="1"/>
        <rFont val="Times New Roman"/>
        <charset val="186"/>
      </rPr>
      <t xml:space="preserve">                                       </t>
    </r>
    <r>
      <rPr>
        <sz val="10"/>
        <color theme="1"/>
        <rFont val="Times New Roman"/>
        <charset val="186"/>
      </rPr>
      <t> </t>
    </r>
  </si>
  <si>
    <t>Glaisto šlifuokliui, Ø 225 mm ± 0,5 %, Nr. 80</t>
  </si>
  <si>
    <t>Šlifavimo diskas, glaisto šlifuokliui, diametras 225 mm, grūdėtumas 80</t>
  </si>
  <si>
    <r>
      <rPr>
        <sz val="11"/>
        <color theme="1"/>
        <rFont val="Times New Roman"/>
        <charset val="186"/>
      </rPr>
      <t>57.</t>
    </r>
    <r>
      <rPr>
        <sz val="7"/>
        <color theme="1"/>
        <rFont val="Times New Roman"/>
        <charset val="186"/>
      </rPr>
      <t xml:space="preserve">                                       </t>
    </r>
    <r>
      <rPr>
        <sz val="10"/>
        <color theme="1"/>
        <rFont val="Times New Roman"/>
        <charset val="186"/>
      </rPr>
      <t> </t>
    </r>
  </si>
  <si>
    <t>Glaisto šlifuokliui, Ø 225 mm ± 0,5 %, Nr. 100</t>
  </si>
  <si>
    <t>Šlifavimo diskas, glaisto šlifuokliui, diametras 225 mm, grūdėtumas 100</t>
  </si>
  <si>
    <r>
      <rPr>
        <sz val="11"/>
        <color theme="1"/>
        <rFont val="Times New Roman"/>
        <charset val="186"/>
      </rPr>
      <t>58.</t>
    </r>
    <r>
      <rPr>
        <sz val="7"/>
        <color theme="1"/>
        <rFont val="Times New Roman"/>
        <charset val="186"/>
      </rPr>
      <t xml:space="preserve">                                       </t>
    </r>
    <r>
      <rPr>
        <sz val="10"/>
        <color theme="1"/>
        <rFont val="Times New Roman"/>
        <charset val="186"/>
      </rPr>
      <t> </t>
    </r>
  </si>
  <si>
    <t>Glaisto šlifuokliui, Ø 225 mm ± 0,5 %, Nr. 120</t>
  </si>
  <si>
    <t>Šlifavimo diskas, glaisto šlifuokliui, diametras 225 mm, grūdėtumas 120</t>
  </si>
  <si>
    <r>
      <rPr>
        <sz val="11"/>
        <color theme="1"/>
        <rFont val="Times New Roman"/>
        <charset val="186"/>
      </rPr>
      <t>59.</t>
    </r>
    <r>
      <rPr>
        <sz val="7"/>
        <color theme="1"/>
        <rFont val="Times New Roman"/>
        <charset val="186"/>
      </rPr>
      <t xml:space="preserve">                                       </t>
    </r>
    <r>
      <rPr>
        <sz val="10"/>
        <color theme="1"/>
        <rFont val="Times New Roman"/>
        <charset val="186"/>
      </rPr>
      <t> </t>
    </r>
  </si>
  <si>
    <t>Glaisto šlifuokliui, Ø 225 mm ± 0,5 %, Nr. 150</t>
  </si>
  <si>
    <t>Šlifavimo diskas, glaisto šlifuokliui, diametras 225 mm, grūdėtumas 150</t>
  </si>
  <si>
    <r>
      <rPr>
        <sz val="11"/>
        <color theme="1"/>
        <rFont val="Times New Roman"/>
        <charset val="186"/>
      </rPr>
      <t>60.</t>
    </r>
    <r>
      <rPr>
        <sz val="7"/>
        <color theme="1"/>
        <rFont val="Times New Roman"/>
        <charset val="186"/>
      </rPr>
      <t xml:space="preserve">                                       </t>
    </r>
    <r>
      <rPr>
        <sz val="10"/>
        <color theme="1"/>
        <rFont val="Times New Roman"/>
        <charset val="186"/>
      </rPr>
      <t> </t>
    </r>
  </si>
  <si>
    <t>Šlifavimo lapelis</t>
  </si>
  <si>
    <t>Su skylutėmis, lipnus,  grūdėtumas K 40, plotis × ilgis 114 × 102 mm ± 0,5 %</t>
  </si>
  <si>
    <t>Šlifavimo lapelis, su skylutėmis, lipnus,  grūdėtumas 40, plotis 114 mm, ilgis 102 mm</t>
  </si>
  <si>
    <r>
      <rPr>
        <sz val="11"/>
        <color theme="1"/>
        <rFont val="Times New Roman"/>
        <charset val="186"/>
      </rPr>
      <t>61.</t>
    </r>
    <r>
      <rPr>
        <sz val="7"/>
        <color theme="1"/>
        <rFont val="Times New Roman"/>
        <charset val="186"/>
      </rPr>
      <t xml:space="preserve">                                       </t>
    </r>
    <r>
      <rPr>
        <sz val="10"/>
        <color theme="1"/>
        <rFont val="Times New Roman"/>
        <charset val="186"/>
      </rPr>
      <t> </t>
    </r>
  </si>
  <si>
    <t>Su skylutėmis, lipnus,  grūdėtumas K 60, plotis × ilgis 114 × 102 mm ± 0,5 %</t>
  </si>
  <si>
    <t>Šlifavimo lapelis, su skylutėmis, lipnus,  grūdėtumas 60, plotis 114 mm, ilgis 102 mm</t>
  </si>
  <si>
    <r>
      <rPr>
        <sz val="11"/>
        <color theme="1"/>
        <rFont val="Times New Roman"/>
        <charset val="186"/>
      </rPr>
      <t>62.</t>
    </r>
    <r>
      <rPr>
        <sz val="7"/>
        <color theme="1"/>
        <rFont val="Times New Roman"/>
        <charset val="186"/>
      </rPr>
      <t xml:space="preserve">                                       </t>
    </r>
    <r>
      <rPr>
        <sz val="10"/>
        <color theme="1"/>
        <rFont val="Times New Roman"/>
        <charset val="186"/>
      </rPr>
      <t> </t>
    </r>
  </si>
  <si>
    <t>Su skylutėmis, lipnus,  grūdėtumas K 80, plotis × ilgis 114 × 102 mm ± 0,5 %</t>
  </si>
  <si>
    <t>Šlifavimo lapelis, su skylutėmis, lipnus,  grūdėtumas 80, plotis 114 mm, ilgis 102 mm</t>
  </si>
  <si>
    <r>
      <rPr>
        <sz val="11"/>
        <color theme="1"/>
        <rFont val="Times New Roman"/>
        <charset val="186"/>
      </rPr>
      <t>63.</t>
    </r>
    <r>
      <rPr>
        <sz val="7"/>
        <color theme="1"/>
        <rFont val="Times New Roman"/>
        <charset val="186"/>
      </rPr>
      <t xml:space="preserve">                                       </t>
    </r>
    <r>
      <rPr>
        <sz val="10"/>
        <color theme="1"/>
        <rFont val="Times New Roman"/>
        <charset val="186"/>
      </rPr>
      <t> </t>
    </r>
  </si>
  <si>
    <t>Su skylutėmis, lipnus,  grūdėtumas K 100, plotis × ilgis 114 × 102 mm ± 0,5 %</t>
  </si>
  <si>
    <t>Šlifavimo lapelis, su skylutėmis, lipnus,  grūdėtumas 100, plotis 114 mm, ilgis 102 mm</t>
  </si>
  <si>
    <r>
      <rPr>
        <sz val="11"/>
        <color theme="1"/>
        <rFont val="Times New Roman"/>
        <charset val="186"/>
      </rPr>
      <t>64.</t>
    </r>
    <r>
      <rPr>
        <sz val="7"/>
        <color theme="1"/>
        <rFont val="Times New Roman"/>
        <charset val="186"/>
      </rPr>
      <t xml:space="preserve">                                       </t>
    </r>
    <r>
      <rPr>
        <sz val="10"/>
        <color theme="1"/>
        <rFont val="Times New Roman"/>
        <charset val="186"/>
      </rPr>
      <t> </t>
    </r>
  </si>
  <si>
    <t>Su skylutėmis, lipnus,  grūdėtumas K 120, plotis × ilgis 114 × 102 mm ± 0,5 %</t>
  </si>
  <si>
    <t>Šlifavimo lapelis, su skylutėmis, lipnus,  grūdėtumas 120, plotis 114 mm, ilgis 102 mm</t>
  </si>
  <si>
    <r>
      <rPr>
        <sz val="11"/>
        <color theme="1"/>
        <rFont val="Times New Roman"/>
        <charset val="186"/>
      </rPr>
      <t>65.</t>
    </r>
    <r>
      <rPr>
        <sz val="7"/>
        <color theme="1"/>
        <rFont val="Times New Roman"/>
        <charset val="186"/>
      </rPr>
      <t xml:space="preserve">                                       </t>
    </r>
    <r>
      <rPr>
        <sz val="10"/>
        <color theme="1"/>
        <rFont val="Times New Roman"/>
        <charset val="186"/>
      </rPr>
      <t> </t>
    </r>
  </si>
  <si>
    <t>Su skylutėmis, grūdėtumas K 40, plotis × ilgis 93 × 230 mm ± 0,5 %</t>
  </si>
  <si>
    <t>Šlifavimo lapelis, su skylutėmis,  grūdėtumas 40, plotis 93 mm, ilgis 230 mm</t>
  </si>
  <si>
    <r>
      <rPr>
        <sz val="11"/>
        <color theme="1"/>
        <rFont val="Times New Roman"/>
        <charset val="186"/>
      </rPr>
      <t>66.</t>
    </r>
    <r>
      <rPr>
        <sz val="7"/>
        <color theme="1"/>
        <rFont val="Times New Roman"/>
        <charset val="186"/>
      </rPr>
      <t xml:space="preserve">                                       </t>
    </r>
    <r>
      <rPr>
        <sz val="10"/>
        <color theme="1"/>
        <rFont val="Times New Roman"/>
        <charset val="186"/>
      </rPr>
      <t> </t>
    </r>
  </si>
  <si>
    <t>Su skylutėmis, grūdėtumas K 60, plotis × ilgis 93 × 230 mm ± 0,5 %</t>
  </si>
  <si>
    <t>Šlifavimo lapelis, su skylutėmis,  grūdėtumas 60, plotis 93 mm, ilgis 230 mm</t>
  </si>
  <si>
    <r>
      <rPr>
        <sz val="11"/>
        <color theme="1"/>
        <rFont val="Times New Roman"/>
        <charset val="186"/>
      </rPr>
      <t>67.</t>
    </r>
    <r>
      <rPr>
        <sz val="7"/>
        <color theme="1"/>
        <rFont val="Times New Roman"/>
        <charset val="186"/>
      </rPr>
      <t xml:space="preserve">                                       </t>
    </r>
    <r>
      <rPr>
        <sz val="10"/>
        <color theme="1"/>
        <rFont val="Times New Roman"/>
        <charset val="186"/>
      </rPr>
      <t> </t>
    </r>
  </si>
  <si>
    <t>Su skylutėmis, grūdėtumas K 80, plotis × ilgis 93 × 230 mm ± 0,5 %</t>
  </si>
  <si>
    <t>Šlifavimo lapelis, su skylutėmis,  grūdėtumas 80, plotis 93 mm, ilgis 230 mm</t>
  </si>
  <si>
    <r>
      <rPr>
        <sz val="11"/>
        <color theme="1"/>
        <rFont val="Times New Roman"/>
        <charset val="186"/>
      </rPr>
      <t>68.</t>
    </r>
    <r>
      <rPr>
        <sz val="7"/>
        <color theme="1"/>
        <rFont val="Times New Roman"/>
        <charset val="186"/>
      </rPr>
      <t xml:space="preserve">                                       </t>
    </r>
    <r>
      <rPr>
        <sz val="10"/>
        <color theme="1"/>
        <rFont val="Times New Roman"/>
        <charset val="186"/>
      </rPr>
      <t> </t>
    </r>
  </si>
  <si>
    <t>Su skylutėmis, grūdėtumas K 100, plotis × ilgis 93 × 230 mm ± 0,5 %</t>
  </si>
  <si>
    <t>Šlifavimo lapelis, su skylutėmis,  grūdėtumas 100, plotis 93 mm, ilgis 230 mm</t>
  </si>
  <si>
    <r>
      <rPr>
        <sz val="11"/>
        <color theme="1"/>
        <rFont val="Times New Roman"/>
        <charset val="186"/>
      </rPr>
      <t>69.</t>
    </r>
    <r>
      <rPr>
        <sz val="7"/>
        <color theme="1"/>
        <rFont val="Times New Roman"/>
        <charset val="186"/>
      </rPr>
      <t xml:space="preserve">                                       </t>
    </r>
    <r>
      <rPr>
        <sz val="10"/>
        <color theme="1"/>
        <rFont val="Times New Roman"/>
        <charset val="186"/>
      </rPr>
      <t> </t>
    </r>
  </si>
  <si>
    <t>Su skylutėmis, grūdėtumas K 120, plotis × ilgis 93 × 230 mm ± 0,5 %</t>
  </si>
  <si>
    <t>Šlifavimo lapelis, su skylutėmis,  grūdėtumas 120, plotis 93 mm, ilgis 230 mm</t>
  </si>
  <si>
    <r>
      <rPr>
        <sz val="11"/>
        <color theme="1"/>
        <rFont val="Times New Roman"/>
        <charset val="186"/>
      </rPr>
      <t>70.</t>
    </r>
    <r>
      <rPr>
        <sz val="7"/>
        <color theme="1"/>
        <rFont val="Times New Roman"/>
        <charset val="186"/>
      </rPr>
      <t xml:space="preserve">                                       </t>
    </r>
    <r>
      <rPr>
        <sz val="10"/>
        <color theme="1"/>
        <rFont val="Times New Roman"/>
        <charset val="186"/>
      </rPr>
      <t> </t>
    </r>
  </si>
  <si>
    <t>Su skylutėmis, grūdėtumas K 40, plotis × ilgis 115 × 280 mm ± 0,5 %</t>
  </si>
  <si>
    <t>Šlifavimo lapelis, su skylutėmis,  grūdėtumas 40, plotis 115 mm, ilgis 280 mm</t>
  </si>
  <si>
    <r>
      <rPr>
        <sz val="11"/>
        <color theme="1"/>
        <rFont val="Times New Roman"/>
        <charset val="186"/>
      </rPr>
      <t>71.</t>
    </r>
    <r>
      <rPr>
        <sz val="7"/>
        <color theme="1"/>
        <rFont val="Times New Roman"/>
        <charset val="186"/>
      </rPr>
      <t xml:space="preserve">                                       </t>
    </r>
    <r>
      <rPr>
        <sz val="10"/>
        <color theme="1"/>
        <rFont val="Times New Roman"/>
        <charset val="186"/>
      </rPr>
      <t> </t>
    </r>
  </si>
  <si>
    <t>Su skylutėmis, grūdėtumas K 60, plotis × ilgis 115 × 280 mm ± 0,5 %</t>
  </si>
  <si>
    <t>Šlifavimo lapelis, su skylutėmis,  grūdėtumas 60, plotis 115 mm, ilgis 280 mm</t>
  </si>
  <si>
    <r>
      <rPr>
        <sz val="11"/>
        <color theme="1"/>
        <rFont val="Times New Roman"/>
        <charset val="186"/>
      </rPr>
      <t>72.</t>
    </r>
    <r>
      <rPr>
        <sz val="7"/>
        <color theme="1"/>
        <rFont val="Times New Roman"/>
        <charset val="186"/>
      </rPr>
      <t xml:space="preserve">                                       </t>
    </r>
    <r>
      <rPr>
        <sz val="10"/>
        <color theme="1"/>
        <rFont val="Times New Roman"/>
        <charset val="186"/>
      </rPr>
      <t> </t>
    </r>
  </si>
  <si>
    <t>Su skylutėmis, grūdėtumas K 80, plotis × ilgis 115 × 280 mm ± 0,5 %</t>
  </si>
  <si>
    <t>Šlifavimo lapelis, su skylutėmis,  grūdėtumas 80, plotis 115 mm, ilgis 280 mm</t>
  </si>
  <si>
    <r>
      <rPr>
        <sz val="11"/>
        <color theme="1"/>
        <rFont val="Times New Roman"/>
        <charset val="186"/>
      </rPr>
      <t>73.</t>
    </r>
    <r>
      <rPr>
        <sz val="7"/>
        <color theme="1"/>
        <rFont val="Times New Roman"/>
        <charset val="186"/>
      </rPr>
      <t xml:space="preserve">                                       </t>
    </r>
    <r>
      <rPr>
        <sz val="10"/>
        <color theme="1"/>
        <rFont val="Times New Roman"/>
        <charset val="186"/>
      </rPr>
      <t> </t>
    </r>
  </si>
  <si>
    <t>Su skylutėmis, grūdėtumas K 100, plotis × ilgis 115 × 280 mm ± 0,5 %</t>
  </si>
  <si>
    <t>Šlifavimo lapelis, su skylutėmis,  grūdėtumas 100, plotis 115 mm, ilgis 280 mm</t>
  </si>
  <si>
    <r>
      <rPr>
        <sz val="11"/>
        <color theme="1"/>
        <rFont val="Times New Roman"/>
        <charset val="186"/>
      </rPr>
      <t>74.</t>
    </r>
    <r>
      <rPr>
        <sz val="7"/>
        <color theme="1"/>
        <rFont val="Times New Roman"/>
        <charset val="186"/>
      </rPr>
      <t xml:space="preserve">                                       </t>
    </r>
    <r>
      <rPr>
        <sz val="10"/>
        <color theme="1"/>
        <rFont val="Times New Roman"/>
        <charset val="186"/>
      </rPr>
      <t> </t>
    </r>
  </si>
  <si>
    <t>Su skylutėmis, grūdėtumas K 120, plotis × ilgis 115 × 280 mm ± 0,5 %</t>
  </si>
  <si>
    <t>Šlifavimo lapelis, su skylutėmis,  grūdėtumas 120, plotis 115 mm, ilgis 280 mm</t>
  </si>
  <si>
    <r>
      <rPr>
        <sz val="11"/>
        <color theme="1"/>
        <rFont val="Times New Roman"/>
        <charset val="186"/>
      </rPr>
      <t>75.</t>
    </r>
    <r>
      <rPr>
        <sz val="7"/>
        <color theme="1"/>
        <rFont val="Times New Roman"/>
        <charset val="186"/>
      </rPr>
      <t xml:space="preserve">                                       </t>
    </r>
    <r>
      <rPr>
        <sz val="10"/>
        <color theme="1"/>
        <rFont val="Times New Roman"/>
        <charset val="186"/>
      </rPr>
      <t> </t>
    </r>
  </si>
  <si>
    <t>Trikampis su skylutėmis, lipnus, grūdėtumas K 60, 94 mm ± 0,5 %.</t>
  </si>
  <si>
    <t>Šlifavimo lapelis, trikampis, su skylutėmis,  grūdėtumas 60, matmenys 94 mm</t>
  </si>
  <si>
    <r>
      <rPr>
        <sz val="11"/>
        <color theme="1"/>
        <rFont val="Times New Roman"/>
        <charset val="186"/>
      </rPr>
      <t>76.</t>
    </r>
    <r>
      <rPr>
        <sz val="7"/>
        <color theme="1"/>
        <rFont val="Times New Roman"/>
        <charset val="186"/>
      </rPr>
      <t xml:space="preserve">                                       </t>
    </r>
    <r>
      <rPr>
        <sz val="10"/>
        <color theme="1"/>
        <rFont val="Times New Roman"/>
        <charset val="186"/>
      </rPr>
      <t> </t>
    </r>
  </si>
  <si>
    <t>Trikampis su skylutėmis, lipnus, grūdėtumas K 80, 94 mm ± 0,5 %.</t>
  </si>
  <si>
    <t>Šlifavimo lapelis, trikampis, su skylutėmis,  grūdėtumas 80, matmenys 94 mm</t>
  </si>
  <si>
    <r>
      <rPr>
        <sz val="11"/>
        <color theme="1"/>
        <rFont val="Times New Roman"/>
        <charset val="186"/>
      </rPr>
      <t>77.</t>
    </r>
    <r>
      <rPr>
        <sz val="7"/>
        <color theme="1"/>
        <rFont val="Times New Roman"/>
        <charset val="186"/>
      </rPr>
      <t xml:space="preserve">                                       </t>
    </r>
    <r>
      <rPr>
        <sz val="10"/>
        <color theme="1"/>
        <rFont val="Times New Roman"/>
        <charset val="186"/>
      </rPr>
      <t> </t>
    </r>
  </si>
  <si>
    <t>Trikampis su skylutėmis, lipnus, grūdėtumas K 100, 94 mm ± 0,5 %.</t>
  </si>
  <si>
    <t>Šlifavimo lapelis, trikampis, su skylutėmis,  grūdėtumas 100, matmenys 94 mm</t>
  </si>
  <si>
    <r>
      <rPr>
        <sz val="11"/>
        <color theme="1"/>
        <rFont val="Times New Roman"/>
        <charset val="186"/>
      </rPr>
      <t>78.</t>
    </r>
    <r>
      <rPr>
        <sz val="7"/>
        <color theme="1"/>
        <rFont val="Times New Roman"/>
        <charset val="186"/>
      </rPr>
      <t xml:space="preserve">                                       </t>
    </r>
    <r>
      <rPr>
        <sz val="10"/>
        <color theme="1"/>
        <rFont val="Times New Roman"/>
        <charset val="186"/>
      </rPr>
      <t> </t>
    </r>
  </si>
  <si>
    <t>Šlifavimo audinys</t>
  </si>
  <si>
    <t>Nr. 40, plotis 11,5  cm ± 0,5 %, ritinys 25m.</t>
  </si>
  <si>
    <t>Šlifavimo audinys, grūdėtumas 40, plotis 115 mm, ritinyje 25 metrai</t>
  </si>
  <si>
    <r>
      <rPr>
        <sz val="11"/>
        <color theme="1"/>
        <rFont val="Times New Roman"/>
        <charset val="186"/>
      </rPr>
      <t>79.</t>
    </r>
    <r>
      <rPr>
        <sz val="7"/>
        <color theme="1"/>
        <rFont val="Times New Roman"/>
        <charset val="186"/>
      </rPr>
      <t xml:space="preserve">                                       </t>
    </r>
    <r>
      <rPr>
        <sz val="10"/>
        <color theme="1"/>
        <rFont val="Times New Roman"/>
        <charset val="186"/>
      </rPr>
      <t> </t>
    </r>
  </si>
  <si>
    <t>Nr. 60, plotis 11,5  cm ± 0,5 %, ritinys 25m.</t>
  </si>
  <si>
    <t>Šlifavimo audinys, grūdėtumas 60, plotis 115 mm, ritinyje 25 metrai</t>
  </si>
  <si>
    <r>
      <rPr>
        <sz val="11"/>
        <color theme="1"/>
        <rFont val="Times New Roman"/>
        <charset val="186"/>
      </rPr>
      <t>80.</t>
    </r>
    <r>
      <rPr>
        <sz val="7"/>
        <color theme="1"/>
        <rFont val="Times New Roman"/>
        <charset val="186"/>
      </rPr>
      <t xml:space="preserve">                                       </t>
    </r>
    <r>
      <rPr>
        <sz val="10"/>
        <color theme="1"/>
        <rFont val="Times New Roman"/>
        <charset val="186"/>
      </rPr>
      <t> </t>
    </r>
  </si>
  <si>
    <t>Nr. 80, plotis 11,5  cm ± 0,5 %, ritinys 25m.</t>
  </si>
  <si>
    <t>Šlifavimo audinys, grūdėtumas 80, plotis 115 mm, ritinyje 25 metrai</t>
  </si>
  <si>
    <r>
      <rPr>
        <sz val="11"/>
        <color theme="1"/>
        <rFont val="Times New Roman"/>
        <charset val="186"/>
      </rPr>
      <t>81.</t>
    </r>
    <r>
      <rPr>
        <sz val="7"/>
        <color theme="1"/>
        <rFont val="Times New Roman"/>
        <charset val="186"/>
      </rPr>
      <t xml:space="preserve">                                       </t>
    </r>
    <r>
      <rPr>
        <sz val="10"/>
        <color theme="1"/>
        <rFont val="Times New Roman"/>
        <charset val="186"/>
      </rPr>
      <t> </t>
    </r>
  </si>
  <si>
    <t>Nr. 100, plotis 11,5  cm ± 0,5 %, ritinys 25m.</t>
  </si>
  <si>
    <t>Šlifavimo audinys, grūdėtumas 100, plotis 115 mm, ritinyje 25 metrai</t>
  </si>
  <si>
    <r>
      <rPr>
        <sz val="11"/>
        <color theme="1"/>
        <rFont val="Times New Roman"/>
        <charset val="186"/>
      </rPr>
      <t>82.</t>
    </r>
    <r>
      <rPr>
        <sz val="7"/>
        <color theme="1"/>
        <rFont val="Times New Roman"/>
        <charset val="186"/>
      </rPr>
      <t xml:space="preserve">                                       </t>
    </r>
    <r>
      <rPr>
        <sz val="10"/>
        <color theme="1"/>
        <rFont val="Times New Roman"/>
        <charset val="186"/>
      </rPr>
      <t> </t>
    </r>
  </si>
  <si>
    <t>Nr. 120, plotis 11,5  cm ± 0,5 %, ritinys 25m.</t>
  </si>
  <si>
    <t>Šlifavimo audinys, grūdėtumas 120, plotis 115 mm, ritinyje 25 metrai</t>
  </si>
  <si>
    <r>
      <rPr>
        <sz val="11"/>
        <color theme="1"/>
        <rFont val="Times New Roman"/>
        <charset val="186"/>
      </rPr>
      <t>83.</t>
    </r>
    <r>
      <rPr>
        <sz val="7"/>
        <color theme="1"/>
        <rFont val="Times New Roman"/>
        <charset val="186"/>
      </rPr>
      <t xml:space="preserve">                                       </t>
    </r>
    <r>
      <rPr>
        <sz val="10"/>
        <color theme="1"/>
        <rFont val="Times New Roman"/>
        <charset val="186"/>
      </rPr>
      <t> </t>
    </r>
  </si>
  <si>
    <t>Nr. 150, plotis 11,5  cm ± 0,5 %, ritinys 25m.</t>
  </si>
  <si>
    <t>Šlifavimo audinys, grūdėtumas 150, plotis 115 mm, ritinyje 25 metrai</t>
  </si>
  <si>
    <r>
      <rPr>
        <sz val="11"/>
        <color theme="1"/>
        <rFont val="Times New Roman"/>
        <charset val="186"/>
      </rPr>
      <t>84.</t>
    </r>
    <r>
      <rPr>
        <sz val="7"/>
        <color theme="1"/>
        <rFont val="Times New Roman"/>
        <charset val="186"/>
      </rPr>
      <t xml:space="preserve">                                       </t>
    </r>
    <r>
      <rPr>
        <sz val="10"/>
        <color theme="1"/>
        <rFont val="Times New Roman"/>
        <charset val="186"/>
      </rPr>
      <t> </t>
    </r>
  </si>
  <si>
    <t>Šlifavimo juosta- el. mašinai</t>
  </si>
  <si>
    <t>Juostos ilgis × juostos plotis 533 × 75 mm ± 0,5 %, grūdėtumas 40</t>
  </si>
  <si>
    <t>Šlifavimo juosta, grūdėtumas 40, ilgis 533 mm, plotis 75 mm</t>
  </si>
  <si>
    <r>
      <rPr>
        <sz val="11"/>
        <color theme="1"/>
        <rFont val="Times New Roman"/>
        <charset val="186"/>
      </rPr>
      <t>85.</t>
    </r>
    <r>
      <rPr>
        <sz val="7"/>
        <color theme="1"/>
        <rFont val="Times New Roman"/>
        <charset val="186"/>
      </rPr>
      <t xml:space="preserve">                                       </t>
    </r>
    <r>
      <rPr>
        <sz val="10"/>
        <color theme="1"/>
        <rFont val="Times New Roman"/>
        <charset val="186"/>
      </rPr>
      <t> </t>
    </r>
  </si>
  <si>
    <r>
      <rPr>
        <sz val="11"/>
        <color theme="1"/>
        <rFont val="Times New Roman"/>
        <charset val="186"/>
      </rPr>
      <t>86.</t>
    </r>
    <r>
      <rPr>
        <sz val="7"/>
        <color theme="1"/>
        <rFont val="Times New Roman"/>
        <charset val="186"/>
      </rPr>
      <t xml:space="preserve">                                       </t>
    </r>
    <r>
      <rPr>
        <sz val="10"/>
        <color theme="1"/>
        <rFont val="Times New Roman"/>
        <charset val="186"/>
      </rPr>
      <t> </t>
    </r>
  </si>
  <si>
    <t>Juostos ilgis × juostos plotis 533 × 75 mm ± 0,5 %, grūdėtumas 60</t>
  </si>
  <si>
    <t>Šlifavimo juosta, grūdėtumas 60, ilgis 533 mm, plotis 75 mm</t>
  </si>
  <si>
    <r>
      <rPr>
        <sz val="11"/>
        <color theme="1"/>
        <rFont val="Times New Roman"/>
        <charset val="186"/>
      </rPr>
      <t>87.</t>
    </r>
    <r>
      <rPr>
        <sz val="7"/>
        <color theme="1"/>
        <rFont val="Times New Roman"/>
        <charset val="186"/>
      </rPr>
      <t xml:space="preserve">                                       </t>
    </r>
    <r>
      <rPr>
        <sz val="10"/>
        <color theme="1"/>
        <rFont val="Times New Roman"/>
        <charset val="186"/>
      </rPr>
      <t> </t>
    </r>
  </si>
  <si>
    <t>Juostos ilgis × juostos plotis 533 × 75 mm ± 0,5 %, grūdėtumas 80</t>
  </si>
  <si>
    <t>Šlifavimo juosta, grūdėtumas 80, ilgis 533 mm, plotis 75 mm</t>
  </si>
  <si>
    <r>
      <rPr>
        <sz val="11"/>
        <color theme="1"/>
        <rFont val="Times New Roman"/>
        <charset val="186"/>
      </rPr>
      <t>88.</t>
    </r>
    <r>
      <rPr>
        <sz val="7"/>
        <color theme="1"/>
        <rFont val="Times New Roman"/>
        <charset val="186"/>
      </rPr>
      <t xml:space="preserve">                                       </t>
    </r>
    <r>
      <rPr>
        <sz val="10"/>
        <color theme="1"/>
        <rFont val="Times New Roman"/>
        <charset val="186"/>
      </rPr>
      <t> </t>
    </r>
  </si>
  <si>
    <t>Juostos ilgis × juostos plotis 533 × 75 mm ± 0,5 %, grūdėtumas 100</t>
  </si>
  <si>
    <t>Šlifavimo juosta, grūdėtumas 100, ilgis 533 mm, plotis 75 mm</t>
  </si>
  <si>
    <r>
      <rPr>
        <sz val="11"/>
        <color theme="1"/>
        <rFont val="Times New Roman"/>
        <charset val="186"/>
      </rPr>
      <t>89.</t>
    </r>
    <r>
      <rPr>
        <sz val="7"/>
        <color theme="1"/>
        <rFont val="Times New Roman"/>
        <charset val="186"/>
      </rPr>
      <t xml:space="preserve">                                       </t>
    </r>
    <r>
      <rPr>
        <sz val="10"/>
        <color theme="1"/>
        <rFont val="Times New Roman"/>
        <charset val="186"/>
      </rPr>
      <t> </t>
    </r>
  </si>
  <si>
    <t>Juostos ilgis × juostos plotis 533 × 75 mm ± 0,5 %, grūdėtumas 120</t>
  </si>
  <si>
    <t>Šlifavimo juosta, grūdėtumas 120, ilgis 533 mm, plotis 75 mm</t>
  </si>
  <si>
    <r>
      <rPr>
        <sz val="11"/>
        <color theme="1"/>
        <rFont val="Times New Roman"/>
        <charset val="186"/>
      </rPr>
      <t>90.</t>
    </r>
    <r>
      <rPr>
        <sz val="7"/>
        <color theme="1"/>
        <rFont val="Times New Roman"/>
        <charset val="186"/>
      </rPr>
      <t xml:space="preserve">                                       </t>
    </r>
    <r>
      <rPr>
        <sz val="10"/>
        <color theme="1"/>
        <rFont val="Times New Roman"/>
        <charset val="186"/>
      </rPr>
      <t> </t>
    </r>
  </si>
  <si>
    <t>Juostos ilgis × juostos plotis 457 × 76 mm ± 0,5 %, grūdėtumas K 40</t>
  </si>
  <si>
    <t>Šlifavimo juosta, grūdėtumas 40, ilgis 457 mm, plotis 76 mm</t>
  </si>
  <si>
    <r>
      <rPr>
        <sz val="11"/>
        <color theme="1"/>
        <rFont val="Times New Roman"/>
        <charset val="186"/>
      </rPr>
      <t>91.</t>
    </r>
    <r>
      <rPr>
        <sz val="7"/>
        <color theme="1"/>
        <rFont val="Times New Roman"/>
        <charset val="186"/>
      </rPr>
      <t xml:space="preserve">                                       </t>
    </r>
    <r>
      <rPr>
        <sz val="10"/>
        <color theme="1"/>
        <rFont val="Times New Roman"/>
        <charset val="186"/>
      </rPr>
      <t> </t>
    </r>
  </si>
  <si>
    <t>Juostos ilgis × juostos plotis 457 × 76 mm ± 0,5 %, grūdėtumas K 60</t>
  </si>
  <si>
    <t>Šlifavimo juosta, grūdėtumas 60, ilgis 457 mm, plotis 76 mm</t>
  </si>
  <si>
    <r>
      <rPr>
        <sz val="11"/>
        <color theme="1"/>
        <rFont val="Times New Roman"/>
        <charset val="186"/>
      </rPr>
      <t>92.</t>
    </r>
    <r>
      <rPr>
        <sz val="7"/>
        <color theme="1"/>
        <rFont val="Times New Roman"/>
        <charset val="186"/>
      </rPr>
      <t xml:space="preserve">                                       </t>
    </r>
    <r>
      <rPr>
        <sz val="10"/>
        <color theme="1"/>
        <rFont val="Times New Roman"/>
        <charset val="186"/>
      </rPr>
      <t> </t>
    </r>
  </si>
  <si>
    <t>Juostos ilgis × juostos plotis 457 × 76 mm ± 0,5 %, grūdėtumas K 80</t>
  </si>
  <si>
    <t>Šlifavimo juosta, grūdėtumas 80, ilgis 457 mm, plotis 76 mm</t>
  </si>
  <si>
    <r>
      <rPr>
        <sz val="11"/>
        <color theme="1"/>
        <rFont val="Times New Roman"/>
        <charset val="186"/>
      </rPr>
      <t>93.</t>
    </r>
    <r>
      <rPr>
        <sz val="7"/>
        <color theme="1"/>
        <rFont val="Times New Roman"/>
        <charset val="186"/>
      </rPr>
      <t xml:space="preserve">                                       </t>
    </r>
    <r>
      <rPr>
        <sz val="10"/>
        <color theme="1"/>
        <rFont val="Times New Roman"/>
        <charset val="186"/>
      </rPr>
      <t> </t>
    </r>
  </si>
  <si>
    <t>Juostos ilgis × juostos plotis 457 × 76 mm ± 0,5 %, grūdėtumas K 100</t>
  </si>
  <si>
    <t>Šlifavimo juosta, grūdėtumas 100, ilgis 457 mm, plotis 76 mm</t>
  </si>
  <si>
    <r>
      <rPr>
        <sz val="11"/>
        <color theme="1"/>
        <rFont val="Times New Roman"/>
        <charset val="186"/>
      </rPr>
      <t>94.</t>
    </r>
    <r>
      <rPr>
        <sz val="7"/>
        <color theme="1"/>
        <rFont val="Times New Roman"/>
        <charset val="186"/>
      </rPr>
      <t xml:space="preserve">                                       </t>
    </r>
    <r>
      <rPr>
        <sz val="10"/>
        <color theme="1"/>
        <rFont val="Times New Roman"/>
        <charset val="186"/>
      </rPr>
      <t> </t>
    </r>
  </si>
  <si>
    <t>Juostos ilgis × juostos plotis 457 × 76 mm ± 0,5 %, grūdėtumas K 120</t>
  </si>
  <si>
    <t>Šlifavimo juosta, grūdėtumas 120, ilgis 457 mm, plotis 76 mm</t>
  </si>
  <si>
    <r>
      <rPr>
        <sz val="11"/>
        <color theme="1"/>
        <rFont val="Times New Roman"/>
        <charset val="186"/>
      </rPr>
      <t>95.</t>
    </r>
    <r>
      <rPr>
        <sz val="7"/>
        <color theme="1"/>
        <rFont val="Times New Roman"/>
        <charset val="186"/>
      </rPr>
      <t xml:space="preserve">                                       </t>
    </r>
    <r>
      <rPr>
        <sz val="10"/>
        <color theme="1"/>
        <rFont val="Times New Roman"/>
        <charset val="186"/>
      </rPr>
      <t> </t>
    </r>
  </si>
  <si>
    <t>Šlifavimo padas, lipnusis, kampiniam šlifuokliui</t>
  </si>
  <si>
    <t>Ø 125 mm ± 0,5 %.</t>
  </si>
  <si>
    <t>Šlifavimo padas, lipnus, skirtas kampiniam šlifuokliui, diametras 125 mm</t>
  </si>
  <si>
    <r>
      <rPr>
        <sz val="11"/>
        <color theme="1"/>
        <rFont val="Times New Roman"/>
        <charset val="186"/>
      </rPr>
      <t>96.</t>
    </r>
    <r>
      <rPr>
        <sz val="7"/>
        <color theme="1"/>
        <rFont val="Times New Roman"/>
        <charset val="186"/>
      </rPr>
      <t xml:space="preserve">                                       </t>
    </r>
    <r>
      <rPr>
        <sz val="10"/>
        <color theme="1"/>
        <rFont val="Times New Roman"/>
        <charset val="186"/>
      </rPr>
      <t> </t>
    </r>
  </si>
  <si>
    <t>Ø 150 mm ± 0,5 %.</t>
  </si>
  <si>
    <t>Šlifavimo padas, lipnus, skirtas kampiniam šlifuokliui, diametras 150 mm</t>
  </si>
  <si>
    <r>
      <rPr>
        <sz val="11"/>
        <color theme="1"/>
        <rFont val="Times New Roman"/>
        <charset val="186"/>
      </rPr>
      <t>97.</t>
    </r>
    <r>
      <rPr>
        <sz val="7"/>
        <color theme="1"/>
        <rFont val="Times New Roman"/>
        <charset val="186"/>
      </rPr>
      <t xml:space="preserve">                                       </t>
    </r>
    <r>
      <rPr>
        <sz val="10"/>
        <color theme="1"/>
        <rFont val="Times New Roman"/>
        <charset val="186"/>
      </rPr>
      <t> </t>
    </r>
  </si>
  <si>
    <t>Ø 180 mm ± 0,5 %.</t>
  </si>
  <si>
    <t>Šlifavimo padas, lipnus, skirtas kampiniam šlifuokliui, diametras 180 mm</t>
  </si>
  <si>
    <r>
      <rPr>
        <sz val="11"/>
        <color theme="1"/>
        <rFont val="Times New Roman"/>
        <charset val="186"/>
      </rPr>
      <t>98.</t>
    </r>
    <r>
      <rPr>
        <sz val="7"/>
        <color theme="1"/>
        <rFont val="Times New Roman"/>
        <charset val="186"/>
      </rPr>
      <t xml:space="preserve">                                       </t>
    </r>
    <r>
      <rPr>
        <sz val="10"/>
        <color theme="1"/>
        <rFont val="Times New Roman"/>
        <charset val="186"/>
      </rPr>
      <t> </t>
    </r>
  </si>
  <si>
    <t>Medžio pjovimo diskas</t>
  </si>
  <si>
    <t>235 x 2,3 x 30 mm ± 0,05%  T 24, 15°  Išilginio pjovimo medienai</t>
  </si>
  <si>
    <t>Medžio pjovimo diskas, dantų tipas: M, disko skersmuo 235 mm, veleno skersmuo 30 mm, pjūklo storis 2,0 mm, dantų skaičius 24, nuolydžio kampas 15°, išilginio pjovimo</t>
  </si>
  <si>
    <t>Modelis Makita B-08090, Gamintojas Makita, Japonija</t>
  </si>
  <si>
    <r>
      <rPr>
        <sz val="11"/>
        <color theme="1"/>
        <rFont val="Times New Roman"/>
        <charset val="186"/>
      </rPr>
      <t>99.</t>
    </r>
    <r>
      <rPr>
        <sz val="7"/>
        <color theme="1"/>
        <rFont val="Times New Roman"/>
        <charset val="186"/>
      </rPr>
      <t xml:space="preserve">                                       </t>
    </r>
    <r>
      <rPr>
        <sz val="10"/>
        <color theme="1"/>
        <rFont val="Times New Roman"/>
        <charset val="186"/>
      </rPr>
      <t> </t>
    </r>
  </si>
  <si>
    <t>190 15,88, 2mm ± 0,05%   T 24, 15° Išilginio pjovimo medienai</t>
  </si>
  <si>
    <t>Medžio pjovimo diskas, dantų tipas: M, disko skersmuo 190 mm, veleno skersmuo 30/20/15,88 mm, pjūklo storis 2,0 mm, dantų skaičius 24, nuolydžio kampas 15°, išilginio pjovimo</t>
  </si>
  <si>
    <t>Modelis Makita B-08056, Gamintojas Makita, Japonija</t>
  </si>
  <si>
    <r>
      <rPr>
        <sz val="11"/>
        <color theme="1"/>
        <rFont val="Times New Roman"/>
        <charset val="186"/>
      </rPr>
      <t>100.</t>
    </r>
    <r>
      <rPr>
        <sz val="7"/>
        <color theme="1"/>
        <rFont val="Times New Roman"/>
        <charset val="186"/>
      </rPr>
      <t xml:space="preserve">                                   </t>
    </r>
    <r>
      <rPr>
        <sz val="10"/>
        <color theme="1"/>
        <rFont val="Times New Roman"/>
        <charset val="186"/>
      </rPr>
      <t> </t>
    </r>
  </si>
  <si>
    <t>165 x 1,6 x 20 mm ± 0,05%   T40 18° Išilginio pjovimo medienai</t>
  </si>
  <si>
    <t>Medžio pjovimo diskas, disko skersmuo 165 mm, veleno skersmuo 20 mm, pjūklo storis 1,6 mm, dantų skaičius 40, nuolydžio kampas 18°, išilginio pjovimo</t>
  </si>
  <si>
    <t>Modelis Makita B-09248, Gamintojas Makita, Japonija</t>
  </si>
  <si>
    <r>
      <rPr>
        <sz val="11"/>
        <color theme="1"/>
        <rFont val="Times New Roman"/>
        <charset val="186"/>
      </rPr>
      <t>101.</t>
    </r>
    <r>
      <rPr>
        <sz val="7"/>
        <color theme="1"/>
        <rFont val="Times New Roman"/>
        <charset val="186"/>
      </rPr>
      <t xml:space="preserve">                                   </t>
    </r>
    <r>
      <rPr>
        <sz val="10"/>
        <color theme="1"/>
        <rFont val="Times New Roman"/>
        <charset val="186"/>
      </rPr>
      <t> </t>
    </r>
  </si>
  <si>
    <t>136 x 1,5 x 20 mm ± 0,05%   T 24 20° Išilginio pjovimo medienai</t>
  </si>
  <si>
    <t>Medžio pjovimo diskas, disko skersmuo 136 mm, veleno skersmuo 20 mm, pjūklo storis 1,5 mm, dantų skaičius 24, nuolydžio kampas 20°, išilginio pjovimo</t>
  </si>
  <si>
    <t>Modelis Makita B-21995, Gamintojas Makita, Japonija</t>
  </si>
  <si>
    <r>
      <rPr>
        <sz val="11"/>
        <color theme="1"/>
        <rFont val="Times New Roman"/>
        <charset val="186"/>
      </rPr>
      <t>102.</t>
    </r>
    <r>
      <rPr>
        <sz val="7"/>
        <color theme="1"/>
        <rFont val="Times New Roman"/>
        <charset val="186"/>
      </rPr>
      <t xml:space="preserve">                                   </t>
    </r>
    <r>
      <rPr>
        <sz val="10"/>
        <color theme="1"/>
        <rFont val="Times New Roman"/>
        <charset val="186"/>
      </rPr>
      <t> </t>
    </r>
  </si>
  <si>
    <t>160 x 2,2 x 20,0 mm ± 0,05%   Z48, 5° LMDP pjovimui</t>
  </si>
  <si>
    <t>Medžio pjovimo diskas, disko skersmuo 160 mm, veleno skersmuo 20 mm, pjūklo storis 2,2 mm, dantų skaičius 48, nuolydžio kampas 5°, LMDP pjovimui</t>
  </si>
  <si>
    <t>Gamintojas Festool, Vokietija</t>
  </si>
  <si>
    <r>
      <rPr>
        <sz val="11"/>
        <color theme="1"/>
        <rFont val="Times New Roman"/>
        <charset val="186"/>
      </rPr>
      <t>103.</t>
    </r>
    <r>
      <rPr>
        <sz val="7"/>
        <color theme="1"/>
        <rFont val="Times New Roman"/>
        <charset val="186"/>
      </rPr>
      <t xml:space="preserve">                                   </t>
    </r>
    <r>
      <rPr>
        <sz val="10"/>
        <color theme="1"/>
        <rFont val="Times New Roman"/>
        <charset val="186"/>
      </rPr>
      <t> </t>
    </r>
  </si>
  <si>
    <t>125 x 22 mm ± 0,05%  , T 3, kampiniam šlifuokliui</t>
  </si>
  <si>
    <t>Diskas medžiui pjauti Wood Cutte, matmenys 125x22 mm, tinka kampiniam šlifuokliui</t>
  </si>
  <si>
    <t>Pasiūlymo kaina be PVM, Eur</t>
  </si>
  <si>
    <t>PVM, Eur</t>
  </si>
  <si>
    <t>Pasiūlymo kaina su PVM, Eur</t>
  </si>
  <si>
    <r>
      <rPr>
        <sz val="11"/>
        <color theme="1"/>
        <rFont val="Calibri"/>
        <charset val="186"/>
        <scheme val="minor"/>
      </rPr>
      <t xml:space="preserve">Pasiūlymo kaina 2 pirkimo daliai </t>
    </r>
    <r>
      <rPr>
        <u/>
        <sz val="11"/>
        <color theme="1"/>
        <rFont val="Calibri"/>
        <charset val="186"/>
        <scheme val="minor"/>
      </rPr>
      <t>dvylika tūkstančių šeši šimtai dvidešimt du, 45</t>
    </r>
    <r>
      <rPr>
        <sz val="11"/>
        <color theme="1"/>
        <rFont val="Calibri"/>
        <charset val="186"/>
        <scheme val="minor"/>
      </rPr>
      <t xml:space="preserve"> EUR su PVM (12622,45 Eur su PVM)</t>
    </r>
  </si>
  <si>
    <r>
      <rPr>
        <sz val="11"/>
        <color theme="1"/>
        <rFont val="Calibri"/>
        <charset val="186"/>
        <scheme val="minor"/>
      </rPr>
      <t xml:space="preserve">Į šią sumą įeina visos išlaidos ir visi mokesčiai, taip pat ir PVM, kuris sudaro </t>
    </r>
    <r>
      <rPr>
        <u/>
        <sz val="11"/>
        <color theme="1"/>
        <rFont val="Calibri"/>
        <charset val="186"/>
        <scheme val="minor"/>
      </rPr>
      <t>2190,67</t>
    </r>
    <r>
      <rPr>
        <sz val="11"/>
        <color theme="1"/>
        <rFont val="Calibri"/>
        <charset val="186"/>
        <scheme val="minor"/>
      </rPr>
      <t xml:space="preserve"> EUR.</t>
    </r>
  </si>
</sst>
</file>

<file path=xl/styles.xml><?xml version="1.0" encoding="utf-8"?>
<styleSheet xmlns="http://schemas.openxmlformats.org/spreadsheetml/2006/main">
  <numFmts count="4">
    <numFmt numFmtId="42" formatCode="_(&quot;$&quot;* #,##0_);_(&quot;$&quot;* \(#,##0\);_(&quot;$&quot;* &quot;-&quot;_);_(@_)"/>
    <numFmt numFmtId="44" formatCode="_(&quot;$&quot;* #,##0.00_);_(&quot;$&quot;* \(#,##0.00\);_(&quot;$&quot;* &quot;-&quot;??_);_(@_)"/>
    <numFmt numFmtId="176" formatCode="_ * #,##0_ ;_ * \-#,##0_ ;_ * &quot;-&quot;_ ;_ @_ "/>
    <numFmt numFmtId="177" formatCode="_ * #,##0.00_ ;_ * \-#,##0.00_ ;_ * &quot;-&quot;??_ ;_ @_ "/>
  </numFmts>
  <fonts count="30">
    <font>
      <sz val="11"/>
      <color theme="1"/>
      <name val="Calibri"/>
      <charset val="186"/>
      <scheme val="minor"/>
    </font>
    <font>
      <b/>
      <sz val="11"/>
      <color theme="1"/>
      <name val="Calibri"/>
      <charset val="186"/>
      <scheme val="minor"/>
    </font>
    <font>
      <b/>
      <sz val="10"/>
      <color theme="1"/>
      <name val="Times New Roman"/>
      <charset val="186"/>
    </font>
    <font>
      <sz val="11"/>
      <color theme="1"/>
      <name val="Times New Roman"/>
      <charset val="186"/>
    </font>
    <font>
      <sz val="10"/>
      <color theme="1"/>
      <name val="Times New Roman"/>
      <charset val="186"/>
    </font>
    <font>
      <sz val="10"/>
      <color theme="1"/>
      <name val="Times New Roman"/>
      <charset val="134"/>
    </font>
    <font>
      <sz val="10"/>
      <name val="Times New Roman"/>
      <charset val="134"/>
    </font>
    <font>
      <b/>
      <sz val="11"/>
      <color theme="1"/>
      <name val="Times New Roman"/>
      <charset val="186"/>
    </font>
    <font>
      <sz val="11"/>
      <color theme="1"/>
      <name val="Calibri"/>
      <charset val="134"/>
      <scheme val="minor"/>
    </font>
    <font>
      <sz val="11"/>
      <color theme="0"/>
      <name val="Calibri"/>
      <charset val="0"/>
      <scheme val="minor"/>
    </font>
    <font>
      <b/>
      <sz val="13"/>
      <color theme="3"/>
      <name val="Calibri"/>
      <charset val="134"/>
      <scheme val="minor"/>
    </font>
    <font>
      <sz val="11"/>
      <color rgb="FF9C6500"/>
      <name val="Calibri"/>
      <charset val="0"/>
      <scheme val="minor"/>
    </font>
    <font>
      <sz val="11"/>
      <color rgb="FFFA7D00"/>
      <name val="Calibri"/>
      <charset val="0"/>
      <scheme val="minor"/>
    </font>
    <font>
      <b/>
      <sz val="11"/>
      <color rgb="FFFFFFFF"/>
      <name val="Calibri"/>
      <charset val="0"/>
      <scheme val="minor"/>
    </font>
    <font>
      <sz val="11"/>
      <color theme="1"/>
      <name val="Calibri"/>
      <charset val="0"/>
      <scheme val="minor"/>
    </font>
    <font>
      <sz val="11"/>
      <color rgb="FF006100"/>
      <name val="Calibri"/>
      <charset val="0"/>
      <scheme val="minor"/>
    </font>
    <font>
      <u/>
      <sz val="11"/>
      <color rgb="FF0000FF"/>
      <name val="Calibri"/>
      <charset val="0"/>
      <scheme val="minor"/>
    </font>
    <font>
      <sz val="11"/>
      <color rgb="FFFF0000"/>
      <name val="Calibri"/>
      <charset val="0"/>
      <scheme val="minor"/>
    </font>
    <font>
      <u/>
      <sz val="11"/>
      <color rgb="FF800080"/>
      <name val="Calibri"/>
      <charset val="0"/>
      <scheme val="minor"/>
    </font>
    <font>
      <sz val="11"/>
      <color rgb="FF9C0006"/>
      <name val="Calibri"/>
      <charset val="0"/>
      <scheme val="minor"/>
    </font>
    <font>
      <b/>
      <sz val="11"/>
      <color rgb="FF3F3F3F"/>
      <name val="Calibri"/>
      <charset val="0"/>
      <scheme val="minor"/>
    </font>
    <font>
      <b/>
      <sz val="18"/>
      <color theme="3"/>
      <name val="Calibri"/>
      <charset val="134"/>
      <scheme val="minor"/>
    </font>
    <font>
      <b/>
      <sz val="11"/>
      <color rgb="FFFA7D00"/>
      <name val="Calibri"/>
      <charset val="0"/>
      <scheme val="minor"/>
    </font>
    <font>
      <i/>
      <sz val="11"/>
      <color rgb="FF7F7F7F"/>
      <name val="Calibri"/>
      <charset val="0"/>
      <scheme val="minor"/>
    </font>
    <font>
      <sz val="11"/>
      <color rgb="FF3F3F76"/>
      <name val="Calibri"/>
      <charset val="0"/>
      <scheme val="minor"/>
    </font>
    <font>
      <b/>
      <sz val="15"/>
      <color theme="3"/>
      <name val="Calibri"/>
      <charset val="134"/>
      <scheme val="minor"/>
    </font>
    <font>
      <b/>
      <sz val="11"/>
      <color theme="1"/>
      <name val="Calibri"/>
      <charset val="0"/>
      <scheme val="minor"/>
    </font>
    <font>
      <b/>
      <sz val="11"/>
      <color theme="3"/>
      <name val="Calibri"/>
      <charset val="134"/>
      <scheme val="minor"/>
    </font>
    <font>
      <sz val="7"/>
      <color theme="1"/>
      <name val="Times New Roman"/>
      <charset val="186"/>
    </font>
    <font>
      <u/>
      <sz val="11"/>
      <color theme="1"/>
      <name val="Calibri"/>
      <charset val="186"/>
      <scheme val="minor"/>
    </font>
  </fonts>
  <fills count="33">
    <fill>
      <patternFill patternType="none"/>
    </fill>
    <fill>
      <patternFill patternType="gray125"/>
    </fill>
    <fill>
      <patternFill patternType="solid">
        <fgColor theme="5"/>
        <bgColor indexed="64"/>
      </patternFill>
    </fill>
    <fill>
      <patternFill patternType="solid">
        <fgColor theme="4"/>
        <bgColor indexed="64"/>
      </patternFill>
    </fill>
    <fill>
      <patternFill patternType="solid">
        <fgColor rgb="FFFFEB9C"/>
        <bgColor indexed="64"/>
      </patternFill>
    </fill>
    <fill>
      <patternFill patternType="solid">
        <fgColor rgb="FFA5A5A5"/>
        <bgColor indexed="64"/>
      </patternFill>
    </fill>
    <fill>
      <patternFill patternType="solid">
        <fgColor theme="6"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5"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0" fontId="14" fillId="8" borderId="0" applyNumberFormat="0" applyBorder="0" applyAlignment="0" applyProtection="0">
      <alignment vertical="center"/>
    </xf>
    <xf numFmtId="177" fontId="8" fillId="0" borderId="0" applyFont="0" applyFill="0" applyBorder="0" applyAlignment="0" applyProtection="0">
      <alignment vertical="center"/>
    </xf>
    <xf numFmtId="176" fontId="8" fillId="0" borderId="0" applyFont="0" applyFill="0" applyBorder="0" applyAlignment="0" applyProtection="0">
      <alignment vertical="center"/>
    </xf>
    <xf numFmtId="42"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0" fontId="13" fillId="5" borderId="7" applyNumberFormat="0" applyAlignment="0" applyProtection="0">
      <alignment vertical="center"/>
    </xf>
    <xf numFmtId="0" fontId="10" fillId="0" borderId="5" applyNumberFormat="0" applyFill="0" applyAlignment="0" applyProtection="0">
      <alignment vertical="center"/>
    </xf>
    <xf numFmtId="0" fontId="8" fillId="9" borderId="8" applyNumberFormat="0" applyFont="0" applyAlignment="0" applyProtection="0">
      <alignment vertical="center"/>
    </xf>
    <xf numFmtId="0" fontId="16" fillId="0" borderId="0" applyNumberFormat="0" applyFill="0" applyBorder="0" applyAlignment="0" applyProtection="0">
      <alignment vertical="center"/>
    </xf>
    <xf numFmtId="0" fontId="9" fillId="11" borderId="0" applyNumberFormat="0" applyBorder="0" applyAlignment="0" applyProtection="0">
      <alignment vertical="center"/>
    </xf>
    <xf numFmtId="0" fontId="18" fillId="0" borderId="0" applyNumberFormat="0" applyFill="0" applyBorder="0" applyAlignment="0" applyProtection="0">
      <alignment vertical="center"/>
    </xf>
    <xf numFmtId="0" fontId="14" fillId="13" borderId="0" applyNumberFormat="0" applyBorder="0" applyAlignment="0" applyProtection="0">
      <alignment vertical="center"/>
    </xf>
    <xf numFmtId="0" fontId="17" fillId="0" borderId="0" applyNumberFormat="0" applyFill="0" applyBorder="0" applyAlignment="0" applyProtection="0">
      <alignment vertical="center"/>
    </xf>
    <xf numFmtId="0" fontId="14" fillId="16"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5"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4" fillId="19" borderId="10" applyNumberFormat="0" applyAlignment="0" applyProtection="0">
      <alignment vertical="center"/>
    </xf>
    <xf numFmtId="0" fontId="9" fillId="24" borderId="0" applyNumberFormat="0" applyBorder="0" applyAlignment="0" applyProtection="0">
      <alignment vertical="center"/>
    </xf>
    <xf numFmtId="0" fontId="15" fillId="7" borderId="0" applyNumberFormat="0" applyBorder="0" applyAlignment="0" applyProtection="0">
      <alignment vertical="center"/>
    </xf>
    <xf numFmtId="0" fontId="20" fillId="15" borderId="9" applyNumberFormat="0" applyAlignment="0" applyProtection="0">
      <alignment vertical="center"/>
    </xf>
    <xf numFmtId="0" fontId="14" fillId="22" borderId="0" applyNumberFormat="0" applyBorder="0" applyAlignment="0" applyProtection="0">
      <alignment vertical="center"/>
    </xf>
    <xf numFmtId="0" fontId="22" fillId="15" borderId="10" applyNumberFormat="0" applyAlignment="0" applyProtection="0">
      <alignment vertical="center"/>
    </xf>
    <xf numFmtId="0" fontId="12" fillId="0" borderId="6" applyNumberFormat="0" applyFill="0" applyAlignment="0" applyProtection="0">
      <alignment vertical="center"/>
    </xf>
    <xf numFmtId="0" fontId="26" fillId="0" borderId="11" applyNumberFormat="0" applyFill="0" applyAlignment="0" applyProtection="0">
      <alignment vertical="center"/>
    </xf>
    <xf numFmtId="0" fontId="19" fillId="14" borderId="0" applyNumberFormat="0" applyBorder="0" applyAlignment="0" applyProtection="0">
      <alignment vertical="center"/>
    </xf>
    <xf numFmtId="0" fontId="11" fillId="4" borderId="0" applyNumberFormat="0" applyBorder="0" applyAlignment="0" applyProtection="0">
      <alignment vertical="center"/>
    </xf>
    <xf numFmtId="0" fontId="9" fillId="3" borderId="0" applyNumberFormat="0" applyBorder="0" applyAlignment="0" applyProtection="0">
      <alignment vertical="center"/>
    </xf>
    <xf numFmtId="0" fontId="14" fillId="26" borderId="0" applyNumberFormat="0" applyBorder="0" applyAlignment="0" applyProtection="0">
      <alignment vertical="center"/>
    </xf>
    <xf numFmtId="0" fontId="9" fillId="21" borderId="0" applyNumberFormat="0" applyBorder="0" applyAlignment="0" applyProtection="0">
      <alignment vertical="center"/>
    </xf>
    <xf numFmtId="0" fontId="9" fillId="2"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9" fillId="20" borderId="0" applyNumberFormat="0" applyBorder="0" applyAlignment="0" applyProtection="0">
      <alignment vertical="center"/>
    </xf>
    <xf numFmtId="0" fontId="9" fillId="17" borderId="0" applyNumberFormat="0" applyBorder="0" applyAlignment="0" applyProtection="0">
      <alignment vertical="center"/>
    </xf>
    <xf numFmtId="0" fontId="14" fillId="6" borderId="0" applyNumberFormat="0" applyBorder="0" applyAlignment="0" applyProtection="0">
      <alignment vertical="center"/>
    </xf>
    <xf numFmtId="0" fontId="9" fillId="12" borderId="0" applyNumberFormat="0" applyBorder="0" applyAlignment="0" applyProtection="0">
      <alignment vertical="center"/>
    </xf>
    <xf numFmtId="0" fontId="14" fillId="10" borderId="0" applyNumberFormat="0" applyBorder="0" applyAlignment="0" applyProtection="0">
      <alignment vertical="center"/>
    </xf>
    <xf numFmtId="0" fontId="14" fillId="25" borderId="0" applyNumberFormat="0" applyBorder="0" applyAlignment="0" applyProtection="0">
      <alignment vertical="center"/>
    </xf>
    <xf numFmtId="0" fontId="9" fillId="27" borderId="0" applyNumberFormat="0" applyBorder="0" applyAlignment="0" applyProtection="0">
      <alignment vertical="center"/>
    </xf>
    <xf numFmtId="0" fontId="14"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14" fillId="31" borderId="0" applyNumberFormat="0" applyBorder="0" applyAlignment="0" applyProtection="0">
      <alignment vertical="center"/>
    </xf>
    <xf numFmtId="0" fontId="9" fillId="32" borderId="0" applyNumberFormat="0" applyBorder="0" applyAlignment="0" applyProtection="0">
      <alignment vertical="center"/>
    </xf>
  </cellStyleXfs>
  <cellXfs count="24">
    <xf numFmtId="0" fontId="0" fillId="0" borderId="0" xfId="0"/>
    <xf numFmtId="0" fontId="0" fillId="0" borderId="0" xfId="0" applyAlignment="1">
      <alignment horizontal="right" vertical="top"/>
    </xf>
    <xf numFmtId="0" fontId="0" fillId="0" borderId="0" xfId="0" applyAlignment="1">
      <alignment horizontal="left" vertical="center"/>
    </xf>
    <xf numFmtId="0" fontId="0" fillId="0" borderId="0" xfId="0" applyAlignment="1">
      <alignment vertical="center"/>
    </xf>
    <xf numFmtId="0" fontId="1" fillId="0" borderId="0" xfId="0" applyFont="1" applyAlignment="1">
      <alignment horizontal="center" vertical="top"/>
    </xf>
    <xf numFmtId="0" fontId="0" fillId="0" borderId="0" xfId="0" applyAlignment="1">
      <alignment horizontal="left" vertical="top" wrapText="1"/>
    </xf>
    <xf numFmtId="0" fontId="1" fillId="0" borderId="0" xfId="0" applyFont="1" applyAlignment="1">
      <alignment horizontal="center" vertical="top" wrapText="1"/>
    </xf>
    <xf numFmtId="0" fontId="0" fillId="0" borderId="0" xfId="0" applyAlignment="1">
      <alignment horizontal="center" vertical="top" wrapText="1"/>
    </xf>
    <xf numFmtId="0" fontId="2" fillId="0" borderId="1" xfId="0" applyFont="1" applyBorder="1" applyAlignment="1">
      <alignment vertical="center" wrapText="1"/>
    </xf>
    <xf numFmtId="0" fontId="3" fillId="0" borderId="1" xfId="0" applyFont="1" applyBorder="1" applyAlignment="1">
      <alignment horizontal="right" vertical="top"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Alignment="1">
      <alignment vertical="top"/>
    </xf>
    <xf numFmtId="0" fontId="0" fillId="0" borderId="0" xfId="0" applyAlignment="1">
      <alignment vertical="top" wrapText="1"/>
    </xf>
    <xf numFmtId="0" fontId="7" fillId="0" borderId="2" xfId="0" applyFont="1" applyBorder="1" applyAlignment="1">
      <alignment horizontal="right" vertical="top"/>
    </xf>
    <xf numFmtId="0" fontId="7" fillId="0" borderId="3" xfId="0" applyFont="1" applyBorder="1" applyAlignment="1">
      <alignment horizontal="right" vertical="top"/>
    </xf>
    <xf numFmtId="0" fontId="0" fillId="0" borderId="0" xfId="0" applyFont="1" applyAlignment="1">
      <alignment horizontal="left" vertical="top"/>
    </xf>
    <xf numFmtId="0" fontId="0" fillId="0" borderId="0" xfId="0" applyAlignment="1">
      <alignment horizontal="left" vertical="top"/>
    </xf>
    <xf numFmtId="0" fontId="7" fillId="0" borderId="4" xfId="0" applyFont="1" applyBorder="1" applyAlignment="1">
      <alignment horizontal="right" vertical="top"/>
    </xf>
    <xf numFmtId="2" fontId="7" fillId="0" borderId="1" xfId="0" applyNumberFormat="1" applyFont="1" applyBorder="1" applyAlignment="1">
      <alignment horizontal="center"/>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120"/>
  <sheetViews>
    <sheetView tabSelected="1" topLeftCell="A106" workbookViewId="0">
      <selection activeCell="D113" sqref="D113"/>
    </sheetView>
  </sheetViews>
  <sheetFormatPr defaultColWidth="9" defaultRowHeight="15"/>
  <cols>
    <col min="1" max="1" width="5.57142857142857" style="1" customWidth="1"/>
    <col min="2" max="2" width="14.1428571428571" style="2" customWidth="1"/>
    <col min="3" max="3" width="29.8571428571429" style="3" customWidth="1"/>
    <col min="4" max="4" width="23.2857142857143" customWidth="1"/>
    <col min="5" max="5" width="14.2857142857143" customWidth="1"/>
    <col min="6" max="6" width="11.4285714285714" customWidth="1"/>
    <col min="7" max="7" width="7.42857142857143" customWidth="1"/>
    <col min="10" max="10" width="13.5714285714286" customWidth="1"/>
  </cols>
  <sheetData>
    <row r="2" spans="1:11">
      <c r="A2" s="1" t="s">
        <v>0</v>
      </c>
      <c r="B2" s="1"/>
      <c r="C2" s="1"/>
      <c r="D2" s="1"/>
      <c r="E2" s="1"/>
      <c r="F2" s="1"/>
      <c r="G2" s="1"/>
      <c r="H2" s="1"/>
      <c r="I2" s="1"/>
      <c r="J2" s="1"/>
      <c r="K2" s="16"/>
    </row>
    <row r="3" ht="12" customHeight="1"/>
    <row r="4" ht="21" customHeight="1" spans="1:11">
      <c r="A4" s="4" t="s">
        <v>1</v>
      </c>
      <c r="B4" s="4"/>
      <c r="C4" s="4"/>
      <c r="D4" s="4"/>
      <c r="E4" s="4"/>
      <c r="F4" s="4"/>
      <c r="G4" s="4"/>
      <c r="H4" s="4"/>
      <c r="I4" s="4"/>
      <c r="J4" s="16"/>
      <c r="K4" s="16"/>
    </row>
    <row r="5" ht="10.5" customHeight="1" spans="1:11">
      <c r="A5" s="5"/>
      <c r="B5" s="5"/>
      <c r="C5" s="5"/>
      <c r="D5" s="5"/>
      <c r="E5" s="5"/>
      <c r="F5" s="5"/>
      <c r="G5" s="5"/>
      <c r="H5" s="5"/>
      <c r="I5" s="5"/>
      <c r="J5" s="17"/>
      <c r="K5" s="17"/>
    </row>
    <row r="6" ht="46.5" customHeight="1" spans="1:11">
      <c r="A6" s="5" t="s">
        <v>2</v>
      </c>
      <c r="B6" s="5"/>
      <c r="C6" s="5"/>
      <c r="D6" s="5"/>
      <c r="E6" s="5"/>
      <c r="F6" s="5"/>
      <c r="G6" s="5"/>
      <c r="H6" s="5"/>
      <c r="I6" s="5"/>
      <c r="J6" s="5"/>
      <c r="K6" s="17"/>
    </row>
    <row r="7" ht="14.25" customHeight="1" spans="1:11">
      <c r="A7" s="5"/>
      <c r="B7" s="5"/>
      <c r="C7" s="5"/>
      <c r="D7" s="5"/>
      <c r="E7" s="5"/>
      <c r="F7" s="5"/>
      <c r="G7" s="5"/>
      <c r="H7" s="5"/>
      <c r="I7" s="5"/>
      <c r="J7" s="5"/>
      <c r="K7" s="17"/>
    </row>
    <row r="8" ht="18" customHeight="1" spans="1:11">
      <c r="A8" s="6" t="s">
        <v>3</v>
      </c>
      <c r="B8" s="7"/>
      <c r="C8" s="7"/>
      <c r="D8" s="7"/>
      <c r="E8" s="7"/>
      <c r="F8" s="7"/>
      <c r="G8" s="7"/>
      <c r="H8" s="7"/>
      <c r="I8" s="7"/>
      <c r="J8" s="7"/>
      <c r="K8" s="17"/>
    </row>
    <row r="10" ht="53" customHeight="1" spans="1:10">
      <c r="A10" s="8" t="s">
        <v>4</v>
      </c>
      <c r="B10" s="8" t="s">
        <v>5</v>
      </c>
      <c r="C10" s="8" t="s">
        <v>6</v>
      </c>
      <c r="D10" s="8" t="s">
        <v>7</v>
      </c>
      <c r="E10" s="8" t="s">
        <v>8</v>
      </c>
      <c r="F10" s="8" t="s">
        <v>9</v>
      </c>
      <c r="G10" s="8" t="s">
        <v>10</v>
      </c>
      <c r="H10" s="8" t="s">
        <v>11</v>
      </c>
      <c r="I10" s="8" t="s">
        <v>12</v>
      </c>
      <c r="J10" s="8" t="s">
        <v>13</v>
      </c>
    </row>
    <row r="11" ht="40.5" customHeight="1" spans="1:10">
      <c r="A11" s="9" t="s">
        <v>14</v>
      </c>
      <c r="B11" s="10" t="s">
        <v>15</v>
      </c>
      <c r="C11" s="11" t="s">
        <v>16</v>
      </c>
      <c r="D11" s="12" t="s">
        <v>17</v>
      </c>
      <c r="E11" s="12" t="s">
        <v>18</v>
      </c>
      <c r="F11" s="13">
        <v>300</v>
      </c>
      <c r="G11" s="13" t="s">
        <v>19</v>
      </c>
      <c r="H11" s="14">
        <v>0.44</v>
      </c>
      <c r="I11" s="13">
        <v>21</v>
      </c>
      <c r="J11" s="14">
        <f>F11*H11</f>
        <v>132</v>
      </c>
    </row>
    <row r="12" ht="51" spans="1:10">
      <c r="A12" s="9" t="s">
        <v>20</v>
      </c>
      <c r="B12" s="10"/>
      <c r="C12" s="11" t="s">
        <v>21</v>
      </c>
      <c r="D12" s="12" t="s">
        <v>22</v>
      </c>
      <c r="E12" s="12" t="s">
        <v>18</v>
      </c>
      <c r="F12" s="13">
        <v>300</v>
      </c>
      <c r="G12" s="13" t="s">
        <v>19</v>
      </c>
      <c r="H12" s="14">
        <v>0.44</v>
      </c>
      <c r="I12" s="13">
        <v>21</v>
      </c>
      <c r="J12" s="14">
        <f t="shared" ref="J12:J75" si="0">F12*H12</f>
        <v>132</v>
      </c>
    </row>
    <row r="13" ht="51" spans="1:10">
      <c r="A13" s="9" t="s">
        <v>23</v>
      </c>
      <c r="B13" s="10"/>
      <c r="C13" s="11" t="s">
        <v>24</v>
      </c>
      <c r="D13" s="12" t="s">
        <v>25</v>
      </c>
      <c r="E13" s="12" t="s">
        <v>18</v>
      </c>
      <c r="F13" s="13">
        <v>200</v>
      </c>
      <c r="G13" s="13" t="s">
        <v>19</v>
      </c>
      <c r="H13" s="14">
        <v>0.26</v>
      </c>
      <c r="I13" s="13">
        <v>21</v>
      </c>
      <c r="J13" s="14">
        <f t="shared" si="0"/>
        <v>52</v>
      </c>
    </row>
    <row r="14" ht="51" spans="1:10">
      <c r="A14" s="9" t="s">
        <v>26</v>
      </c>
      <c r="B14" s="10"/>
      <c r="C14" s="11" t="s">
        <v>27</v>
      </c>
      <c r="D14" s="12" t="s">
        <v>28</v>
      </c>
      <c r="E14" s="12" t="s">
        <v>18</v>
      </c>
      <c r="F14" s="13">
        <v>50</v>
      </c>
      <c r="G14" s="13" t="s">
        <v>19</v>
      </c>
      <c r="H14" s="14">
        <v>0.94</v>
      </c>
      <c r="I14" s="13">
        <v>21</v>
      </c>
      <c r="J14" s="14">
        <f t="shared" si="0"/>
        <v>47</v>
      </c>
    </row>
    <row r="15" ht="51" spans="1:10">
      <c r="A15" s="9" t="s">
        <v>29</v>
      </c>
      <c r="B15" s="10" t="s">
        <v>30</v>
      </c>
      <c r="C15" s="11" t="s">
        <v>31</v>
      </c>
      <c r="D15" s="12" t="s">
        <v>32</v>
      </c>
      <c r="E15" s="12" t="s">
        <v>33</v>
      </c>
      <c r="F15" s="13">
        <v>15</v>
      </c>
      <c r="G15" s="13" t="s">
        <v>19</v>
      </c>
      <c r="H15" s="14">
        <v>0.78</v>
      </c>
      <c r="I15" s="13">
        <v>21</v>
      </c>
      <c r="J15" s="14">
        <f t="shared" si="0"/>
        <v>11.7</v>
      </c>
    </row>
    <row r="16" ht="51" spans="1:10">
      <c r="A16" s="9" t="s">
        <v>34</v>
      </c>
      <c r="B16" s="10"/>
      <c r="C16" s="11" t="s">
        <v>35</v>
      </c>
      <c r="D16" s="12" t="s">
        <v>36</v>
      </c>
      <c r="E16" s="12" t="s">
        <v>37</v>
      </c>
      <c r="F16" s="13">
        <v>10</v>
      </c>
      <c r="G16" s="13" t="s">
        <v>19</v>
      </c>
      <c r="H16" s="14">
        <v>1.51</v>
      </c>
      <c r="I16" s="13">
        <v>21</v>
      </c>
      <c r="J16" s="14">
        <f t="shared" si="0"/>
        <v>15.1</v>
      </c>
    </row>
    <row r="17" ht="76.5" spans="1:10">
      <c r="A17" s="9" t="s">
        <v>38</v>
      </c>
      <c r="B17" s="10" t="s">
        <v>39</v>
      </c>
      <c r="C17" s="11" t="s">
        <v>40</v>
      </c>
      <c r="D17" s="15" t="s">
        <v>41</v>
      </c>
      <c r="E17" s="15" t="s">
        <v>42</v>
      </c>
      <c r="F17" s="13">
        <v>2</v>
      </c>
      <c r="G17" s="13" t="s">
        <v>19</v>
      </c>
      <c r="H17" s="14">
        <v>77.7</v>
      </c>
      <c r="I17" s="13">
        <v>21</v>
      </c>
      <c r="J17" s="14">
        <f t="shared" si="0"/>
        <v>155.4</v>
      </c>
    </row>
    <row r="18" ht="63.75" spans="1:10">
      <c r="A18" s="9" t="s">
        <v>43</v>
      </c>
      <c r="B18" s="10"/>
      <c r="C18" s="11" t="s">
        <v>44</v>
      </c>
      <c r="D18" s="15" t="s">
        <v>45</v>
      </c>
      <c r="E18" s="12" t="s">
        <v>18</v>
      </c>
      <c r="F18" s="13">
        <v>15</v>
      </c>
      <c r="G18" s="13" t="s">
        <v>19</v>
      </c>
      <c r="H18" s="14">
        <v>7.44</v>
      </c>
      <c r="I18" s="13">
        <v>21</v>
      </c>
      <c r="J18" s="14">
        <f t="shared" si="0"/>
        <v>111.6</v>
      </c>
    </row>
    <row r="19" ht="89.25" spans="1:10">
      <c r="A19" s="9" t="s">
        <v>46</v>
      </c>
      <c r="B19" s="10"/>
      <c r="C19" s="11" t="s">
        <v>47</v>
      </c>
      <c r="D19" s="15" t="s">
        <v>48</v>
      </c>
      <c r="E19" s="15" t="s">
        <v>42</v>
      </c>
      <c r="F19" s="13">
        <v>15</v>
      </c>
      <c r="G19" s="13" t="s">
        <v>19</v>
      </c>
      <c r="H19" s="14">
        <v>18.35</v>
      </c>
      <c r="I19" s="13">
        <v>21</v>
      </c>
      <c r="J19" s="14">
        <f t="shared" si="0"/>
        <v>275.25</v>
      </c>
    </row>
    <row r="20" ht="51" spans="1:10">
      <c r="A20" s="9" t="s">
        <v>49</v>
      </c>
      <c r="B20" s="10"/>
      <c r="C20" s="11" t="s">
        <v>50</v>
      </c>
      <c r="D20" s="15" t="s">
        <v>51</v>
      </c>
      <c r="E20" s="12" t="s">
        <v>37</v>
      </c>
      <c r="F20" s="13">
        <v>10</v>
      </c>
      <c r="G20" s="13" t="s">
        <v>19</v>
      </c>
      <c r="H20" s="14">
        <v>8.32</v>
      </c>
      <c r="I20" s="13">
        <v>21</v>
      </c>
      <c r="J20" s="14">
        <f t="shared" si="0"/>
        <v>83.2</v>
      </c>
    </row>
    <row r="21" ht="63.75" spans="1:10">
      <c r="A21" s="9" t="s">
        <v>52</v>
      </c>
      <c r="B21" s="10"/>
      <c r="C21" s="11" t="s">
        <v>53</v>
      </c>
      <c r="D21" s="15" t="s">
        <v>54</v>
      </c>
      <c r="E21" s="15" t="s">
        <v>42</v>
      </c>
      <c r="F21" s="13">
        <v>20</v>
      </c>
      <c r="G21" s="13" t="s">
        <v>19</v>
      </c>
      <c r="H21" s="14">
        <v>14.97</v>
      </c>
      <c r="I21" s="13">
        <v>21</v>
      </c>
      <c r="J21" s="14">
        <f t="shared" si="0"/>
        <v>299.4</v>
      </c>
    </row>
    <row r="22" ht="63.75" spans="1:10">
      <c r="A22" s="9" t="s">
        <v>55</v>
      </c>
      <c r="B22" s="10"/>
      <c r="C22" s="11" t="s">
        <v>56</v>
      </c>
      <c r="D22" s="15" t="s">
        <v>57</v>
      </c>
      <c r="E22" s="12" t="s">
        <v>18</v>
      </c>
      <c r="F22" s="13">
        <v>20</v>
      </c>
      <c r="G22" s="13" t="s">
        <v>19</v>
      </c>
      <c r="H22" s="14">
        <v>2.22</v>
      </c>
      <c r="I22" s="13">
        <v>21</v>
      </c>
      <c r="J22" s="14">
        <f t="shared" si="0"/>
        <v>44.4</v>
      </c>
    </row>
    <row r="23" ht="76.5" spans="1:10">
      <c r="A23" s="9" t="s">
        <v>58</v>
      </c>
      <c r="B23" s="10"/>
      <c r="C23" s="11" t="s">
        <v>59</v>
      </c>
      <c r="D23" s="13" t="s">
        <v>60</v>
      </c>
      <c r="E23" s="12" t="s">
        <v>18</v>
      </c>
      <c r="F23" s="13">
        <v>20</v>
      </c>
      <c r="G23" s="13" t="s">
        <v>19</v>
      </c>
      <c r="H23" s="14">
        <v>5.94</v>
      </c>
      <c r="I23" s="13">
        <v>21</v>
      </c>
      <c r="J23" s="14">
        <f t="shared" si="0"/>
        <v>118.8</v>
      </c>
    </row>
    <row r="24" ht="76.5" spans="1:10">
      <c r="A24" s="9" t="s">
        <v>61</v>
      </c>
      <c r="B24" s="10"/>
      <c r="C24" s="11" t="s">
        <v>62</v>
      </c>
      <c r="D24" s="13" t="s">
        <v>63</v>
      </c>
      <c r="E24" s="15" t="s">
        <v>42</v>
      </c>
      <c r="F24" s="13">
        <v>20</v>
      </c>
      <c r="G24" s="13" t="s">
        <v>19</v>
      </c>
      <c r="H24" s="14">
        <v>39.92</v>
      </c>
      <c r="I24" s="13">
        <v>21</v>
      </c>
      <c r="J24" s="14">
        <f t="shared" si="0"/>
        <v>798.4</v>
      </c>
    </row>
    <row r="25" ht="63.75" spans="1:10">
      <c r="A25" s="9" t="s">
        <v>64</v>
      </c>
      <c r="B25" s="10" t="s">
        <v>65</v>
      </c>
      <c r="C25" s="11" t="s">
        <v>66</v>
      </c>
      <c r="D25" s="13" t="s">
        <v>67</v>
      </c>
      <c r="E25" s="12" t="s">
        <v>18</v>
      </c>
      <c r="F25" s="13">
        <v>30</v>
      </c>
      <c r="G25" s="13" t="s">
        <v>19</v>
      </c>
      <c r="H25" s="14">
        <v>7.65</v>
      </c>
      <c r="I25" s="13">
        <v>21</v>
      </c>
      <c r="J25" s="14">
        <f t="shared" si="0"/>
        <v>229.5</v>
      </c>
    </row>
    <row r="26" ht="76.5" spans="1:10">
      <c r="A26" s="9" t="s">
        <v>68</v>
      </c>
      <c r="B26" s="10" t="s">
        <v>69</v>
      </c>
      <c r="C26" s="11" t="s">
        <v>70</v>
      </c>
      <c r="D26" s="13" t="s">
        <v>71</v>
      </c>
      <c r="E26" s="12" t="s">
        <v>18</v>
      </c>
      <c r="F26" s="13">
        <v>30</v>
      </c>
      <c r="G26" s="13" t="s">
        <v>19</v>
      </c>
      <c r="H26" s="14">
        <v>6.2</v>
      </c>
      <c r="I26" s="13">
        <v>21</v>
      </c>
      <c r="J26" s="14">
        <f t="shared" si="0"/>
        <v>186</v>
      </c>
    </row>
    <row r="27" ht="38.25" spans="1:10">
      <c r="A27" s="9" t="s">
        <v>72</v>
      </c>
      <c r="B27" s="10" t="s">
        <v>73</v>
      </c>
      <c r="C27" s="11" t="s">
        <v>74</v>
      </c>
      <c r="D27" s="12" t="s">
        <v>75</v>
      </c>
      <c r="E27" s="12" t="s">
        <v>18</v>
      </c>
      <c r="F27" s="13">
        <v>20</v>
      </c>
      <c r="G27" s="13" t="s">
        <v>19</v>
      </c>
      <c r="H27" s="14">
        <v>1.76</v>
      </c>
      <c r="I27" s="13">
        <v>21</v>
      </c>
      <c r="J27" s="14">
        <f t="shared" si="0"/>
        <v>35.2</v>
      </c>
    </row>
    <row r="28" ht="38.25" spans="1:10">
      <c r="A28" s="9" t="s">
        <v>76</v>
      </c>
      <c r="B28" s="10"/>
      <c r="C28" s="11" t="s">
        <v>77</v>
      </c>
      <c r="D28" s="12" t="s">
        <v>78</v>
      </c>
      <c r="E28" s="12" t="s">
        <v>18</v>
      </c>
      <c r="F28" s="13">
        <v>20</v>
      </c>
      <c r="G28" s="13" t="s">
        <v>19</v>
      </c>
      <c r="H28" s="14">
        <v>1.76</v>
      </c>
      <c r="I28" s="13">
        <v>21</v>
      </c>
      <c r="J28" s="14">
        <f t="shared" si="0"/>
        <v>35.2</v>
      </c>
    </row>
    <row r="29" ht="38.25" spans="1:10">
      <c r="A29" s="9" t="s">
        <v>79</v>
      </c>
      <c r="B29" s="10"/>
      <c r="C29" s="11" t="s">
        <v>80</v>
      </c>
      <c r="D29" s="12" t="s">
        <v>81</v>
      </c>
      <c r="E29" s="12" t="s">
        <v>18</v>
      </c>
      <c r="F29" s="13">
        <v>20</v>
      </c>
      <c r="G29" s="13" t="s">
        <v>19</v>
      </c>
      <c r="H29" s="14">
        <v>1.76</v>
      </c>
      <c r="I29" s="13">
        <v>21</v>
      </c>
      <c r="J29" s="14">
        <f t="shared" si="0"/>
        <v>35.2</v>
      </c>
    </row>
    <row r="30" ht="51" spans="1:10">
      <c r="A30" s="9" t="s">
        <v>82</v>
      </c>
      <c r="B30" s="10"/>
      <c r="C30" s="11" t="s">
        <v>83</v>
      </c>
      <c r="D30" s="12" t="s">
        <v>84</v>
      </c>
      <c r="E30" s="12" t="s">
        <v>18</v>
      </c>
      <c r="F30" s="13">
        <v>20</v>
      </c>
      <c r="G30" s="13" t="s">
        <v>19</v>
      </c>
      <c r="H30" s="14">
        <v>1.76</v>
      </c>
      <c r="I30" s="13">
        <v>21</v>
      </c>
      <c r="J30" s="14">
        <f t="shared" si="0"/>
        <v>35.2</v>
      </c>
    </row>
    <row r="31" ht="51" spans="1:10">
      <c r="A31" s="9" t="s">
        <v>85</v>
      </c>
      <c r="B31" s="10"/>
      <c r="C31" s="11" t="s">
        <v>86</v>
      </c>
      <c r="D31" s="12" t="s">
        <v>87</v>
      </c>
      <c r="E31" s="12" t="s">
        <v>18</v>
      </c>
      <c r="F31" s="13">
        <v>20</v>
      </c>
      <c r="G31" s="13" t="s">
        <v>19</v>
      </c>
      <c r="H31" s="14">
        <v>1.76</v>
      </c>
      <c r="I31" s="13">
        <v>21</v>
      </c>
      <c r="J31" s="14">
        <f t="shared" si="0"/>
        <v>35.2</v>
      </c>
    </row>
    <row r="32" ht="63.75" spans="1:10">
      <c r="A32" s="9" t="s">
        <v>88</v>
      </c>
      <c r="B32" s="10" t="s">
        <v>89</v>
      </c>
      <c r="C32" s="11" t="s">
        <v>90</v>
      </c>
      <c r="D32" s="12" t="s">
        <v>91</v>
      </c>
      <c r="E32" s="13" t="s">
        <v>92</v>
      </c>
      <c r="F32" s="13">
        <v>20</v>
      </c>
      <c r="G32" s="13" t="s">
        <v>19</v>
      </c>
      <c r="H32" s="14">
        <v>1.63</v>
      </c>
      <c r="I32" s="13">
        <v>21</v>
      </c>
      <c r="J32" s="14">
        <f t="shared" si="0"/>
        <v>32.6</v>
      </c>
    </row>
    <row r="33" ht="63.75" spans="1:10">
      <c r="A33" s="9" t="s">
        <v>93</v>
      </c>
      <c r="B33" s="10"/>
      <c r="C33" s="11" t="s">
        <v>94</v>
      </c>
      <c r="D33" s="12" t="s">
        <v>95</v>
      </c>
      <c r="E33" s="13" t="s">
        <v>92</v>
      </c>
      <c r="F33" s="13">
        <v>20</v>
      </c>
      <c r="G33" s="13" t="s">
        <v>19</v>
      </c>
      <c r="H33" s="14">
        <v>1.41</v>
      </c>
      <c r="I33" s="13">
        <v>21</v>
      </c>
      <c r="J33" s="14">
        <f t="shared" si="0"/>
        <v>28.2</v>
      </c>
    </row>
    <row r="34" ht="63.75" spans="1:10">
      <c r="A34" s="9" t="s">
        <v>96</v>
      </c>
      <c r="B34" s="10"/>
      <c r="C34" s="11" t="s">
        <v>77</v>
      </c>
      <c r="D34" s="12" t="s">
        <v>97</v>
      </c>
      <c r="E34" s="13" t="s">
        <v>92</v>
      </c>
      <c r="F34" s="13">
        <v>20</v>
      </c>
      <c r="G34" s="13" t="s">
        <v>19</v>
      </c>
      <c r="H34" s="14">
        <v>1.14</v>
      </c>
      <c r="I34" s="13">
        <v>21</v>
      </c>
      <c r="J34" s="14">
        <f t="shared" si="0"/>
        <v>22.8</v>
      </c>
    </row>
    <row r="35" ht="63.75" spans="1:10">
      <c r="A35" s="9" t="s">
        <v>98</v>
      </c>
      <c r="B35" s="10"/>
      <c r="C35" s="11" t="s">
        <v>80</v>
      </c>
      <c r="D35" s="12" t="s">
        <v>99</v>
      </c>
      <c r="E35" s="13" t="s">
        <v>92</v>
      </c>
      <c r="F35" s="13">
        <v>20</v>
      </c>
      <c r="G35" s="13" t="s">
        <v>19</v>
      </c>
      <c r="H35" s="14">
        <v>1.02</v>
      </c>
      <c r="I35" s="13">
        <v>21</v>
      </c>
      <c r="J35" s="14">
        <f t="shared" si="0"/>
        <v>20.4</v>
      </c>
    </row>
    <row r="36" ht="63.75" spans="1:10">
      <c r="A36" s="9" t="s">
        <v>100</v>
      </c>
      <c r="B36" s="10"/>
      <c r="C36" s="11" t="s">
        <v>101</v>
      </c>
      <c r="D36" s="12" t="s">
        <v>102</v>
      </c>
      <c r="E36" s="13" t="s">
        <v>92</v>
      </c>
      <c r="F36" s="13">
        <v>20</v>
      </c>
      <c r="G36" s="13" t="s">
        <v>19</v>
      </c>
      <c r="H36" s="14">
        <v>1.83</v>
      </c>
      <c r="I36" s="13">
        <v>21</v>
      </c>
      <c r="J36" s="14">
        <f t="shared" si="0"/>
        <v>36.6</v>
      </c>
    </row>
    <row r="37" ht="38.25" spans="1:10">
      <c r="A37" s="9" t="s">
        <v>103</v>
      </c>
      <c r="B37" s="10" t="s">
        <v>104</v>
      </c>
      <c r="C37" s="11" t="s">
        <v>105</v>
      </c>
      <c r="D37" s="12" t="s">
        <v>106</v>
      </c>
      <c r="E37" s="13" t="s">
        <v>107</v>
      </c>
      <c r="F37" s="13">
        <v>50</v>
      </c>
      <c r="G37" s="13" t="s">
        <v>19</v>
      </c>
      <c r="H37" s="14">
        <v>0.24</v>
      </c>
      <c r="I37" s="13">
        <v>21</v>
      </c>
      <c r="J37" s="14">
        <f t="shared" si="0"/>
        <v>12</v>
      </c>
    </row>
    <row r="38" ht="38.25" spans="1:10">
      <c r="A38" s="9" t="s">
        <v>108</v>
      </c>
      <c r="B38" s="10"/>
      <c r="C38" s="11" t="s">
        <v>109</v>
      </c>
      <c r="D38" s="12" t="s">
        <v>110</v>
      </c>
      <c r="E38" s="13" t="s">
        <v>107</v>
      </c>
      <c r="F38" s="13">
        <v>50</v>
      </c>
      <c r="G38" s="13" t="s">
        <v>19</v>
      </c>
      <c r="H38" s="14">
        <v>0.48</v>
      </c>
      <c r="I38" s="13">
        <v>21</v>
      </c>
      <c r="J38" s="14">
        <f t="shared" si="0"/>
        <v>24</v>
      </c>
    </row>
    <row r="39" ht="38.25" spans="1:10">
      <c r="A39" s="9" t="s">
        <v>111</v>
      </c>
      <c r="B39" s="10"/>
      <c r="C39" s="11" t="s">
        <v>112</v>
      </c>
      <c r="D39" s="12" t="s">
        <v>113</v>
      </c>
      <c r="E39" s="13" t="s">
        <v>107</v>
      </c>
      <c r="F39" s="13">
        <v>50</v>
      </c>
      <c r="G39" s="13" t="s">
        <v>19</v>
      </c>
      <c r="H39" s="14">
        <v>0.24</v>
      </c>
      <c r="I39" s="13">
        <v>21</v>
      </c>
      <c r="J39" s="14">
        <f t="shared" si="0"/>
        <v>12</v>
      </c>
    </row>
    <row r="40" ht="38.25" spans="1:10">
      <c r="A40" s="9" t="s">
        <v>114</v>
      </c>
      <c r="B40" s="10"/>
      <c r="C40" s="11" t="s">
        <v>115</v>
      </c>
      <c r="D40" s="12" t="s">
        <v>116</v>
      </c>
      <c r="E40" s="13" t="s">
        <v>107</v>
      </c>
      <c r="F40" s="13">
        <v>50</v>
      </c>
      <c r="G40" s="13" t="s">
        <v>19</v>
      </c>
      <c r="H40" s="14">
        <v>0.24</v>
      </c>
      <c r="I40" s="13">
        <v>21</v>
      </c>
      <c r="J40" s="14">
        <f t="shared" si="0"/>
        <v>12</v>
      </c>
    </row>
    <row r="41" ht="38.25" spans="1:10">
      <c r="A41" s="9" t="s">
        <v>117</v>
      </c>
      <c r="B41" s="10"/>
      <c r="C41" s="11" t="s">
        <v>118</v>
      </c>
      <c r="D41" s="12" t="s">
        <v>119</v>
      </c>
      <c r="E41" s="13" t="s">
        <v>107</v>
      </c>
      <c r="F41" s="13">
        <v>50</v>
      </c>
      <c r="G41" s="13" t="s">
        <v>19</v>
      </c>
      <c r="H41" s="14">
        <v>0.48</v>
      </c>
      <c r="I41" s="13">
        <v>21</v>
      </c>
      <c r="J41" s="14">
        <f t="shared" si="0"/>
        <v>24</v>
      </c>
    </row>
    <row r="42" ht="38.25" spans="1:10">
      <c r="A42" s="9" t="s">
        <v>120</v>
      </c>
      <c r="B42" s="10"/>
      <c r="C42" s="11" t="s">
        <v>121</v>
      </c>
      <c r="D42" s="12" t="s">
        <v>122</v>
      </c>
      <c r="E42" s="13" t="s">
        <v>107</v>
      </c>
      <c r="F42" s="13">
        <v>100</v>
      </c>
      <c r="G42" s="13" t="s">
        <v>19</v>
      </c>
      <c r="H42" s="14">
        <v>0.31</v>
      </c>
      <c r="I42" s="13">
        <v>21</v>
      </c>
      <c r="J42" s="14">
        <f t="shared" si="0"/>
        <v>31</v>
      </c>
    </row>
    <row r="43" ht="38.25" spans="1:10">
      <c r="A43" s="9" t="s">
        <v>123</v>
      </c>
      <c r="B43" s="10"/>
      <c r="C43" s="11" t="s">
        <v>124</v>
      </c>
      <c r="D43" s="12" t="s">
        <v>125</v>
      </c>
      <c r="E43" s="13" t="s">
        <v>107</v>
      </c>
      <c r="F43" s="13">
        <v>100</v>
      </c>
      <c r="G43" s="13" t="s">
        <v>19</v>
      </c>
      <c r="H43" s="14">
        <v>0.31</v>
      </c>
      <c r="I43" s="13">
        <v>21</v>
      </c>
      <c r="J43" s="14">
        <f t="shared" si="0"/>
        <v>31</v>
      </c>
    </row>
    <row r="44" ht="38.25" spans="1:10">
      <c r="A44" s="9" t="s">
        <v>126</v>
      </c>
      <c r="B44" s="10"/>
      <c r="C44" s="11" t="s">
        <v>127</v>
      </c>
      <c r="D44" s="12" t="s">
        <v>128</v>
      </c>
      <c r="E44" s="13" t="s">
        <v>107</v>
      </c>
      <c r="F44" s="13">
        <v>100</v>
      </c>
      <c r="G44" s="13" t="s">
        <v>19</v>
      </c>
      <c r="H44" s="14">
        <v>0.27</v>
      </c>
      <c r="I44" s="13">
        <v>21</v>
      </c>
      <c r="J44" s="14">
        <f t="shared" si="0"/>
        <v>27</v>
      </c>
    </row>
    <row r="45" ht="38.25" spans="1:10">
      <c r="A45" s="9" t="s">
        <v>129</v>
      </c>
      <c r="B45" s="10"/>
      <c r="C45" s="11" t="s">
        <v>130</v>
      </c>
      <c r="D45" s="12" t="s">
        <v>131</v>
      </c>
      <c r="E45" s="13" t="s">
        <v>107</v>
      </c>
      <c r="F45" s="13">
        <v>100</v>
      </c>
      <c r="G45" s="13" t="s">
        <v>19</v>
      </c>
      <c r="H45" s="14">
        <v>0.31</v>
      </c>
      <c r="I45" s="13">
        <v>21</v>
      </c>
      <c r="J45" s="14">
        <f t="shared" si="0"/>
        <v>31</v>
      </c>
    </row>
    <row r="46" ht="38.25" spans="1:10">
      <c r="A46" s="9" t="s">
        <v>132</v>
      </c>
      <c r="B46" s="10"/>
      <c r="C46" s="11" t="s">
        <v>133</v>
      </c>
      <c r="D46" s="12" t="s">
        <v>134</v>
      </c>
      <c r="E46" s="13" t="s">
        <v>107</v>
      </c>
      <c r="F46" s="13">
        <v>100</v>
      </c>
      <c r="G46" s="13" t="s">
        <v>19</v>
      </c>
      <c r="H46" s="14">
        <v>0.31</v>
      </c>
      <c r="I46" s="13">
        <v>21</v>
      </c>
      <c r="J46" s="14">
        <f t="shared" si="0"/>
        <v>31</v>
      </c>
    </row>
    <row r="47" ht="38.25" spans="1:10">
      <c r="A47" s="9" t="s">
        <v>135</v>
      </c>
      <c r="B47" s="10"/>
      <c r="C47" s="11" t="s">
        <v>136</v>
      </c>
      <c r="D47" s="12" t="s">
        <v>137</v>
      </c>
      <c r="E47" s="13" t="s">
        <v>107</v>
      </c>
      <c r="F47" s="13">
        <v>30</v>
      </c>
      <c r="G47" s="13" t="s">
        <v>19</v>
      </c>
      <c r="H47" s="14">
        <v>0.46</v>
      </c>
      <c r="I47" s="13">
        <v>21</v>
      </c>
      <c r="J47" s="14">
        <f t="shared" si="0"/>
        <v>13.8</v>
      </c>
    </row>
    <row r="48" ht="38.25" spans="1:10">
      <c r="A48" s="9" t="s">
        <v>138</v>
      </c>
      <c r="B48" s="10"/>
      <c r="C48" s="11" t="s">
        <v>139</v>
      </c>
      <c r="D48" s="12" t="s">
        <v>140</v>
      </c>
      <c r="E48" s="13" t="s">
        <v>107</v>
      </c>
      <c r="F48" s="13">
        <v>30</v>
      </c>
      <c r="G48" s="13" t="s">
        <v>19</v>
      </c>
      <c r="H48" s="14">
        <v>0.99</v>
      </c>
      <c r="I48" s="13">
        <v>21</v>
      </c>
      <c r="J48" s="14">
        <f t="shared" si="0"/>
        <v>29.7</v>
      </c>
    </row>
    <row r="49" ht="38.25" spans="1:10">
      <c r="A49" s="9" t="s">
        <v>141</v>
      </c>
      <c r="B49" s="10"/>
      <c r="C49" s="11" t="s">
        <v>142</v>
      </c>
      <c r="D49" s="12" t="s">
        <v>143</v>
      </c>
      <c r="E49" s="13" t="s">
        <v>107</v>
      </c>
      <c r="F49" s="13">
        <v>50</v>
      </c>
      <c r="G49" s="13" t="s">
        <v>19</v>
      </c>
      <c r="H49" s="14">
        <v>0.37</v>
      </c>
      <c r="I49" s="13">
        <v>21</v>
      </c>
      <c r="J49" s="14">
        <f t="shared" si="0"/>
        <v>18.5</v>
      </c>
    </row>
    <row r="50" ht="38.25" spans="1:10">
      <c r="A50" s="9" t="s">
        <v>144</v>
      </c>
      <c r="B50" s="10"/>
      <c r="C50" s="11" t="s">
        <v>145</v>
      </c>
      <c r="D50" s="12" t="s">
        <v>146</v>
      </c>
      <c r="E50" s="13" t="s">
        <v>107</v>
      </c>
      <c r="F50" s="13">
        <v>100</v>
      </c>
      <c r="G50" s="13" t="s">
        <v>19</v>
      </c>
      <c r="H50" s="14">
        <v>1.87</v>
      </c>
      <c r="I50" s="13">
        <v>21</v>
      </c>
      <c r="J50" s="14">
        <f t="shared" si="0"/>
        <v>187</v>
      </c>
    </row>
    <row r="51" ht="38.25" spans="1:10">
      <c r="A51" s="9" t="s">
        <v>147</v>
      </c>
      <c r="B51" s="10"/>
      <c r="C51" s="11" t="s">
        <v>148</v>
      </c>
      <c r="D51" s="12" t="s">
        <v>149</v>
      </c>
      <c r="E51" s="13" t="s">
        <v>107</v>
      </c>
      <c r="F51" s="13">
        <v>100</v>
      </c>
      <c r="G51" s="13" t="s">
        <v>19</v>
      </c>
      <c r="H51" s="14">
        <v>1.76</v>
      </c>
      <c r="I51" s="13">
        <v>21</v>
      </c>
      <c r="J51" s="14">
        <f t="shared" si="0"/>
        <v>176</v>
      </c>
    </row>
    <row r="52" ht="38.25" spans="1:10">
      <c r="A52" s="9" t="s">
        <v>150</v>
      </c>
      <c r="B52" s="10"/>
      <c r="C52" s="11" t="s">
        <v>151</v>
      </c>
      <c r="D52" s="12" t="s">
        <v>152</v>
      </c>
      <c r="E52" s="13" t="s">
        <v>107</v>
      </c>
      <c r="F52" s="13">
        <v>100</v>
      </c>
      <c r="G52" s="13" t="s">
        <v>19</v>
      </c>
      <c r="H52" s="14">
        <v>0.98</v>
      </c>
      <c r="I52" s="13">
        <v>21</v>
      </c>
      <c r="J52" s="14">
        <f t="shared" si="0"/>
        <v>98</v>
      </c>
    </row>
    <row r="53" ht="38.25" spans="1:10">
      <c r="A53" s="9" t="s">
        <v>153</v>
      </c>
      <c r="B53" s="10" t="s">
        <v>154</v>
      </c>
      <c r="C53" s="11" t="s">
        <v>155</v>
      </c>
      <c r="D53" s="12" t="s">
        <v>156</v>
      </c>
      <c r="E53" s="13" t="s">
        <v>33</v>
      </c>
      <c r="F53" s="13">
        <v>100</v>
      </c>
      <c r="G53" s="13" t="s">
        <v>19</v>
      </c>
      <c r="H53" s="14">
        <v>0.26</v>
      </c>
      <c r="I53" s="13">
        <v>21</v>
      </c>
      <c r="J53" s="14">
        <f t="shared" si="0"/>
        <v>26</v>
      </c>
    </row>
    <row r="54" ht="38.25" spans="1:10">
      <c r="A54" s="9" t="s">
        <v>157</v>
      </c>
      <c r="B54" s="10"/>
      <c r="C54" s="11" t="s">
        <v>158</v>
      </c>
      <c r="D54" s="12" t="s">
        <v>159</v>
      </c>
      <c r="E54" s="13" t="s">
        <v>33</v>
      </c>
      <c r="F54" s="13">
        <v>100</v>
      </c>
      <c r="G54" s="13" t="s">
        <v>19</v>
      </c>
      <c r="H54" s="14">
        <v>0.23</v>
      </c>
      <c r="I54" s="13">
        <v>21</v>
      </c>
      <c r="J54" s="14">
        <f t="shared" si="0"/>
        <v>23</v>
      </c>
    </row>
    <row r="55" ht="38.25" spans="1:10">
      <c r="A55" s="9" t="s">
        <v>160</v>
      </c>
      <c r="B55" s="10"/>
      <c r="C55" s="11" t="s">
        <v>161</v>
      </c>
      <c r="D55" s="12" t="s">
        <v>162</v>
      </c>
      <c r="E55" s="13" t="s">
        <v>33</v>
      </c>
      <c r="F55" s="13">
        <v>100</v>
      </c>
      <c r="G55" s="13" t="s">
        <v>19</v>
      </c>
      <c r="H55" s="14">
        <v>0.48</v>
      </c>
      <c r="I55" s="13">
        <v>21</v>
      </c>
      <c r="J55" s="14">
        <f t="shared" si="0"/>
        <v>48</v>
      </c>
    </row>
    <row r="56" ht="38.25" spans="1:10">
      <c r="A56" s="9" t="s">
        <v>163</v>
      </c>
      <c r="B56" s="10"/>
      <c r="C56" s="11" t="s">
        <v>164</v>
      </c>
      <c r="D56" s="12" t="s">
        <v>165</v>
      </c>
      <c r="E56" s="13" t="s">
        <v>33</v>
      </c>
      <c r="F56" s="13">
        <v>100</v>
      </c>
      <c r="G56" s="13" t="s">
        <v>19</v>
      </c>
      <c r="H56" s="14">
        <v>0.24</v>
      </c>
      <c r="I56" s="13">
        <v>21</v>
      </c>
      <c r="J56" s="14">
        <f t="shared" si="0"/>
        <v>24</v>
      </c>
    </row>
    <row r="57" ht="38.25" spans="1:10">
      <c r="A57" s="9" t="s">
        <v>166</v>
      </c>
      <c r="B57" s="10"/>
      <c r="C57" s="11" t="s">
        <v>167</v>
      </c>
      <c r="D57" s="12" t="s">
        <v>168</v>
      </c>
      <c r="E57" s="13" t="s">
        <v>33</v>
      </c>
      <c r="F57" s="13">
        <v>100</v>
      </c>
      <c r="G57" s="13" t="s">
        <v>19</v>
      </c>
      <c r="H57" s="14">
        <v>0.48</v>
      </c>
      <c r="I57" s="13">
        <v>21</v>
      </c>
      <c r="J57" s="14">
        <f t="shared" si="0"/>
        <v>48</v>
      </c>
    </row>
    <row r="58" ht="38.25" spans="1:10">
      <c r="A58" s="9" t="s">
        <v>169</v>
      </c>
      <c r="B58" s="10"/>
      <c r="C58" s="11" t="s">
        <v>170</v>
      </c>
      <c r="D58" s="12" t="s">
        <v>171</v>
      </c>
      <c r="E58" s="13" t="s">
        <v>33</v>
      </c>
      <c r="F58" s="13">
        <v>100</v>
      </c>
      <c r="G58" s="13" t="s">
        <v>19</v>
      </c>
      <c r="H58" s="14">
        <v>0.35</v>
      </c>
      <c r="I58" s="13">
        <v>21</v>
      </c>
      <c r="J58" s="14">
        <f t="shared" si="0"/>
        <v>35</v>
      </c>
    </row>
    <row r="59" ht="38.25" spans="1:10">
      <c r="A59" s="9" t="s">
        <v>172</v>
      </c>
      <c r="B59" s="10"/>
      <c r="C59" s="11" t="s">
        <v>173</v>
      </c>
      <c r="D59" s="12" t="s">
        <v>174</v>
      </c>
      <c r="E59" s="13" t="s">
        <v>33</v>
      </c>
      <c r="F59" s="13">
        <v>200</v>
      </c>
      <c r="G59" s="13" t="s">
        <v>19</v>
      </c>
      <c r="H59" s="14">
        <v>0.34</v>
      </c>
      <c r="I59" s="13">
        <v>21</v>
      </c>
      <c r="J59" s="14">
        <f t="shared" si="0"/>
        <v>68</v>
      </c>
    </row>
    <row r="60" ht="38.25" spans="1:10">
      <c r="A60" s="9" t="s">
        <v>175</v>
      </c>
      <c r="B60" s="10"/>
      <c r="C60" s="11" t="s">
        <v>176</v>
      </c>
      <c r="D60" s="12" t="s">
        <v>177</v>
      </c>
      <c r="E60" s="13" t="s">
        <v>33</v>
      </c>
      <c r="F60" s="13">
        <v>200</v>
      </c>
      <c r="G60" s="13" t="s">
        <v>19</v>
      </c>
      <c r="H60" s="14">
        <v>0.32</v>
      </c>
      <c r="I60" s="13">
        <v>21</v>
      </c>
      <c r="J60" s="14">
        <f t="shared" si="0"/>
        <v>64</v>
      </c>
    </row>
    <row r="61" ht="38.25" spans="1:10">
      <c r="A61" s="9" t="s">
        <v>178</v>
      </c>
      <c r="B61" s="10"/>
      <c r="C61" s="11" t="s">
        <v>179</v>
      </c>
      <c r="D61" s="12" t="s">
        <v>180</v>
      </c>
      <c r="E61" s="13" t="s">
        <v>33</v>
      </c>
      <c r="F61" s="13">
        <v>300</v>
      </c>
      <c r="G61" s="13" t="s">
        <v>19</v>
      </c>
      <c r="H61" s="14">
        <v>0.3</v>
      </c>
      <c r="I61" s="13">
        <v>21</v>
      </c>
      <c r="J61" s="14">
        <f t="shared" si="0"/>
        <v>90</v>
      </c>
    </row>
    <row r="62" ht="38.25" spans="1:10">
      <c r="A62" s="9" t="s">
        <v>181</v>
      </c>
      <c r="B62" s="10"/>
      <c r="C62" s="11" t="s">
        <v>182</v>
      </c>
      <c r="D62" s="12" t="s">
        <v>183</v>
      </c>
      <c r="E62" s="13" t="s">
        <v>33</v>
      </c>
      <c r="F62" s="13">
        <v>300</v>
      </c>
      <c r="G62" s="13" t="s">
        <v>19</v>
      </c>
      <c r="H62" s="14">
        <v>0.3</v>
      </c>
      <c r="I62" s="13">
        <v>21</v>
      </c>
      <c r="J62" s="14">
        <f t="shared" si="0"/>
        <v>90</v>
      </c>
    </row>
    <row r="63" ht="38.25" spans="1:10">
      <c r="A63" s="9" t="s">
        <v>184</v>
      </c>
      <c r="B63" s="10"/>
      <c r="C63" s="11" t="s">
        <v>185</v>
      </c>
      <c r="D63" s="12" t="s">
        <v>186</v>
      </c>
      <c r="E63" s="13" t="s">
        <v>33</v>
      </c>
      <c r="F63" s="13">
        <v>300</v>
      </c>
      <c r="G63" s="13" t="s">
        <v>19</v>
      </c>
      <c r="H63" s="14">
        <v>0.3</v>
      </c>
      <c r="I63" s="13">
        <v>21</v>
      </c>
      <c r="J63" s="14">
        <f t="shared" si="0"/>
        <v>90</v>
      </c>
    </row>
    <row r="64" ht="38.25" spans="1:10">
      <c r="A64" s="9" t="s">
        <v>187</v>
      </c>
      <c r="B64" s="10" t="s">
        <v>104</v>
      </c>
      <c r="C64" s="11" t="s">
        <v>188</v>
      </c>
      <c r="D64" s="12" t="s">
        <v>189</v>
      </c>
      <c r="E64" s="13" t="s">
        <v>33</v>
      </c>
      <c r="F64" s="13">
        <v>500</v>
      </c>
      <c r="G64" s="13" t="s">
        <v>19</v>
      </c>
      <c r="H64" s="14">
        <v>0.24</v>
      </c>
      <c r="I64" s="13">
        <v>21</v>
      </c>
      <c r="J64" s="14">
        <f t="shared" si="0"/>
        <v>120</v>
      </c>
    </row>
    <row r="65" ht="38.25" spans="1:10">
      <c r="A65" s="9" t="s">
        <v>190</v>
      </c>
      <c r="B65" s="10"/>
      <c r="C65" s="11" t="s">
        <v>191</v>
      </c>
      <c r="D65" s="12" t="s">
        <v>192</v>
      </c>
      <c r="E65" s="13" t="s">
        <v>33</v>
      </c>
      <c r="F65" s="13">
        <v>500</v>
      </c>
      <c r="G65" s="13" t="s">
        <v>19</v>
      </c>
      <c r="H65" s="14">
        <v>1.2</v>
      </c>
      <c r="I65" s="13">
        <v>21</v>
      </c>
      <c r="J65" s="14">
        <f t="shared" si="0"/>
        <v>600</v>
      </c>
    </row>
    <row r="66" ht="38.25" spans="1:10">
      <c r="A66" s="9" t="s">
        <v>193</v>
      </c>
      <c r="B66" s="10"/>
      <c r="C66" s="11" t="s">
        <v>194</v>
      </c>
      <c r="D66" s="12" t="s">
        <v>195</v>
      </c>
      <c r="E66" s="13" t="s">
        <v>33</v>
      </c>
      <c r="F66" s="13">
        <v>500</v>
      </c>
      <c r="G66" s="13" t="s">
        <v>19</v>
      </c>
      <c r="H66" s="14">
        <v>1.1</v>
      </c>
      <c r="I66" s="13">
        <v>21</v>
      </c>
      <c r="J66" s="14">
        <f t="shared" si="0"/>
        <v>550</v>
      </c>
    </row>
    <row r="67" ht="38.25" spans="1:10">
      <c r="A67" s="9" t="s">
        <v>196</v>
      </c>
      <c r="B67" s="10"/>
      <c r="C67" s="11" t="s">
        <v>197</v>
      </c>
      <c r="D67" s="12" t="s">
        <v>198</v>
      </c>
      <c r="E67" s="13" t="s">
        <v>33</v>
      </c>
      <c r="F67" s="13">
        <v>500</v>
      </c>
      <c r="G67" s="13" t="s">
        <v>19</v>
      </c>
      <c r="H67" s="14">
        <v>1.3</v>
      </c>
      <c r="I67" s="13">
        <v>21</v>
      </c>
      <c r="J67" s="14">
        <f t="shared" si="0"/>
        <v>650</v>
      </c>
    </row>
    <row r="68" ht="38.25" spans="1:10">
      <c r="A68" s="9" t="s">
        <v>199</v>
      </c>
      <c r="B68" s="10"/>
      <c r="C68" s="11" t="s">
        <v>200</v>
      </c>
      <c r="D68" s="12" t="s">
        <v>201</v>
      </c>
      <c r="E68" s="13" t="s">
        <v>33</v>
      </c>
      <c r="F68" s="13">
        <v>500</v>
      </c>
      <c r="G68" s="13" t="s">
        <v>19</v>
      </c>
      <c r="H68" s="14">
        <v>1.34</v>
      </c>
      <c r="I68" s="13">
        <v>21</v>
      </c>
      <c r="J68" s="14">
        <f t="shared" si="0"/>
        <v>670</v>
      </c>
    </row>
    <row r="69" ht="38.25" spans="1:10">
      <c r="A69" s="9" t="s">
        <v>202</v>
      </c>
      <c r="B69" s="10"/>
      <c r="C69" s="11" t="s">
        <v>203</v>
      </c>
      <c r="D69" s="12" t="s">
        <v>204</v>
      </c>
      <c r="E69" s="13" t="s">
        <v>33</v>
      </c>
      <c r="F69" s="13">
        <v>500</v>
      </c>
      <c r="G69" s="13" t="s">
        <v>19</v>
      </c>
      <c r="H69" s="14">
        <v>0.21</v>
      </c>
      <c r="I69" s="13">
        <v>21</v>
      </c>
      <c r="J69" s="14">
        <f t="shared" si="0"/>
        <v>105</v>
      </c>
    </row>
    <row r="70" ht="51" spans="1:10">
      <c r="A70" s="9" t="s">
        <v>205</v>
      </c>
      <c r="B70" s="10" t="s">
        <v>206</v>
      </c>
      <c r="C70" s="11" t="s">
        <v>207</v>
      </c>
      <c r="D70" s="12" t="s">
        <v>208</v>
      </c>
      <c r="E70" s="13" t="s">
        <v>33</v>
      </c>
      <c r="F70" s="13">
        <v>50</v>
      </c>
      <c r="G70" s="13" t="s">
        <v>19</v>
      </c>
      <c r="H70" s="14">
        <v>2.44</v>
      </c>
      <c r="I70" s="13">
        <v>21</v>
      </c>
      <c r="J70" s="14">
        <f t="shared" si="0"/>
        <v>122</v>
      </c>
    </row>
    <row r="71" ht="51" spans="1:10">
      <c r="A71" s="9" t="s">
        <v>209</v>
      </c>
      <c r="B71" s="10"/>
      <c r="C71" s="11" t="s">
        <v>210</v>
      </c>
      <c r="D71" s="12" t="s">
        <v>211</v>
      </c>
      <c r="E71" s="13" t="s">
        <v>33</v>
      </c>
      <c r="F71" s="13">
        <v>50</v>
      </c>
      <c r="G71" s="13" t="s">
        <v>19</v>
      </c>
      <c r="H71" s="14">
        <v>0.54</v>
      </c>
      <c r="I71" s="13">
        <v>21</v>
      </c>
      <c r="J71" s="14">
        <f t="shared" si="0"/>
        <v>27</v>
      </c>
    </row>
    <row r="72" ht="51" spans="1:10">
      <c r="A72" s="9" t="s">
        <v>212</v>
      </c>
      <c r="B72" s="10"/>
      <c r="C72" s="11" t="s">
        <v>213</v>
      </c>
      <c r="D72" s="12" t="s">
        <v>214</v>
      </c>
      <c r="E72" s="13" t="s">
        <v>33</v>
      </c>
      <c r="F72" s="13">
        <v>50</v>
      </c>
      <c r="G72" s="13" t="s">
        <v>19</v>
      </c>
      <c r="H72" s="14">
        <v>2.28</v>
      </c>
      <c r="I72" s="13">
        <v>21</v>
      </c>
      <c r="J72" s="14">
        <f t="shared" si="0"/>
        <v>114</v>
      </c>
    </row>
    <row r="73" ht="51" spans="1:10">
      <c r="A73" s="9" t="s">
        <v>215</v>
      </c>
      <c r="B73" s="10"/>
      <c r="C73" s="11" t="s">
        <v>216</v>
      </c>
      <c r="D73" s="12" t="s">
        <v>217</v>
      </c>
      <c r="E73" s="13" t="s">
        <v>33</v>
      </c>
      <c r="F73" s="13">
        <v>50</v>
      </c>
      <c r="G73" s="13" t="s">
        <v>19</v>
      </c>
      <c r="H73" s="14">
        <v>2.22</v>
      </c>
      <c r="I73" s="13">
        <v>21</v>
      </c>
      <c r="J73" s="14">
        <f t="shared" si="0"/>
        <v>111</v>
      </c>
    </row>
    <row r="74" ht="51" spans="1:10">
      <c r="A74" s="9" t="s">
        <v>218</v>
      </c>
      <c r="B74" s="10"/>
      <c r="C74" s="11" t="s">
        <v>219</v>
      </c>
      <c r="D74" s="12" t="s">
        <v>220</v>
      </c>
      <c r="E74" s="13" t="s">
        <v>33</v>
      </c>
      <c r="F74" s="13">
        <v>50</v>
      </c>
      <c r="G74" s="13" t="s">
        <v>19</v>
      </c>
      <c r="H74" s="14">
        <v>0.99</v>
      </c>
      <c r="I74" s="13">
        <v>21</v>
      </c>
      <c r="J74" s="14">
        <f t="shared" si="0"/>
        <v>49.5</v>
      </c>
    </row>
    <row r="75" ht="38.25" spans="1:10">
      <c r="A75" s="9" t="s">
        <v>221</v>
      </c>
      <c r="B75" s="10"/>
      <c r="C75" s="11" t="s">
        <v>222</v>
      </c>
      <c r="D75" s="12" t="s">
        <v>223</v>
      </c>
      <c r="E75" s="13" t="s">
        <v>33</v>
      </c>
      <c r="F75" s="13">
        <v>50</v>
      </c>
      <c r="G75" s="13" t="s">
        <v>19</v>
      </c>
      <c r="H75" s="14">
        <v>0.15</v>
      </c>
      <c r="I75" s="13">
        <v>21</v>
      </c>
      <c r="J75" s="14">
        <f t="shared" si="0"/>
        <v>7.5</v>
      </c>
    </row>
    <row r="76" ht="38.25" spans="1:10">
      <c r="A76" s="9" t="s">
        <v>224</v>
      </c>
      <c r="B76" s="10"/>
      <c r="C76" s="11" t="s">
        <v>225</v>
      </c>
      <c r="D76" s="12" t="s">
        <v>226</v>
      </c>
      <c r="E76" s="13" t="s">
        <v>33</v>
      </c>
      <c r="F76" s="13">
        <v>50</v>
      </c>
      <c r="G76" s="13" t="s">
        <v>19</v>
      </c>
      <c r="H76" s="14">
        <v>0.14</v>
      </c>
      <c r="I76" s="13">
        <v>21</v>
      </c>
      <c r="J76" s="14">
        <f t="shared" ref="J76:J113" si="1">F76*H76</f>
        <v>7</v>
      </c>
    </row>
    <row r="77" ht="38.25" spans="1:10">
      <c r="A77" s="9" t="s">
        <v>227</v>
      </c>
      <c r="B77" s="10"/>
      <c r="C77" s="11" t="s">
        <v>228</v>
      </c>
      <c r="D77" s="12" t="s">
        <v>229</v>
      </c>
      <c r="E77" s="13" t="s">
        <v>33</v>
      </c>
      <c r="F77" s="13">
        <v>50</v>
      </c>
      <c r="G77" s="13" t="s">
        <v>19</v>
      </c>
      <c r="H77" s="14">
        <v>0.15</v>
      </c>
      <c r="I77" s="13">
        <v>21</v>
      </c>
      <c r="J77" s="14">
        <f t="shared" si="1"/>
        <v>7.5</v>
      </c>
    </row>
    <row r="78" ht="38.25" spans="1:10">
      <c r="A78" s="9" t="s">
        <v>230</v>
      </c>
      <c r="B78" s="10"/>
      <c r="C78" s="11" t="s">
        <v>231</v>
      </c>
      <c r="D78" s="12" t="s">
        <v>232</v>
      </c>
      <c r="E78" s="13" t="s">
        <v>33</v>
      </c>
      <c r="F78" s="13">
        <v>50</v>
      </c>
      <c r="G78" s="13" t="s">
        <v>19</v>
      </c>
      <c r="H78" s="14">
        <v>0.16</v>
      </c>
      <c r="I78" s="13">
        <v>21</v>
      </c>
      <c r="J78" s="14">
        <f t="shared" si="1"/>
        <v>8</v>
      </c>
    </row>
    <row r="79" ht="38.25" spans="1:10">
      <c r="A79" s="9" t="s">
        <v>233</v>
      </c>
      <c r="B79" s="10"/>
      <c r="C79" s="11" t="s">
        <v>234</v>
      </c>
      <c r="D79" s="12" t="s">
        <v>235</v>
      </c>
      <c r="E79" s="13" t="s">
        <v>33</v>
      </c>
      <c r="F79" s="13">
        <v>50</v>
      </c>
      <c r="G79" s="13" t="s">
        <v>19</v>
      </c>
      <c r="H79" s="14">
        <v>0.15</v>
      </c>
      <c r="I79" s="13">
        <v>21</v>
      </c>
      <c r="J79" s="14">
        <f t="shared" si="1"/>
        <v>7.5</v>
      </c>
    </row>
    <row r="80" ht="38.25" spans="1:10">
      <c r="A80" s="9" t="s">
        <v>236</v>
      </c>
      <c r="B80" s="10"/>
      <c r="C80" s="11" t="s">
        <v>237</v>
      </c>
      <c r="D80" s="12" t="s">
        <v>238</v>
      </c>
      <c r="E80" s="13" t="s">
        <v>33</v>
      </c>
      <c r="F80" s="13">
        <v>50</v>
      </c>
      <c r="G80" s="13" t="s">
        <v>19</v>
      </c>
      <c r="H80" s="14">
        <v>0.2</v>
      </c>
      <c r="I80" s="13">
        <v>21</v>
      </c>
      <c r="J80" s="14">
        <f t="shared" si="1"/>
        <v>10</v>
      </c>
    </row>
    <row r="81" ht="38.25" spans="1:10">
      <c r="A81" s="9" t="s">
        <v>239</v>
      </c>
      <c r="B81" s="10"/>
      <c r="C81" s="11" t="s">
        <v>240</v>
      </c>
      <c r="D81" s="12" t="s">
        <v>241</v>
      </c>
      <c r="E81" s="13" t="s">
        <v>33</v>
      </c>
      <c r="F81" s="13">
        <v>50</v>
      </c>
      <c r="G81" s="13" t="s">
        <v>19</v>
      </c>
      <c r="H81" s="14">
        <v>0.19</v>
      </c>
      <c r="I81" s="13">
        <v>21</v>
      </c>
      <c r="J81" s="14">
        <f t="shared" si="1"/>
        <v>9.5</v>
      </c>
    </row>
    <row r="82" ht="38.25" spans="1:10">
      <c r="A82" s="9" t="s">
        <v>242</v>
      </c>
      <c r="B82" s="10"/>
      <c r="C82" s="11" t="s">
        <v>243</v>
      </c>
      <c r="D82" s="12" t="s">
        <v>244</v>
      </c>
      <c r="E82" s="13" t="s">
        <v>33</v>
      </c>
      <c r="F82" s="13">
        <v>50</v>
      </c>
      <c r="G82" s="13" t="s">
        <v>19</v>
      </c>
      <c r="H82" s="14">
        <v>0.18</v>
      </c>
      <c r="I82" s="13">
        <v>21</v>
      </c>
      <c r="J82" s="14">
        <f t="shared" si="1"/>
        <v>9</v>
      </c>
    </row>
    <row r="83" ht="38.25" spans="1:10">
      <c r="A83" s="9" t="s">
        <v>245</v>
      </c>
      <c r="B83" s="10"/>
      <c r="C83" s="11" t="s">
        <v>246</v>
      </c>
      <c r="D83" s="12" t="s">
        <v>247</v>
      </c>
      <c r="E83" s="13" t="s">
        <v>33</v>
      </c>
      <c r="F83" s="13">
        <v>50</v>
      </c>
      <c r="G83" s="13" t="s">
        <v>19</v>
      </c>
      <c r="H83" s="14">
        <v>0.19</v>
      </c>
      <c r="I83" s="13">
        <v>21</v>
      </c>
      <c r="J83" s="14">
        <f t="shared" si="1"/>
        <v>9.5</v>
      </c>
    </row>
    <row r="84" ht="38.25" spans="1:10">
      <c r="A84" s="9" t="s">
        <v>248</v>
      </c>
      <c r="B84" s="10"/>
      <c r="C84" s="11" t="s">
        <v>249</v>
      </c>
      <c r="D84" s="12" t="s">
        <v>250</v>
      </c>
      <c r="E84" s="13" t="s">
        <v>33</v>
      </c>
      <c r="F84" s="13">
        <v>50</v>
      </c>
      <c r="G84" s="13" t="s">
        <v>19</v>
      </c>
      <c r="H84" s="14">
        <v>0.19</v>
      </c>
      <c r="I84" s="13">
        <v>21</v>
      </c>
      <c r="J84" s="14">
        <f t="shared" si="1"/>
        <v>9.5</v>
      </c>
    </row>
    <row r="85" ht="38.25" spans="1:10">
      <c r="A85" s="9" t="s">
        <v>251</v>
      </c>
      <c r="B85" s="10"/>
      <c r="C85" s="11" t="s">
        <v>252</v>
      </c>
      <c r="D85" s="12" t="s">
        <v>253</v>
      </c>
      <c r="E85" s="13" t="s">
        <v>33</v>
      </c>
      <c r="F85" s="13">
        <v>50</v>
      </c>
      <c r="G85" s="13" t="s">
        <v>19</v>
      </c>
      <c r="H85" s="14">
        <v>0.17</v>
      </c>
      <c r="I85" s="13">
        <v>21</v>
      </c>
      <c r="J85" s="14">
        <f t="shared" si="1"/>
        <v>8.5</v>
      </c>
    </row>
    <row r="86" ht="38.25" spans="1:10">
      <c r="A86" s="9" t="s">
        <v>254</v>
      </c>
      <c r="B86" s="10"/>
      <c r="C86" s="11" t="s">
        <v>255</v>
      </c>
      <c r="D86" s="12" t="s">
        <v>256</v>
      </c>
      <c r="E86" s="13" t="s">
        <v>33</v>
      </c>
      <c r="F86" s="13">
        <v>50</v>
      </c>
      <c r="G86" s="13" t="s">
        <v>19</v>
      </c>
      <c r="H86" s="14">
        <v>0.16</v>
      </c>
      <c r="I86" s="13">
        <v>21</v>
      </c>
      <c r="J86" s="14">
        <f t="shared" si="1"/>
        <v>8</v>
      </c>
    </row>
    <row r="87" ht="38.25" spans="1:10">
      <c r="A87" s="9" t="s">
        <v>257</v>
      </c>
      <c r="B87" s="10"/>
      <c r="C87" s="11" t="s">
        <v>258</v>
      </c>
      <c r="D87" s="12" t="s">
        <v>259</v>
      </c>
      <c r="E87" s="13" t="s">
        <v>33</v>
      </c>
      <c r="F87" s="13">
        <v>50</v>
      </c>
      <c r="G87" s="13" t="s">
        <v>19</v>
      </c>
      <c r="H87" s="14">
        <v>0.15</v>
      </c>
      <c r="I87" s="13">
        <v>21</v>
      </c>
      <c r="J87" s="14">
        <f t="shared" si="1"/>
        <v>7.5</v>
      </c>
    </row>
    <row r="88" ht="38.25" spans="1:10">
      <c r="A88" s="9" t="s">
        <v>260</v>
      </c>
      <c r="B88" s="10" t="s">
        <v>261</v>
      </c>
      <c r="C88" s="11" t="s">
        <v>262</v>
      </c>
      <c r="D88" s="12" t="s">
        <v>263</v>
      </c>
      <c r="E88" s="13" t="s">
        <v>107</v>
      </c>
      <c r="F88" s="13">
        <v>10</v>
      </c>
      <c r="G88" s="13" t="s">
        <v>19</v>
      </c>
      <c r="H88" s="14">
        <v>14.37</v>
      </c>
      <c r="I88" s="13">
        <v>21</v>
      </c>
      <c r="J88" s="14">
        <f t="shared" si="1"/>
        <v>143.7</v>
      </c>
    </row>
    <row r="89" ht="38.25" spans="1:10">
      <c r="A89" s="9" t="s">
        <v>264</v>
      </c>
      <c r="B89" s="10"/>
      <c r="C89" s="11" t="s">
        <v>265</v>
      </c>
      <c r="D89" s="12" t="s">
        <v>266</v>
      </c>
      <c r="E89" s="13" t="s">
        <v>107</v>
      </c>
      <c r="F89" s="13">
        <v>10</v>
      </c>
      <c r="G89" s="13" t="s">
        <v>19</v>
      </c>
      <c r="H89" s="14">
        <v>39.9</v>
      </c>
      <c r="I89" s="13">
        <v>21</v>
      </c>
      <c r="J89" s="14">
        <f t="shared" si="1"/>
        <v>399</v>
      </c>
    </row>
    <row r="90" ht="38.25" spans="1:10">
      <c r="A90" s="9" t="s">
        <v>267</v>
      </c>
      <c r="B90" s="10"/>
      <c r="C90" s="11" t="s">
        <v>268</v>
      </c>
      <c r="D90" s="12" t="s">
        <v>269</v>
      </c>
      <c r="E90" s="13" t="s">
        <v>107</v>
      </c>
      <c r="F90" s="13">
        <v>10</v>
      </c>
      <c r="G90" s="13" t="s">
        <v>19</v>
      </c>
      <c r="H90" s="14">
        <v>36.94</v>
      </c>
      <c r="I90" s="13">
        <v>21</v>
      </c>
      <c r="J90" s="14">
        <f t="shared" si="1"/>
        <v>369.4</v>
      </c>
    </row>
    <row r="91" ht="38.25" spans="1:10">
      <c r="A91" s="9" t="s">
        <v>270</v>
      </c>
      <c r="B91" s="10"/>
      <c r="C91" s="11" t="s">
        <v>271</v>
      </c>
      <c r="D91" s="12" t="s">
        <v>272</v>
      </c>
      <c r="E91" s="13" t="s">
        <v>107</v>
      </c>
      <c r="F91" s="13">
        <v>10</v>
      </c>
      <c r="G91" s="13" t="s">
        <v>19</v>
      </c>
      <c r="H91" s="14">
        <v>40.39</v>
      </c>
      <c r="I91" s="13">
        <v>21</v>
      </c>
      <c r="J91" s="14">
        <f t="shared" si="1"/>
        <v>403.9</v>
      </c>
    </row>
    <row r="92" ht="38.25" spans="1:10">
      <c r="A92" s="9" t="s">
        <v>273</v>
      </c>
      <c r="B92" s="10"/>
      <c r="C92" s="11" t="s">
        <v>274</v>
      </c>
      <c r="D92" s="12" t="s">
        <v>275</v>
      </c>
      <c r="E92" s="13" t="s">
        <v>107</v>
      </c>
      <c r="F92" s="13">
        <v>10</v>
      </c>
      <c r="G92" s="13" t="s">
        <v>19</v>
      </c>
      <c r="H92" s="14">
        <v>10.46</v>
      </c>
      <c r="I92" s="13">
        <v>21</v>
      </c>
      <c r="J92" s="14">
        <f t="shared" si="1"/>
        <v>104.6</v>
      </c>
    </row>
    <row r="93" ht="38.25" spans="1:10">
      <c r="A93" s="9" t="s">
        <v>276</v>
      </c>
      <c r="B93" s="10"/>
      <c r="C93" s="11" t="s">
        <v>277</v>
      </c>
      <c r="D93" s="12" t="s">
        <v>278</v>
      </c>
      <c r="E93" s="13" t="s">
        <v>107</v>
      </c>
      <c r="F93" s="13">
        <v>10</v>
      </c>
      <c r="G93" s="13" t="s">
        <v>19</v>
      </c>
      <c r="H93" s="14">
        <v>11.95</v>
      </c>
      <c r="I93" s="13">
        <v>21</v>
      </c>
      <c r="J93" s="14">
        <f t="shared" si="1"/>
        <v>119.5</v>
      </c>
    </row>
    <row r="94" ht="38.25" spans="1:10">
      <c r="A94" s="9" t="s">
        <v>279</v>
      </c>
      <c r="B94" s="10" t="s">
        <v>280</v>
      </c>
      <c r="C94" s="11" t="s">
        <v>281</v>
      </c>
      <c r="D94" s="12" t="s">
        <v>282</v>
      </c>
      <c r="E94" s="13" t="s">
        <v>107</v>
      </c>
      <c r="F94" s="13">
        <v>100</v>
      </c>
      <c r="G94" s="13" t="s">
        <v>19</v>
      </c>
      <c r="H94" s="14">
        <v>0.54</v>
      </c>
      <c r="I94" s="13">
        <v>21</v>
      </c>
      <c r="J94" s="14">
        <f t="shared" si="1"/>
        <v>54</v>
      </c>
    </row>
    <row r="95" ht="38.25" spans="1:10">
      <c r="A95" s="9" t="s">
        <v>283</v>
      </c>
      <c r="B95" s="10"/>
      <c r="C95" s="11" t="s">
        <v>281</v>
      </c>
      <c r="D95" s="12" t="s">
        <v>282</v>
      </c>
      <c r="E95" s="13" t="s">
        <v>107</v>
      </c>
      <c r="F95" s="13">
        <v>100</v>
      </c>
      <c r="G95" s="13" t="s">
        <v>19</v>
      </c>
      <c r="H95" s="14">
        <v>0.65</v>
      </c>
      <c r="I95" s="13">
        <v>21</v>
      </c>
      <c r="J95" s="14">
        <f t="shared" si="1"/>
        <v>65</v>
      </c>
    </row>
    <row r="96" ht="38.25" spans="1:10">
      <c r="A96" s="9" t="s">
        <v>284</v>
      </c>
      <c r="B96" s="10"/>
      <c r="C96" s="11" t="s">
        <v>285</v>
      </c>
      <c r="D96" s="12" t="s">
        <v>286</v>
      </c>
      <c r="E96" s="13" t="s">
        <v>107</v>
      </c>
      <c r="F96" s="13">
        <v>100</v>
      </c>
      <c r="G96" s="13" t="s">
        <v>19</v>
      </c>
      <c r="H96" s="14">
        <v>0.64</v>
      </c>
      <c r="I96" s="13">
        <v>21</v>
      </c>
      <c r="J96" s="14">
        <f t="shared" si="1"/>
        <v>64</v>
      </c>
    </row>
    <row r="97" ht="38.25" spans="1:10">
      <c r="A97" s="9" t="s">
        <v>287</v>
      </c>
      <c r="B97" s="10"/>
      <c r="C97" s="11" t="s">
        <v>288</v>
      </c>
      <c r="D97" s="12" t="s">
        <v>289</v>
      </c>
      <c r="E97" s="13" t="s">
        <v>107</v>
      </c>
      <c r="F97" s="13">
        <v>100</v>
      </c>
      <c r="G97" s="13" t="s">
        <v>19</v>
      </c>
      <c r="H97" s="14">
        <v>0.61</v>
      </c>
      <c r="I97" s="13">
        <v>21</v>
      </c>
      <c r="J97" s="14">
        <f t="shared" si="1"/>
        <v>61</v>
      </c>
    </row>
    <row r="98" ht="38.25" spans="1:10">
      <c r="A98" s="9" t="s">
        <v>290</v>
      </c>
      <c r="B98" s="10"/>
      <c r="C98" s="11" t="s">
        <v>291</v>
      </c>
      <c r="D98" s="12" t="s">
        <v>292</v>
      </c>
      <c r="E98" s="13" t="s">
        <v>107</v>
      </c>
      <c r="F98" s="13">
        <v>100</v>
      </c>
      <c r="G98" s="13" t="s">
        <v>19</v>
      </c>
      <c r="H98" s="14">
        <v>0.65</v>
      </c>
      <c r="I98" s="13">
        <v>21</v>
      </c>
      <c r="J98" s="14">
        <f t="shared" si="1"/>
        <v>65</v>
      </c>
    </row>
    <row r="99" ht="38.25" spans="1:10">
      <c r="A99" s="9" t="s">
        <v>293</v>
      </c>
      <c r="B99" s="10"/>
      <c r="C99" s="11" t="s">
        <v>294</v>
      </c>
      <c r="D99" s="12" t="s">
        <v>295</v>
      </c>
      <c r="E99" s="13" t="s">
        <v>107</v>
      </c>
      <c r="F99" s="13">
        <v>100</v>
      </c>
      <c r="G99" s="13" t="s">
        <v>19</v>
      </c>
      <c r="H99" s="14">
        <v>0.64</v>
      </c>
      <c r="I99" s="13">
        <v>21</v>
      </c>
      <c r="J99" s="14">
        <f t="shared" si="1"/>
        <v>64</v>
      </c>
    </row>
    <row r="100" ht="38.25" spans="1:10">
      <c r="A100" s="9" t="s">
        <v>296</v>
      </c>
      <c r="B100" s="10"/>
      <c r="C100" s="11" t="s">
        <v>297</v>
      </c>
      <c r="D100" s="12" t="s">
        <v>298</v>
      </c>
      <c r="E100" s="13" t="s">
        <v>107</v>
      </c>
      <c r="F100" s="13">
        <v>20</v>
      </c>
      <c r="G100" s="13" t="s">
        <v>19</v>
      </c>
      <c r="H100" s="14">
        <v>0.96</v>
      </c>
      <c r="I100" s="13">
        <v>21</v>
      </c>
      <c r="J100" s="14">
        <f t="shared" si="1"/>
        <v>19.2</v>
      </c>
    </row>
    <row r="101" ht="38.25" spans="1:10">
      <c r="A101" s="9" t="s">
        <v>299</v>
      </c>
      <c r="B101" s="10"/>
      <c r="C101" s="11" t="s">
        <v>300</v>
      </c>
      <c r="D101" s="12" t="s">
        <v>301</v>
      </c>
      <c r="E101" s="13" t="s">
        <v>107</v>
      </c>
      <c r="F101" s="13">
        <v>20</v>
      </c>
      <c r="G101" s="13" t="s">
        <v>19</v>
      </c>
      <c r="H101" s="14">
        <v>0.93</v>
      </c>
      <c r="I101" s="13">
        <v>21</v>
      </c>
      <c r="J101" s="14">
        <f t="shared" si="1"/>
        <v>18.6</v>
      </c>
    </row>
    <row r="102" ht="38.25" spans="1:10">
      <c r="A102" s="9" t="s">
        <v>302</v>
      </c>
      <c r="B102" s="10"/>
      <c r="C102" s="11" t="s">
        <v>303</v>
      </c>
      <c r="D102" s="12" t="s">
        <v>304</v>
      </c>
      <c r="E102" s="13" t="s">
        <v>107</v>
      </c>
      <c r="F102" s="13">
        <v>20</v>
      </c>
      <c r="G102" s="13" t="s">
        <v>19</v>
      </c>
      <c r="H102" s="14">
        <v>0.92</v>
      </c>
      <c r="I102" s="13">
        <v>21</v>
      </c>
      <c r="J102" s="14">
        <f t="shared" si="1"/>
        <v>18.4</v>
      </c>
    </row>
    <row r="103" ht="38.25" spans="1:10">
      <c r="A103" s="9" t="s">
        <v>305</v>
      </c>
      <c r="B103" s="10"/>
      <c r="C103" s="11" t="s">
        <v>306</v>
      </c>
      <c r="D103" s="12" t="s">
        <v>307</v>
      </c>
      <c r="E103" s="13" t="s">
        <v>107</v>
      </c>
      <c r="F103" s="13">
        <v>20</v>
      </c>
      <c r="G103" s="13" t="s">
        <v>19</v>
      </c>
      <c r="H103" s="14">
        <v>0.9</v>
      </c>
      <c r="I103" s="13">
        <v>21</v>
      </c>
      <c r="J103" s="14">
        <f t="shared" si="1"/>
        <v>18</v>
      </c>
    </row>
    <row r="104" ht="38.25" spans="1:10">
      <c r="A104" s="9" t="s">
        <v>308</v>
      </c>
      <c r="B104" s="10"/>
      <c r="C104" s="11" t="s">
        <v>309</v>
      </c>
      <c r="D104" s="12" t="s">
        <v>310</v>
      </c>
      <c r="E104" s="13" t="s">
        <v>107</v>
      </c>
      <c r="F104" s="13">
        <v>20</v>
      </c>
      <c r="G104" s="13" t="s">
        <v>19</v>
      </c>
      <c r="H104" s="14">
        <v>0.89</v>
      </c>
      <c r="I104" s="13">
        <v>21</v>
      </c>
      <c r="J104" s="14">
        <f t="shared" si="1"/>
        <v>17.8</v>
      </c>
    </row>
    <row r="105" ht="38.25" spans="1:10">
      <c r="A105" s="9" t="s">
        <v>311</v>
      </c>
      <c r="B105" s="10" t="s">
        <v>312</v>
      </c>
      <c r="C105" s="11" t="s">
        <v>313</v>
      </c>
      <c r="D105" s="12" t="s">
        <v>314</v>
      </c>
      <c r="E105" s="13" t="s">
        <v>107</v>
      </c>
      <c r="F105" s="13">
        <v>10</v>
      </c>
      <c r="G105" s="13" t="s">
        <v>19</v>
      </c>
      <c r="H105" s="14">
        <v>4.48</v>
      </c>
      <c r="I105" s="13">
        <v>21</v>
      </c>
      <c r="J105" s="14">
        <f t="shared" si="1"/>
        <v>44.8</v>
      </c>
    </row>
    <row r="106" ht="38.25" spans="1:10">
      <c r="A106" s="9" t="s">
        <v>315</v>
      </c>
      <c r="B106" s="10"/>
      <c r="C106" s="11" t="s">
        <v>316</v>
      </c>
      <c r="D106" s="12" t="s">
        <v>317</v>
      </c>
      <c r="E106" s="13" t="s">
        <v>107</v>
      </c>
      <c r="F106" s="13">
        <v>15</v>
      </c>
      <c r="G106" s="13" t="s">
        <v>19</v>
      </c>
      <c r="H106" s="14">
        <v>3.45</v>
      </c>
      <c r="I106" s="13">
        <v>21</v>
      </c>
      <c r="J106" s="14">
        <f t="shared" si="1"/>
        <v>51.75</v>
      </c>
    </row>
    <row r="107" ht="38.25" spans="1:10">
      <c r="A107" s="9" t="s">
        <v>318</v>
      </c>
      <c r="B107" s="10"/>
      <c r="C107" s="11" t="s">
        <v>319</v>
      </c>
      <c r="D107" s="12" t="s">
        <v>320</v>
      </c>
      <c r="E107" s="13" t="s">
        <v>107</v>
      </c>
      <c r="F107" s="13">
        <v>15</v>
      </c>
      <c r="G107" s="13" t="s">
        <v>19</v>
      </c>
      <c r="H107" s="14">
        <v>3.97</v>
      </c>
      <c r="I107" s="13">
        <v>21</v>
      </c>
      <c r="J107" s="14">
        <f t="shared" si="1"/>
        <v>59.55</v>
      </c>
    </row>
    <row r="108" ht="89.25" spans="1:10">
      <c r="A108" s="9" t="s">
        <v>321</v>
      </c>
      <c r="B108" s="10" t="s">
        <v>322</v>
      </c>
      <c r="C108" s="11" t="s">
        <v>323</v>
      </c>
      <c r="D108" s="13" t="s">
        <v>324</v>
      </c>
      <c r="E108" s="13" t="s">
        <v>325</v>
      </c>
      <c r="F108" s="13">
        <v>2</v>
      </c>
      <c r="G108" s="13" t="s">
        <v>19</v>
      </c>
      <c r="H108" s="14">
        <v>20.14</v>
      </c>
      <c r="I108" s="13">
        <v>21</v>
      </c>
      <c r="J108" s="14">
        <f t="shared" si="1"/>
        <v>40.28</v>
      </c>
    </row>
    <row r="109" ht="89.25" spans="1:10">
      <c r="A109" s="9" t="s">
        <v>326</v>
      </c>
      <c r="B109" s="10"/>
      <c r="C109" s="11" t="s">
        <v>327</v>
      </c>
      <c r="D109" s="13" t="s">
        <v>328</v>
      </c>
      <c r="E109" s="13" t="s">
        <v>329</v>
      </c>
      <c r="F109" s="13">
        <v>5</v>
      </c>
      <c r="G109" s="13" t="s">
        <v>19</v>
      </c>
      <c r="H109" s="14">
        <v>14.26</v>
      </c>
      <c r="I109" s="13">
        <v>21</v>
      </c>
      <c r="J109" s="14">
        <f t="shared" si="1"/>
        <v>71.3</v>
      </c>
    </row>
    <row r="110" ht="76.5" spans="1:10">
      <c r="A110" s="9" t="s">
        <v>330</v>
      </c>
      <c r="B110" s="10"/>
      <c r="C110" s="11" t="s">
        <v>331</v>
      </c>
      <c r="D110" s="13" t="s">
        <v>332</v>
      </c>
      <c r="E110" s="13" t="s">
        <v>333</v>
      </c>
      <c r="F110" s="13">
        <v>5</v>
      </c>
      <c r="G110" s="13" t="s">
        <v>19</v>
      </c>
      <c r="H110" s="14">
        <v>15.16</v>
      </c>
      <c r="I110" s="13">
        <v>21</v>
      </c>
      <c r="J110" s="14">
        <f t="shared" si="1"/>
        <v>75.8</v>
      </c>
    </row>
    <row r="111" ht="76.5" spans="1:10">
      <c r="A111" s="9" t="s">
        <v>334</v>
      </c>
      <c r="B111" s="10"/>
      <c r="C111" s="11" t="s">
        <v>335</v>
      </c>
      <c r="D111" s="13" t="s">
        <v>336</v>
      </c>
      <c r="E111" s="13" t="s">
        <v>337</v>
      </c>
      <c r="F111" s="13">
        <v>5</v>
      </c>
      <c r="G111" s="13" t="s">
        <v>19</v>
      </c>
      <c r="H111" s="14">
        <v>15.6</v>
      </c>
      <c r="I111" s="13">
        <v>21</v>
      </c>
      <c r="J111" s="14">
        <f t="shared" si="1"/>
        <v>78</v>
      </c>
    </row>
    <row r="112" ht="76.5" spans="1:10">
      <c r="A112" s="9" t="s">
        <v>338</v>
      </c>
      <c r="B112" s="10"/>
      <c r="C112" s="11" t="s">
        <v>339</v>
      </c>
      <c r="D112" s="13" t="s">
        <v>340</v>
      </c>
      <c r="E112" s="13" t="s">
        <v>341</v>
      </c>
      <c r="F112" s="13">
        <v>10</v>
      </c>
      <c r="G112" s="13" t="s">
        <v>19</v>
      </c>
      <c r="H112" s="14">
        <v>38.18</v>
      </c>
      <c r="I112" s="13">
        <v>21</v>
      </c>
      <c r="J112" s="14">
        <f t="shared" si="1"/>
        <v>381.8</v>
      </c>
    </row>
    <row r="113" ht="38.25" spans="1:10">
      <c r="A113" s="9" t="s">
        <v>342</v>
      </c>
      <c r="B113" s="10"/>
      <c r="C113" s="11" t="s">
        <v>343</v>
      </c>
      <c r="D113" s="13" t="s">
        <v>344</v>
      </c>
      <c r="E113" s="12" t="s">
        <v>18</v>
      </c>
      <c r="F113" s="13">
        <v>5</v>
      </c>
      <c r="G113" s="13" t="s">
        <v>19</v>
      </c>
      <c r="H113" s="14">
        <v>4.71</v>
      </c>
      <c r="I113" s="13">
        <v>21</v>
      </c>
      <c r="J113" s="14">
        <f t="shared" si="1"/>
        <v>23.55</v>
      </c>
    </row>
    <row r="114" spans="1:10">
      <c r="A114" s="18" t="s">
        <v>345</v>
      </c>
      <c r="B114" s="19"/>
      <c r="C114" s="19"/>
      <c r="D114" s="19"/>
      <c r="E114" s="19"/>
      <c r="F114" s="19"/>
      <c r="G114" s="19"/>
      <c r="H114" s="19"/>
      <c r="I114" s="22"/>
      <c r="J114" s="23">
        <f>SUM(J11:J113)</f>
        <v>10431.78</v>
      </c>
    </row>
    <row r="115" spans="1:10">
      <c r="A115" s="18" t="s">
        <v>346</v>
      </c>
      <c r="B115" s="19"/>
      <c r="C115" s="19"/>
      <c r="D115" s="19"/>
      <c r="E115" s="19"/>
      <c r="F115" s="19"/>
      <c r="G115" s="19"/>
      <c r="H115" s="19"/>
      <c r="I115" s="22"/>
      <c r="J115" s="23">
        <f>J114*0.21</f>
        <v>2190.6738</v>
      </c>
    </row>
    <row r="116" spans="1:10">
      <c r="A116" s="18" t="s">
        <v>347</v>
      </c>
      <c r="B116" s="19"/>
      <c r="C116" s="19"/>
      <c r="D116" s="19"/>
      <c r="E116" s="19"/>
      <c r="F116" s="19"/>
      <c r="G116" s="19"/>
      <c r="H116" s="19"/>
      <c r="I116" s="22"/>
      <c r="J116" s="23">
        <f>J114+J115</f>
        <v>12622.4538</v>
      </c>
    </row>
    <row r="119" spans="1:10">
      <c r="A119" s="20" t="s">
        <v>348</v>
      </c>
      <c r="B119" s="21"/>
      <c r="C119" s="21"/>
      <c r="D119" s="21"/>
      <c r="E119" s="21"/>
      <c r="F119" s="21"/>
      <c r="G119" s="21"/>
      <c r="H119" s="21"/>
      <c r="I119" s="21"/>
      <c r="J119" s="21"/>
    </row>
    <row r="120" spans="1:10">
      <c r="A120" s="20" t="s">
        <v>349</v>
      </c>
      <c r="B120" s="21"/>
      <c r="C120" s="21"/>
      <c r="D120" s="21"/>
      <c r="E120" s="21"/>
      <c r="F120" s="21"/>
      <c r="G120" s="21"/>
      <c r="H120" s="21"/>
      <c r="I120" s="21"/>
      <c r="J120" s="21"/>
    </row>
  </sheetData>
  <mergeCells count="22">
    <mergeCell ref="A2:J2"/>
    <mergeCell ref="A4:I4"/>
    <mergeCell ref="A6:J6"/>
    <mergeCell ref="A8:J8"/>
    <mergeCell ref="A114:I114"/>
    <mergeCell ref="A115:I115"/>
    <mergeCell ref="A116:I116"/>
    <mergeCell ref="A119:J119"/>
    <mergeCell ref="A120:J120"/>
    <mergeCell ref="B11:B14"/>
    <mergeCell ref="B15:B16"/>
    <mergeCell ref="B17:B24"/>
    <mergeCell ref="B27:B31"/>
    <mergeCell ref="B32:B36"/>
    <mergeCell ref="B37:B52"/>
    <mergeCell ref="B53:B63"/>
    <mergeCell ref="B64:B69"/>
    <mergeCell ref="B70:B87"/>
    <mergeCell ref="B88:B93"/>
    <mergeCell ref="B94:B104"/>
    <mergeCell ref="B105:B107"/>
    <mergeCell ref="B108:B113"/>
  </mergeCells>
  <pageMargins left="0.511811023622047" right="0.196850393700787" top="0.551181102362205" bottom="0.354330708661417" header="0.31496062992126" footer="0.118110236220472"/>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gaming4</cp:lastModifiedBy>
  <dcterms:created xsi:type="dcterms:W3CDTF">2020-08-17T11:51:00Z</dcterms:created>
  <cp:lastPrinted>2020-08-18T12:15:00Z</cp:lastPrinted>
  <dcterms:modified xsi:type="dcterms:W3CDTF">2020-09-24T05:58:14Z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1033-11.2.0.9684</vt:lpwstr>
  </property>
</Properties>
</file>