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10"/>
  </bookViews>
  <sheets>
    <sheet name="Sheet1" sheetId="1" r:id="rId1"/>
  </sheets>
  <calcPr calcId="144525"/>
</workbook>
</file>

<file path=xl/sharedStrings.xml><?xml version="1.0" encoding="utf-8"?>
<sst xmlns="http://schemas.openxmlformats.org/spreadsheetml/2006/main" count="545" uniqueCount="387">
  <si>
    <t>SPS 1 priedas</t>
  </si>
  <si>
    <t>TECHNINĖ SPECIFIKACIJA</t>
  </si>
  <si>
    <t xml:space="preserve">PASTABA.  Techninėje specifikacijoje nurodytus konkrečius modelius ar šaltinius, konkrečius procesus ar prekės ženklus, patentus, tipus, konkrečią kilmę ar gamybą (jei nurodyta) prašome laikyti neįpareigojančiais, t.y. tiekėjas gali siūlyti analogiškas medžiagas, priemones ir kt., tačiau jos privalo atitikti pirkimo sąlygose nustatytas technines specifikacijas. </t>
  </si>
  <si>
    <t>4 pirkimo dalis. Įvairūs statybiniai įrankiai</t>
  </si>
  <si>
    <t>Eil. Nr.</t>
  </si>
  <si>
    <t>Prekės pavadinimas</t>
  </si>
  <si>
    <t>Reikalaujamos techninės charakteristikos</t>
  </si>
  <si>
    <t>Siūlomos techninės charakteristikos</t>
  </si>
  <si>
    <t>Modelis (jei yra), gamintojas, prekės kodas</t>
  </si>
  <si>
    <t>Kiekis* Preliminarus</t>
  </si>
  <si>
    <t>Mato vnt.</t>
  </si>
  <si>
    <t>Mato vnt. įkainis be PVM, Eur</t>
  </si>
  <si>
    <t>PVM tarifas, %</t>
  </si>
  <si>
    <t>Suma be PVM, Eur</t>
  </si>
  <si>
    <r>
      <rPr>
        <sz val="11"/>
        <color theme="1"/>
        <rFont val="Times New Roman"/>
        <charset val="186"/>
      </rPr>
      <t>1.</t>
    </r>
    <r>
      <rPr>
        <sz val="7"/>
        <color theme="1"/>
        <rFont val="Times New Roman"/>
        <charset val="186"/>
      </rPr>
      <t xml:space="preserve">                                          </t>
    </r>
    <r>
      <rPr>
        <sz val="10"/>
        <color theme="1"/>
        <rFont val="Times New Roman"/>
        <charset val="186"/>
      </rPr>
      <t> </t>
    </r>
  </si>
  <si>
    <t>Laužtuvas</t>
  </si>
  <si>
    <t>1200 mm ± 0,5% . ilgio</t>
  </si>
  <si>
    <t>Laužtuvas, ilgis 1200 mm</t>
  </si>
  <si>
    <t>Gamintojas Maan, Lenkija</t>
  </si>
  <si>
    <t>Vnt.</t>
  </si>
  <si>
    <r>
      <rPr>
        <sz val="11"/>
        <color theme="1"/>
        <rFont val="Times New Roman"/>
        <charset val="186"/>
      </rPr>
      <t>2.</t>
    </r>
    <r>
      <rPr>
        <sz val="7"/>
        <color theme="1"/>
        <rFont val="Times New Roman"/>
        <charset val="186"/>
      </rPr>
      <t xml:space="preserve">                                          </t>
    </r>
    <r>
      <rPr>
        <sz val="10"/>
        <color theme="1"/>
        <rFont val="Times New Roman"/>
        <charset val="186"/>
      </rPr>
      <t> </t>
    </r>
  </si>
  <si>
    <t>Laužtuvas viniatraukis</t>
  </si>
  <si>
    <t>Ilgis 60 cm Ø 16 mm  ± 0,5% .</t>
  </si>
  <si>
    <t>Laužtuvas viniatraukis, ilgis 600 mm, diametras 16 mm</t>
  </si>
  <si>
    <t>Gamintojas Richmann, Lenkija</t>
  </si>
  <si>
    <r>
      <rPr>
        <sz val="11"/>
        <color theme="1"/>
        <rFont val="Times New Roman"/>
        <charset val="186"/>
      </rPr>
      <t>3.</t>
    </r>
    <r>
      <rPr>
        <sz val="7"/>
        <color theme="1"/>
        <rFont val="Times New Roman"/>
        <charset val="186"/>
      </rPr>
      <t xml:space="preserve">                                          </t>
    </r>
    <r>
      <rPr>
        <sz val="10"/>
        <color theme="1"/>
        <rFont val="Times New Roman"/>
        <charset val="186"/>
      </rPr>
      <t> </t>
    </r>
  </si>
  <si>
    <t>Plaktukas</t>
  </si>
  <si>
    <t>Svoris  300 g  ± 0,5% .</t>
  </si>
  <si>
    <t>Plaktukas, svoris 300 gr.</t>
  </si>
  <si>
    <r>
      <rPr>
        <sz val="11"/>
        <color theme="1"/>
        <rFont val="Times New Roman"/>
        <charset val="186"/>
      </rPr>
      <t>4.</t>
    </r>
    <r>
      <rPr>
        <sz val="7"/>
        <color theme="1"/>
        <rFont val="Times New Roman"/>
        <charset val="186"/>
      </rPr>
      <t xml:space="preserve">                                          </t>
    </r>
    <r>
      <rPr>
        <sz val="10"/>
        <color theme="1"/>
        <rFont val="Times New Roman"/>
        <charset val="186"/>
      </rPr>
      <t> </t>
    </r>
  </si>
  <si>
    <t>Svoris  500 g ± 0,5% .</t>
  </si>
  <si>
    <t>Plaktukas, svoris 500 gr.</t>
  </si>
  <si>
    <r>
      <rPr>
        <sz val="11"/>
        <rFont val="Times New Roman"/>
        <charset val="186"/>
      </rPr>
      <t>5.</t>
    </r>
    <r>
      <rPr>
        <sz val="7"/>
        <rFont val="Times New Roman"/>
        <charset val="186"/>
      </rPr>
      <t xml:space="preserve">                                          </t>
    </r>
    <r>
      <rPr>
        <sz val="10"/>
        <rFont val="Times New Roman"/>
        <charset val="186"/>
      </rPr>
      <t> </t>
    </r>
  </si>
  <si>
    <t>Kūjis</t>
  </si>
  <si>
    <t>Svoris 3 kg ± 0,5% .</t>
  </si>
  <si>
    <t>Kūjis medine rankena Richmann, svoris 3 kg</t>
  </si>
  <si>
    <r>
      <rPr>
        <sz val="11"/>
        <rFont val="Times New Roman"/>
        <charset val="186"/>
      </rPr>
      <t>6.</t>
    </r>
    <r>
      <rPr>
        <sz val="7"/>
        <rFont val="Times New Roman"/>
        <charset val="186"/>
      </rPr>
      <t xml:space="preserve">                                          </t>
    </r>
    <r>
      <rPr>
        <sz val="10"/>
        <rFont val="Times New Roman"/>
        <charset val="186"/>
      </rPr>
      <t> </t>
    </r>
  </si>
  <si>
    <t>Pjūklas rankinis</t>
  </si>
  <si>
    <t>Ilgis 450 mm. ± 0,5% . Išilginiam ir skersiniam pjovimui, spyruoklinio 0,8mm ± 0,5% . plieno, grūdinti dantukai</t>
  </si>
  <si>
    <t xml:space="preserve">Pjūklas Irwin 880 Plus, skirtas išilginiam ir skersiniam pjovimui, spyruoklinio 0,8 mm plieno, dantukai grūdinti, Ilgis 450 mm </t>
  </si>
  <si>
    <t>Modelis Irwin 880 Plus, Gamintojas Irwin, JAV</t>
  </si>
  <si>
    <r>
      <rPr>
        <sz val="11"/>
        <rFont val="Times New Roman"/>
        <charset val="186"/>
      </rPr>
      <t>7.</t>
    </r>
    <r>
      <rPr>
        <sz val="7"/>
        <rFont val="Times New Roman"/>
        <charset val="186"/>
      </rPr>
      <t xml:space="preserve">                                          </t>
    </r>
    <r>
      <rPr>
        <sz val="10"/>
        <rFont val="Times New Roman"/>
        <charset val="186"/>
      </rPr>
      <t> </t>
    </r>
  </si>
  <si>
    <t>Medienai, laminatui, plastiko gaminiams pjauti,  325 mm ± 0,5% . ilgio</t>
  </si>
  <si>
    <t>Daugiafunkc. pjūklas Irwin, skirtas medienai, laminatui, plastiko gaminiams pjauti, ilgis 325 mm</t>
  </si>
  <si>
    <t>Gamintojas Irwin, JAV</t>
  </si>
  <si>
    <r>
      <rPr>
        <sz val="11"/>
        <rFont val="Times New Roman"/>
        <charset val="186"/>
      </rPr>
      <t>8.</t>
    </r>
    <r>
      <rPr>
        <sz val="7"/>
        <rFont val="Times New Roman"/>
        <charset val="186"/>
      </rPr>
      <t xml:space="preserve">                                          </t>
    </r>
    <r>
      <rPr>
        <sz val="10"/>
        <rFont val="Times New Roman"/>
        <charset val="186"/>
      </rPr>
      <t> </t>
    </r>
  </si>
  <si>
    <t>1,5 mm  ± 0,5% . plieno, 8 TPI tipo galandimo dantukai.  Gipskartonio kiaurymėms</t>
  </si>
  <si>
    <t>Pjūklas Irwin Pro Touch 7T/8P, 1,5 mm plieno, 8 TPI galandimo dantukai, gipskartonio kiaurymėms</t>
  </si>
  <si>
    <t>Modelis Irwin Pro Touch 7T/8P, Gamintojas Irwin, JAV</t>
  </si>
  <si>
    <r>
      <rPr>
        <sz val="11"/>
        <rFont val="Times New Roman"/>
        <charset val="186"/>
      </rPr>
      <t>9.</t>
    </r>
    <r>
      <rPr>
        <sz val="7"/>
        <rFont val="Times New Roman"/>
        <charset val="186"/>
      </rPr>
      <t xml:space="preserve">                                          </t>
    </r>
    <r>
      <rPr>
        <sz val="10"/>
        <rFont val="Times New Roman"/>
        <charset val="186"/>
      </rPr>
      <t> </t>
    </r>
  </si>
  <si>
    <t>Pjūklas- geležtė</t>
  </si>
  <si>
    <t>Elektriniam siaurapjūkliui, 4-65mm ± 0,5% . B-13 tipo, medienai, fanerai  pjauti.</t>
  </si>
  <si>
    <t>Pjūklas- geležtė Makita B-13, skirtas elektriniam siaurapjūkliui, 4-65mm, medienai, fanerai  pjauti.</t>
  </si>
  <si>
    <t>Modelis Makita B-13, Gamintojas Makita, Japonija</t>
  </si>
  <si>
    <r>
      <rPr>
        <sz val="11"/>
        <rFont val="Times New Roman"/>
        <charset val="186"/>
      </rPr>
      <t>10.</t>
    </r>
    <r>
      <rPr>
        <sz val="7"/>
        <rFont val="Times New Roman"/>
        <charset val="186"/>
      </rPr>
      <t xml:space="preserve">                                       </t>
    </r>
    <r>
      <rPr>
        <sz val="10"/>
        <rFont val="Times New Roman"/>
        <charset val="186"/>
      </rPr>
      <t> </t>
    </r>
  </si>
  <si>
    <t>Elektriniam siaurapjūkliui, 0,5 – 2 mm ± 0,5% . B-24 tipo, aliuminiui, minkštam plienui  pjauti.</t>
  </si>
  <si>
    <t>Pjūklas- geležtė Makita B-24, skirtas elektriniam siaurapjūkliui, 0,5-2 mm, aliuminiui, minkštam plienui  pjauti</t>
  </si>
  <si>
    <t>Modelis Makita B-24, Gamintojas Makita, Japonija</t>
  </si>
  <si>
    <r>
      <rPr>
        <sz val="11"/>
        <rFont val="Times New Roman"/>
        <charset val="186"/>
      </rPr>
      <t>11.</t>
    </r>
    <r>
      <rPr>
        <sz val="7"/>
        <rFont val="Times New Roman"/>
        <charset val="186"/>
      </rPr>
      <t xml:space="preserve">                                       </t>
    </r>
    <r>
      <rPr>
        <sz val="10"/>
        <rFont val="Times New Roman"/>
        <charset val="186"/>
      </rPr>
      <t> </t>
    </r>
  </si>
  <si>
    <t>Elektriniam tiesiniam pjūklui, BIM 18/24 T tipo, metalui 1,2 – 2mm ± 0,5% , pjauti.</t>
  </si>
  <si>
    <t>Pjūklas geležtė, skirtas elektriniam tiesiniam pjūklui, BIM 18/24 T tipo, metalui 1 – 3 mm pjauti.</t>
  </si>
  <si>
    <r>
      <rPr>
        <sz val="11"/>
        <rFont val="Times New Roman"/>
        <charset val="186"/>
      </rPr>
      <t>12.</t>
    </r>
    <r>
      <rPr>
        <sz val="7"/>
        <rFont val="Times New Roman"/>
        <charset val="186"/>
      </rPr>
      <t xml:space="preserve">                                       </t>
    </r>
    <r>
      <rPr>
        <sz val="10"/>
        <rFont val="Times New Roman"/>
        <charset val="186"/>
      </rPr>
      <t> </t>
    </r>
  </si>
  <si>
    <t>Elektriniam tiesiniam pjūklui, SUPER EXSPRES tipo 203 mm ± 0,5% , medžiui pjauti.</t>
  </si>
  <si>
    <t>Pjūklas- geležtė, skirtas elektriniam tiesiniam siaurapjūkliui, SUPER EXSPRES 203 mm, medžiui pjauti.</t>
  </si>
  <si>
    <t>Modelis Makita B-05153, Gamintojas Makita, Japonija</t>
  </si>
  <si>
    <r>
      <rPr>
        <sz val="11"/>
        <rFont val="Times New Roman"/>
        <charset val="186"/>
      </rPr>
      <t>13.</t>
    </r>
    <r>
      <rPr>
        <sz val="7"/>
        <rFont val="Times New Roman"/>
        <charset val="186"/>
      </rPr>
      <t xml:space="preserve">                                       </t>
    </r>
    <r>
      <rPr>
        <sz val="10"/>
        <rFont val="Times New Roman"/>
        <charset val="186"/>
      </rPr>
      <t> </t>
    </r>
  </si>
  <si>
    <t>Gulsčiukas</t>
  </si>
  <si>
    <t>Patentuota arba lygiavertė PLUMB SITE DUAL – VIEW akutė, gumuotos rankenos, guminiai tvirti amortizuojantys antgaliai, 2 vertikalios ir 1 horizontali akutės. Frezuotas iš abiejų pusių tikslus paviršius. Tikslumas 0,5 mm/m. Dažytas tvirtais dažais. L-0,6 m. ± 0,5% .</t>
  </si>
  <si>
    <t>Gulsčiukas Kapro Vulcan, su lengvai skaitoma akute, guminiai, tvirti, amortizuojantys antgaliai, puikiai sugeriantys smūgius, visuose gulsčiukuose po 2 vertikalias ir 1 horizontalę akutes, frezuotas iš abiejų pusių itin tikslus paviršius gulsčiukuose, tikslumas: 0,5 mm/m, ilgis 60 cm</t>
  </si>
  <si>
    <t>Modelis Kapro Vulcan, Gamintojas Kapro, Izraelis</t>
  </si>
  <si>
    <r>
      <rPr>
        <sz val="11"/>
        <rFont val="Times New Roman"/>
        <charset val="186"/>
      </rPr>
      <t>14.</t>
    </r>
    <r>
      <rPr>
        <sz val="7"/>
        <rFont val="Times New Roman"/>
        <charset val="186"/>
      </rPr>
      <t xml:space="preserve">                                       </t>
    </r>
    <r>
      <rPr>
        <sz val="10"/>
        <rFont val="Times New Roman"/>
        <charset val="186"/>
      </rPr>
      <t> </t>
    </r>
  </si>
  <si>
    <t>Patentuota arba lygiavertė PLUMB SITE DUAL – VIEW akutė, gumuotos rankenos, guminiai tvirti amortizuojantys antgaliai, 2 vertikalios ir 1 horizontali akutės. Frezuotas iš abiejų pusių tikslus paviršius. Tikslumas 0,5 mm/m. Dažytas tvirtais dažais. L- 1,0  m. ± 0,5% .</t>
  </si>
  <si>
    <t>Gulsčiukas Kapro Vulcan, su lengvai skaitoma akute, guminiai, tvirti, amortizuojantys antgaliai, puikiai sugeriantys smūgius, visuose gulsčiukuose po 2 vertikalias ir 1 horizontalę akutes, frezuotas iš abiejų pusių itin tikslus paviršius gulsčiukuose, tikslumas: 0,5 mm/m, ilgis 100 cm</t>
  </si>
  <si>
    <r>
      <rPr>
        <sz val="11"/>
        <rFont val="Times New Roman"/>
        <charset val="186"/>
      </rPr>
      <t>15.</t>
    </r>
    <r>
      <rPr>
        <sz val="7"/>
        <rFont val="Times New Roman"/>
        <charset val="186"/>
      </rPr>
      <t xml:space="preserve">                                       </t>
    </r>
    <r>
      <rPr>
        <sz val="10"/>
        <rFont val="Times New Roman"/>
        <charset val="186"/>
      </rPr>
      <t> </t>
    </r>
  </si>
  <si>
    <t>Patentuota arba lygiavertė PLUMB SITE DUAL – VIEW akutė, gumuotos rankenos, guminiai tvirti amortizuojantys antgaliai, 2 vertikalios ir 1 horizontali akutės. Frezuotas iš abiejų pusių tikslus paviršius. Tikslumas 0,5 mm/m. Dažytas tvirtais dažais. L-1,2 m. ± 0,5% .</t>
  </si>
  <si>
    <t>Gulsčiukas Kapro Vulcan, su lengvai skaitoma akute, guminiai, tvirti, amortizuojantys antgaliai, puikiai sugeriantys smūgius, visuose gulsčiukuose po 2 vertikalias ir 1 horizontalę akutes, frezuotas iš abiejų pusių itin tikslus paviršius gulsčiukuose, tikslumas: 0,5 mm/m, ilgis 120 cm</t>
  </si>
  <si>
    <r>
      <rPr>
        <sz val="11"/>
        <rFont val="Times New Roman"/>
        <charset val="186"/>
      </rPr>
      <t>16.</t>
    </r>
    <r>
      <rPr>
        <sz val="7"/>
        <rFont val="Times New Roman"/>
        <charset val="186"/>
      </rPr>
      <t xml:space="preserve">                                       </t>
    </r>
    <r>
      <rPr>
        <sz val="10"/>
        <rFont val="Times New Roman"/>
        <charset val="186"/>
      </rPr>
      <t> </t>
    </r>
  </si>
  <si>
    <t>Patentuota arba lygiavertė PLUMB SITE DUAL – VIEW akutė, gumuotos rankenos, guminiai tvirti amortizuojantys antgaliai, 2 vertikalios ir 1 horizontali akutės. Frezuotas iš abiejų pusių tikslus paviršius. Tikslumas 0,5 mm/m. Dažytas tvirtais dažais. L-2,5 m. ± 0,5% .</t>
  </si>
  <si>
    <t>Gulsčiukas Kapro Vulcan, su lengvai skaitoma akute, guminiai, tvirti, amortizuojantys antgaliai, puikiai sugeriantys smūgius, visuose gulsčiukuose po 2 vertikalias ir 1 horizontalę akutes, frezuotas iš abiejų pusių itin tikslus paviršius gulsčiukuose, tikslumas: 0,5 mm/m, ilgis 250 cm</t>
  </si>
  <si>
    <r>
      <rPr>
        <sz val="11"/>
        <rFont val="Times New Roman"/>
        <charset val="186"/>
      </rPr>
      <t>17.</t>
    </r>
    <r>
      <rPr>
        <sz val="7"/>
        <rFont val="Times New Roman"/>
        <charset val="186"/>
      </rPr>
      <t xml:space="preserve">                                       </t>
    </r>
    <r>
      <rPr>
        <sz val="10"/>
        <rFont val="Times New Roman"/>
        <charset val="186"/>
      </rPr>
      <t> </t>
    </r>
  </si>
  <si>
    <t>Tvirtas profilis atsparus smūgiams su greitai nuskaitoma akutė. Tikslumas 0,5 mm/m. L- 2,0 m. ± 0,5% .</t>
  </si>
  <si>
    <t>Gulsčiukas Kapro Condor, itin tvirtas profilis, atsparus smūgiams, raudona labai lengvai ir greitai nuskaitoma akutė, tiksliasniam ir greitesniam darbui, akutė sumontuota taip, kad būtų patogu matyti ją pačiu patogiausiu ir dažniausiai naudojamu kampu, ilgis 2 metrai</t>
  </si>
  <si>
    <t>Modelis Kapro Condor, Gamintojas Kapro, Izraelis</t>
  </si>
  <si>
    <r>
      <rPr>
        <sz val="11"/>
        <rFont val="Times New Roman"/>
        <charset val="186"/>
      </rPr>
      <t>18.</t>
    </r>
    <r>
      <rPr>
        <sz val="7"/>
        <rFont val="Times New Roman"/>
        <charset val="186"/>
      </rPr>
      <t xml:space="preserve">                                       </t>
    </r>
    <r>
      <rPr>
        <sz val="10"/>
        <rFont val="Times New Roman"/>
        <charset val="186"/>
      </rPr>
      <t> </t>
    </r>
  </si>
  <si>
    <t>Su liniuote ir 3 smūgiams atspariomis akutėmis, galai gumuoti. Tikslumas 0,5 mm/m L – 0,8 m. ± 0,5% .</t>
  </si>
  <si>
    <t>Gulsčiukas - liniuotė Kapro Exodus, su liniuote ir 3 smūgiams atspariomis akimis, gumuoti galai smūgiams sugerti, pagalvėlės neleisiančios gulsčiukui slysti, tikslumas 0,5 mm/m., ilgis 80 cm</t>
  </si>
  <si>
    <t>Modelis Kapro Exodus, Gamintojas Kapro, Izraelis</t>
  </si>
  <si>
    <r>
      <rPr>
        <sz val="11"/>
        <rFont val="Times New Roman"/>
        <charset val="186"/>
      </rPr>
      <t>19.</t>
    </r>
    <r>
      <rPr>
        <sz val="7"/>
        <rFont val="Times New Roman"/>
        <charset val="186"/>
      </rPr>
      <t xml:space="preserve">                                       </t>
    </r>
    <r>
      <rPr>
        <sz val="10"/>
        <rFont val="Times New Roman"/>
        <charset val="186"/>
      </rPr>
      <t> </t>
    </r>
  </si>
  <si>
    <t>Gumuotos rankenos, guminiai tvirti amortizuojantys antgaliai, 2 vertikalios ir 1 horizontali akutės. Frezuotas iš abiejų pusių  tikslus paviršius. 736g/m profilis.  Tikslumas 0,5 mm/m. Dažytas tvirtais dažais. L-0,4 m. ± 0,5% .</t>
  </si>
  <si>
    <t>Gulsčiukas Kapro Vulcan, itin tvirtas profilis atsparus smūgiams, tikslumas 0,5 mm/m, 3 matavimo akys (2 vertikalios ir 1 horizontali), komfortiškos gumuotos rankenos, guminės pagalvėlės, neleisiančios gulsčiukui slysti atliekant žymėjimus ant sienos, tvirti, guminiai, smūgius suzerainties galai, smūgiams atsparios gulsčiuko akys, ilgis 40 cm</t>
  </si>
  <si>
    <r>
      <rPr>
        <sz val="11"/>
        <rFont val="Times New Roman"/>
        <charset val="186"/>
      </rPr>
      <t>20.</t>
    </r>
    <r>
      <rPr>
        <sz val="7"/>
        <rFont val="Times New Roman"/>
        <charset val="186"/>
      </rPr>
      <t xml:space="preserve">                                       </t>
    </r>
    <r>
      <rPr>
        <sz val="10"/>
        <rFont val="Times New Roman"/>
        <charset val="186"/>
      </rPr>
      <t> </t>
    </r>
  </si>
  <si>
    <t>Gumuotos rankenos, guminiai tvirti amortizuojantys antgaliai, 2 vertikalios ir 1 horizontali akutės. Frezuotas iš abiejų pusių tikslus paviršius. 736g/m profilis.  Tikslumas 0,5 mm/m. Dažytas tvirtais dažais. L-1,5 m. ± 0,5% .</t>
  </si>
  <si>
    <t>Gulsčiukas Kapro Vulcan, itin tvirtas profilis atsparus smūgiams, tikslumas 0,5 mm/m, 3 matavimo akys (2 vertikalios ir 1 horizontali), komfortiškos gumuotos rankenos, guminės pagalvėlės, neleisiančios gulsčiukui slysti atliekant žymėjimus ant sienos, tvirti, guminiai, smūgius suzerainties galai, smūgiams atsparios gulsčiuko akys, ilgis 150 cm</t>
  </si>
  <si>
    <r>
      <rPr>
        <sz val="11"/>
        <rFont val="Times New Roman"/>
        <charset val="186"/>
      </rPr>
      <t>21.</t>
    </r>
    <r>
      <rPr>
        <sz val="7"/>
        <rFont val="Times New Roman"/>
        <charset val="186"/>
      </rPr>
      <t xml:space="preserve">                                       </t>
    </r>
    <r>
      <rPr>
        <sz val="10"/>
        <rFont val="Times New Roman"/>
        <charset val="186"/>
      </rPr>
      <t> </t>
    </r>
  </si>
  <si>
    <t>Replės santechninės</t>
  </si>
  <si>
    <t xml:space="preserve"> Ilgis 150 mm ± 0,5% . darbinis dantytas paviršius. Knipex „Cobra“ tipo su paspaudžiamu fiksuojančiu mechanizmu</t>
  </si>
  <si>
    <t>Replės santechninės Knipex Cobra, ilgis 150 mm, darbinis dantytas paviršius, su su paspaudžiamu fiksuojančiu mechanizmu</t>
  </si>
  <si>
    <t>Modelis Knipex Cobra, Gamintojas Knipex, Vokietija</t>
  </si>
  <si>
    <r>
      <rPr>
        <sz val="11"/>
        <rFont val="Times New Roman"/>
        <charset val="186"/>
      </rPr>
      <t>22.</t>
    </r>
    <r>
      <rPr>
        <sz val="7"/>
        <rFont val="Times New Roman"/>
        <charset val="186"/>
      </rPr>
      <t xml:space="preserve">                                       </t>
    </r>
    <r>
      <rPr>
        <sz val="10"/>
        <rFont val="Times New Roman"/>
        <charset val="186"/>
      </rPr>
      <t> </t>
    </r>
  </si>
  <si>
    <t>Ilgis 250 mm ± 0,5% . darbinis dantytas paviršius. Knipex „Cobra“ tipo su  paspaudžiamu fiksuojančiu mechanizmu</t>
  </si>
  <si>
    <t>Replės santechninės Knipex Cobra, ilgis 250 mm, darbinis dantytas paviršius, su su paspaudžiamu fiksuojančiu mechanizmu</t>
  </si>
  <si>
    <r>
      <rPr>
        <sz val="11"/>
        <rFont val="Times New Roman"/>
        <charset val="186"/>
      </rPr>
      <t>23.</t>
    </r>
    <r>
      <rPr>
        <sz val="7"/>
        <rFont val="Times New Roman"/>
        <charset val="186"/>
      </rPr>
      <t xml:space="preserve">                                       </t>
    </r>
    <r>
      <rPr>
        <sz val="10"/>
        <rFont val="Times New Roman"/>
        <charset val="186"/>
      </rPr>
      <t> </t>
    </r>
  </si>
  <si>
    <t>Ilgis 400 mm ± 0,5% . darbinis dantytas paviršius. Knipex „Cobra“ tipo su paspaudžiamu fiksuojančiu mechanizmu</t>
  </si>
  <si>
    <t>Replės santechninės Knipex Cobra, ilgis 400 mm, darbinis dantytas paviršius, su su paspaudžiamu fiksuojančiu mechanizmu</t>
  </si>
  <si>
    <r>
      <rPr>
        <sz val="11"/>
        <rFont val="Times New Roman"/>
        <charset val="186"/>
      </rPr>
      <t>24.</t>
    </r>
    <r>
      <rPr>
        <sz val="7"/>
        <rFont val="Times New Roman"/>
        <charset val="186"/>
      </rPr>
      <t xml:space="preserve">                                       </t>
    </r>
    <r>
      <rPr>
        <sz val="10"/>
        <rFont val="Times New Roman"/>
        <charset val="186"/>
      </rPr>
      <t> </t>
    </r>
  </si>
  <si>
    <t>Replės, įvairios</t>
  </si>
  <si>
    <t>Universalios, High – Levarge sistema, dvikomponentės rankenos,  ilgis 180 mm. ± 0,5% .</t>
  </si>
  <si>
    <t>Replės Specialist +, High-Leverage sistemos ašis perkelta arčiau gnybtų, todėl naudojant tą pačią jėgą, gaunate iki 66% daugiau jėgos kirpimui bei suspaudimui, grūdinti gnybtuvų ašmenys - kirpti kietiems metalams, ilgis 180 mm dvikomponentės rankenos.</t>
  </si>
  <si>
    <t>Modelis Specialist Plus, Gamintojas Specialist, Vokietija</t>
  </si>
  <si>
    <r>
      <rPr>
        <sz val="11"/>
        <rFont val="Times New Roman"/>
        <charset val="186"/>
      </rPr>
      <t>25.</t>
    </r>
    <r>
      <rPr>
        <sz val="7"/>
        <rFont val="Times New Roman"/>
        <charset val="186"/>
      </rPr>
      <t xml:space="preserve">                                       </t>
    </r>
    <r>
      <rPr>
        <sz val="10"/>
        <rFont val="Times New Roman"/>
        <charset val="186"/>
      </rPr>
      <t> </t>
    </r>
  </si>
  <si>
    <t>Gnybtuvai, pagaminti aukščiausios kokybės  plieno, dvikomponentės rankenos, kerpančios dalys papildomai grūdintos, kerpa iki 1,8 mm vielą, ilgis 180 mm ± 0,5% .</t>
  </si>
  <si>
    <t>Replės gnybtuvas Specialist +, aukščiausios kokybės plienas , papildomai grūdinti gnybtuvų ašmenys  kirpti kietiems metalams, dvikomponentės rankenos, kerpa plieninę vielą iki 1,8 mm, ilgis 180 mm</t>
  </si>
  <si>
    <r>
      <rPr>
        <sz val="11"/>
        <rFont val="Times New Roman"/>
        <charset val="186"/>
      </rPr>
      <t>26.</t>
    </r>
    <r>
      <rPr>
        <sz val="7"/>
        <rFont val="Times New Roman"/>
        <charset val="186"/>
      </rPr>
      <t xml:space="preserve">                                       </t>
    </r>
    <r>
      <rPr>
        <sz val="10"/>
        <rFont val="Times New Roman"/>
        <charset val="186"/>
      </rPr>
      <t> </t>
    </r>
  </si>
  <si>
    <t>Prailgintos su 1000V apsauga, pagamintos iš chromo-nikelio plieno, neslystančios rankenos, ilgis 150 mm ± 0,5% .</t>
  </si>
  <si>
    <t>Elektriko replės prailgintos Irwin VDE, prailgintos, 1000V apsauga, pagamintos iš chromo-nikelio plieno, kerpančios dalys papildomai grūdintos, neslystančios rankenos, ilgis 150 mm</t>
  </si>
  <si>
    <t>Modelis Irwin VDE, Gamintojas Irwin, JAV</t>
  </si>
  <si>
    <r>
      <rPr>
        <sz val="11"/>
        <rFont val="Times New Roman"/>
        <charset val="186"/>
      </rPr>
      <t>27.</t>
    </r>
    <r>
      <rPr>
        <sz val="7"/>
        <rFont val="Times New Roman"/>
        <charset val="186"/>
      </rPr>
      <t xml:space="preserve">                                       </t>
    </r>
    <r>
      <rPr>
        <sz val="10"/>
        <rFont val="Times New Roman"/>
        <charset val="186"/>
      </rPr>
      <t> </t>
    </r>
  </si>
  <si>
    <t>Prailgintos su 1000V apsauga, pagamintos iš chromo-nikelio plieno, neslystančios rankenos, ilgis 200 mm ± 0,5% .</t>
  </si>
  <si>
    <t>Elektriko replės prailgintos Irwin VDE, prailgintos, 1000V apsauga, pagamintos iš chromo-nikelio plieno, kerpančios dalys papildomai grūdintos, neslystančios rankenos, ilgis 200 mm</t>
  </si>
  <si>
    <t>vnt.</t>
  </si>
  <si>
    <r>
      <rPr>
        <sz val="11"/>
        <rFont val="Times New Roman"/>
        <charset val="186"/>
      </rPr>
      <t>28.</t>
    </r>
    <r>
      <rPr>
        <sz val="7"/>
        <rFont val="Times New Roman"/>
        <charset val="186"/>
      </rPr>
      <t xml:space="preserve">                                       </t>
    </r>
    <r>
      <rPr>
        <sz val="10"/>
        <rFont val="Times New Roman"/>
        <charset val="186"/>
      </rPr>
      <t> </t>
    </r>
  </si>
  <si>
    <t>Prailgintos su 1000V apsauga, lenktos pagamintos iš chromo-nikelio plieno, neslystančios rankenos,  ilgis 200 mm  ± 0,5% .</t>
  </si>
  <si>
    <t>Replės, prailgintos, lenktos, 1000V apsauga, pagamintos iš chromo-nikelio plieno, kerpančios dalys papildomai grūdintos, neslystančios rankenos, ilgis 200 mm</t>
  </si>
  <si>
    <r>
      <rPr>
        <sz val="11"/>
        <rFont val="Times New Roman"/>
        <charset val="186"/>
      </rPr>
      <t>29.</t>
    </r>
    <r>
      <rPr>
        <sz val="7"/>
        <rFont val="Times New Roman"/>
        <charset val="186"/>
      </rPr>
      <t xml:space="preserve">                                       </t>
    </r>
    <r>
      <rPr>
        <sz val="10"/>
        <rFont val="Times New Roman"/>
        <charset val="186"/>
      </rPr>
      <t> </t>
    </r>
  </si>
  <si>
    <t>Mentelė</t>
  </si>
  <si>
    <t>Mūrijimo  darbams, 1,2mm, poliruotas plienas, 200 x  190 mm. ± 0,5% .</t>
  </si>
  <si>
    <t>Mentelė, skirta mūrijimo darbams, 1,2 mm poliruotas plienas, matmenys 200x190 mm.</t>
  </si>
  <si>
    <t>Gamintojas Kubala, Lenkija</t>
  </si>
  <si>
    <r>
      <rPr>
        <sz val="11"/>
        <rFont val="Times New Roman"/>
        <charset val="186"/>
      </rPr>
      <t>30.</t>
    </r>
    <r>
      <rPr>
        <sz val="7"/>
        <rFont val="Times New Roman"/>
        <charset val="186"/>
      </rPr>
      <t xml:space="preserve">                                       </t>
    </r>
    <r>
      <rPr>
        <sz val="10"/>
        <rFont val="Times New Roman"/>
        <charset val="186"/>
      </rPr>
      <t> </t>
    </r>
  </si>
  <si>
    <t>Mūrijimo, tinkavimo  darbams, 1,2 mm poliruotas plienas, 12 x  18 x 8 cm. ± 0,5% .</t>
  </si>
  <si>
    <t>Mentelė, skirta mūrijimo, , tinkavimo  darbams, 1,2 mm poliruotas plienas, matmenys 12x18x8 cm</t>
  </si>
  <si>
    <r>
      <rPr>
        <sz val="11"/>
        <rFont val="Times New Roman"/>
        <charset val="186"/>
      </rPr>
      <t>31.</t>
    </r>
    <r>
      <rPr>
        <sz val="7"/>
        <rFont val="Times New Roman"/>
        <charset val="186"/>
      </rPr>
      <t xml:space="preserve">                                       </t>
    </r>
    <r>
      <rPr>
        <sz val="10"/>
        <rFont val="Times New Roman"/>
        <charset val="186"/>
      </rPr>
      <t> </t>
    </r>
  </si>
  <si>
    <t>Tinkavimo, nerūdijančio plieno, pusapvalė, klijų paėmimui, 100×130 mm ± 0,5% .</t>
  </si>
  <si>
    <t>Mentelė, tinkavimo, pusapvalė, skirta klijų paėmimui, matmenys 100x130 mm, iš nerūdijančio plieno</t>
  </si>
  <si>
    <r>
      <rPr>
        <sz val="11"/>
        <rFont val="Times New Roman"/>
        <charset val="186"/>
      </rPr>
      <t>32.</t>
    </r>
    <r>
      <rPr>
        <sz val="7"/>
        <rFont val="Times New Roman"/>
        <charset val="186"/>
      </rPr>
      <t xml:space="preserve">                                       </t>
    </r>
    <r>
      <rPr>
        <sz val="10"/>
        <rFont val="Times New Roman"/>
        <charset val="186"/>
      </rPr>
      <t> </t>
    </r>
  </si>
  <si>
    <t>Nerūdijančio plieno, dantytoji 13×27cm, klijams 6 × 6 cm ± 0,5% .</t>
  </si>
  <si>
    <t>Mentelė, dantytoji, matmenys 13x27 cm, skirta klijams, dantukas 6x6 cm, iš nerūdijančio plieno</t>
  </si>
  <si>
    <r>
      <rPr>
        <sz val="11"/>
        <rFont val="Times New Roman"/>
        <charset val="186"/>
      </rPr>
      <t>33.</t>
    </r>
    <r>
      <rPr>
        <sz val="7"/>
        <rFont val="Times New Roman"/>
        <charset val="186"/>
      </rPr>
      <t xml:space="preserve">                                       </t>
    </r>
    <r>
      <rPr>
        <sz val="10"/>
        <rFont val="Times New Roman"/>
        <charset val="186"/>
      </rPr>
      <t> </t>
    </r>
  </si>
  <si>
    <t>Nerūdijančio plieno, dantytoji 13×27cm, klijams 8 × 8 cm ± 0,5% .</t>
  </si>
  <si>
    <t>Mentelė, dantytoji, matmenys 13x27 cm, skirta klijams, dantukas 8x8 cm, iš nerūdijančio plieno</t>
  </si>
  <si>
    <r>
      <rPr>
        <sz val="11"/>
        <rFont val="Times New Roman"/>
        <charset val="186"/>
      </rPr>
      <t>34.</t>
    </r>
    <r>
      <rPr>
        <sz val="7"/>
        <rFont val="Times New Roman"/>
        <charset val="186"/>
      </rPr>
      <t xml:space="preserve">                                       </t>
    </r>
    <r>
      <rPr>
        <sz val="10"/>
        <rFont val="Times New Roman"/>
        <charset val="186"/>
      </rPr>
      <t> </t>
    </r>
  </si>
  <si>
    <t>Nerūdijančio plieno, dantytoji 13×27cm, klijams 10 × 10 cm ± 0,5% .</t>
  </si>
  <si>
    <t>Mentelė, dantytoji, matmenys 13x27 cm, skirta klijams, dantukas 10x10 cm, iš nerūdijančio plieno</t>
  </si>
  <si>
    <r>
      <rPr>
        <sz val="11"/>
        <rFont val="Times New Roman"/>
        <charset val="186"/>
      </rPr>
      <t>35.</t>
    </r>
    <r>
      <rPr>
        <sz val="7"/>
        <rFont val="Times New Roman"/>
        <charset val="186"/>
      </rPr>
      <t xml:space="preserve">                                       </t>
    </r>
    <r>
      <rPr>
        <sz val="10"/>
        <rFont val="Times New Roman"/>
        <charset val="186"/>
      </rPr>
      <t> </t>
    </r>
  </si>
  <si>
    <t>Nerūdijančio plieno, dantytoji 13×27cm, klijams 12 × 12 cm ± 0,5% .</t>
  </si>
  <si>
    <t>Mentelė, dantytoji, matmenys 13x27 cm, skirta klijams, dantukas 12x12 cm, iš nerūdijančio plieno</t>
  </si>
  <si>
    <r>
      <rPr>
        <sz val="11"/>
        <rFont val="Times New Roman"/>
        <charset val="186"/>
      </rPr>
      <t>36.</t>
    </r>
    <r>
      <rPr>
        <sz val="7"/>
        <rFont val="Times New Roman"/>
        <charset val="186"/>
      </rPr>
      <t xml:space="preserve">                                       </t>
    </r>
    <r>
      <rPr>
        <sz val="10"/>
        <rFont val="Times New Roman"/>
        <charset val="186"/>
      </rPr>
      <t> </t>
    </r>
  </si>
  <si>
    <t>Nerūdijančio plieno, dantytoji 13×48 cm,  klijams 12 ×12cm. ± 0,5% .</t>
  </si>
  <si>
    <t>Mentelė, dantytoji, matmenys 13x48 cm, skirta klijams, dantukas 12x12 cm, iš nerūdijančio plieno</t>
  </si>
  <si>
    <r>
      <rPr>
        <sz val="11"/>
        <rFont val="Times New Roman"/>
        <charset val="186"/>
      </rPr>
      <t>37.</t>
    </r>
    <r>
      <rPr>
        <sz val="7"/>
        <rFont val="Times New Roman"/>
        <charset val="186"/>
      </rPr>
      <t xml:space="preserve">                                       </t>
    </r>
    <r>
      <rPr>
        <sz val="10"/>
        <rFont val="Times New Roman"/>
        <charset val="186"/>
      </rPr>
      <t> </t>
    </r>
  </si>
  <si>
    <t>Kampainis</t>
  </si>
  <si>
    <t>Užlenkiama metalinė atrama, žymėjimo skylės 1 cm atstumu, sertifikuotas 90° kampas, aliuminio rankena, nerūdijančio plieno liniuotė. L – 400 mm. ± 0,5% .</t>
  </si>
  <si>
    <t>kampainis, sertifikuotas 90° kampas, aliumininė rankena, nerūdijančio plieno liniuotė, Išgraviruotos 10°, 15°, 22.5°, 30°, 45° , 50° ir 60° pasvyrimo žymės. Užlenkiama metalinė atrama, žymėjimo skylės 1cm atstumu. 30° kampo žymėjimas rankenoje, ilgis 400 mm</t>
  </si>
  <si>
    <t>Gamintojas Kapro, Izraelis</t>
  </si>
  <si>
    <r>
      <rPr>
        <sz val="11"/>
        <rFont val="Times New Roman"/>
        <charset val="186"/>
      </rPr>
      <t>38.</t>
    </r>
    <r>
      <rPr>
        <sz val="7"/>
        <rFont val="Times New Roman"/>
        <charset val="186"/>
      </rPr>
      <t xml:space="preserve">                                       </t>
    </r>
    <r>
      <rPr>
        <sz val="10"/>
        <rFont val="Times New Roman"/>
        <charset val="186"/>
      </rPr>
      <t> </t>
    </r>
  </si>
  <si>
    <t>Raktai kombinuoti</t>
  </si>
  <si>
    <t>CR – V plienas, 24 vnt. 6- 32 mm ± 0,5% . rinkinys.</t>
  </si>
  <si>
    <t>Raktai kombinuoti, kombinuotų veržliarakčių, rinkinys 6-32, 24 vnt., CR-V plienas</t>
  </si>
  <si>
    <r>
      <rPr>
        <sz val="11"/>
        <rFont val="Times New Roman"/>
        <charset val="186"/>
      </rPr>
      <t>39.</t>
    </r>
    <r>
      <rPr>
        <sz val="7"/>
        <rFont val="Times New Roman"/>
        <charset val="186"/>
      </rPr>
      <t xml:space="preserve">                                       </t>
    </r>
    <r>
      <rPr>
        <sz val="10"/>
        <rFont val="Times New Roman"/>
        <charset val="186"/>
      </rPr>
      <t> </t>
    </r>
  </si>
  <si>
    <t>Raktai kilpiniai</t>
  </si>
  <si>
    <t>Lenkti, 6- 32 mm ± 0,5% . komplektas</t>
  </si>
  <si>
    <t>Raktai kilpiniai, rinkinys 6-32, 24 vnt., lenkti</t>
  </si>
  <si>
    <r>
      <rPr>
        <sz val="11"/>
        <rFont val="Times New Roman"/>
        <charset val="186"/>
      </rPr>
      <t>40.</t>
    </r>
    <r>
      <rPr>
        <sz val="7"/>
        <rFont val="Times New Roman"/>
        <charset val="186"/>
      </rPr>
      <t xml:space="preserve">                                       </t>
    </r>
    <r>
      <rPr>
        <sz val="10"/>
        <rFont val="Times New Roman"/>
        <charset val="186"/>
      </rPr>
      <t> </t>
    </r>
  </si>
  <si>
    <t>Šešiakampiai raktai</t>
  </si>
  <si>
    <t>Šešiakampiai L formos 1,5 – 10 mm, ± 0,5% . užapvalintu galu, S2 plienas, neslystanti danga, su T10 – T50  rinkinio komplektas</t>
  </si>
  <si>
    <t>Šešiakampiai raktai, L formos 1,5 – 10 mm, užapvalintu galu, S2 plienas, neslystanti danga, su T10 – T50  rinkinio komplektu</t>
  </si>
  <si>
    <r>
      <rPr>
        <sz val="11"/>
        <rFont val="Times New Roman"/>
        <charset val="186"/>
      </rPr>
      <t>41.</t>
    </r>
    <r>
      <rPr>
        <sz val="7"/>
        <rFont val="Times New Roman"/>
        <charset val="186"/>
      </rPr>
      <t xml:space="preserve">                                       </t>
    </r>
    <r>
      <rPr>
        <sz val="10"/>
        <rFont val="Times New Roman"/>
        <charset val="186"/>
      </rPr>
      <t> </t>
    </r>
  </si>
  <si>
    <t>Raktai su išskleidžiama dalimi</t>
  </si>
  <si>
    <t>Plokšti, iki 30 mm± 0,5 %. veržlėms</t>
  </si>
  <si>
    <t>Raktai su išskleidžiama dalimi, iki 30 mm veržlėms, plokščias</t>
  </si>
  <si>
    <r>
      <rPr>
        <sz val="11"/>
        <rFont val="Times New Roman"/>
        <charset val="186"/>
      </rPr>
      <t>42.</t>
    </r>
    <r>
      <rPr>
        <sz val="7"/>
        <rFont val="Times New Roman"/>
        <charset val="186"/>
      </rPr>
      <t xml:space="preserve">                                       </t>
    </r>
    <r>
      <rPr>
        <sz val="10"/>
        <rFont val="Times New Roman"/>
        <charset val="186"/>
      </rPr>
      <t> </t>
    </r>
  </si>
  <si>
    <t>Atsuktuvų antgaliai smūginiai</t>
  </si>
  <si>
    <t>Akumuliatoriniams impulsiniams suktuvams, PH</t>
  </si>
  <si>
    <t>Atsuktuvų antgaliai PH skirti akumuliatoriniams smūginiams suktuvams, antgaliai PH0, PH1, PH2, PH3</t>
  </si>
  <si>
    <r>
      <rPr>
        <sz val="11"/>
        <rFont val="Times New Roman"/>
        <charset val="186"/>
      </rPr>
      <t>43.</t>
    </r>
    <r>
      <rPr>
        <sz val="7"/>
        <rFont val="Times New Roman"/>
        <charset val="186"/>
      </rPr>
      <t xml:space="preserve">                                       </t>
    </r>
    <r>
      <rPr>
        <sz val="10"/>
        <rFont val="Times New Roman"/>
        <charset val="186"/>
      </rPr>
      <t> </t>
    </r>
  </si>
  <si>
    <t>Akumuliatoriniams impulsiniams suktuvams, PZ</t>
  </si>
  <si>
    <t>Atsuktuvų antgaliai PZ skirti akumuliatoriniams smūginiams suktuvams, antgaliai PZ1, PZ2, PZ3, PZ4</t>
  </si>
  <si>
    <r>
      <rPr>
        <sz val="11"/>
        <rFont val="Times New Roman"/>
        <charset val="186"/>
      </rPr>
      <t>44.</t>
    </r>
    <r>
      <rPr>
        <sz val="7"/>
        <rFont val="Times New Roman"/>
        <charset val="186"/>
      </rPr>
      <t xml:space="preserve">                                       </t>
    </r>
    <r>
      <rPr>
        <sz val="10"/>
        <rFont val="Times New Roman"/>
        <charset val="186"/>
      </rPr>
      <t> </t>
    </r>
  </si>
  <si>
    <t>Akumuliatoriniams smūginiams suktuvams, T</t>
  </si>
  <si>
    <t>Atsuktuvų antgaliai TORX, skirta akumuliatoriniams smūginiams suktuvams, antgaliai T10, T15, T20, T25, T30, T35, T40</t>
  </si>
  <si>
    <r>
      <rPr>
        <sz val="11"/>
        <rFont val="Times New Roman"/>
        <charset val="186"/>
      </rPr>
      <t>45.</t>
    </r>
    <r>
      <rPr>
        <sz val="7"/>
        <rFont val="Times New Roman"/>
        <charset val="186"/>
      </rPr>
      <t xml:space="preserve">                                       </t>
    </r>
    <r>
      <rPr>
        <sz val="10"/>
        <rFont val="Times New Roman"/>
        <charset val="186"/>
      </rPr>
      <t> </t>
    </r>
  </si>
  <si>
    <t>Akumuliatoriniams suktuvams, magnetinės  galvutės Ø 6; 8; 10; 13 mm. ± 0,5% .</t>
  </si>
  <si>
    <t>Magnetinė galvutė 6 mm, skirta akumuliatoriniams smūginiams suktuvams, įvairių diametrų 6, 8, 10,13</t>
  </si>
  <si>
    <t>Gamintojas Specialist, Vokietija</t>
  </si>
  <si>
    <r>
      <rPr>
        <sz val="11"/>
        <rFont val="Times New Roman"/>
        <charset val="186"/>
      </rPr>
      <t>46.</t>
    </r>
    <r>
      <rPr>
        <sz val="7"/>
        <rFont val="Times New Roman"/>
        <charset val="186"/>
      </rPr>
      <t xml:space="preserve">                                       </t>
    </r>
    <r>
      <rPr>
        <sz val="10"/>
        <rFont val="Times New Roman"/>
        <charset val="186"/>
      </rPr>
      <t> </t>
    </r>
  </si>
  <si>
    <t>Atsuktuvų antgalių laikikliai</t>
  </si>
  <si>
    <t>Akumuliatoriniams  suktuvams, magnetiniai, 58 mm. ± 0,5% .</t>
  </si>
  <si>
    <t>Atsuktuvų antgalių laikiklis, skirtas akumuliatoriniams  suktuvams, skirtas laikyti skirtingo tipo antgalius, magnetinis, ilgis 58 mm</t>
  </si>
  <si>
    <r>
      <rPr>
        <sz val="11"/>
        <rFont val="Times New Roman"/>
        <charset val="186"/>
      </rPr>
      <t>47.</t>
    </r>
    <r>
      <rPr>
        <sz val="7"/>
        <rFont val="Times New Roman"/>
        <charset val="186"/>
      </rPr>
      <t xml:space="preserve">                                       </t>
    </r>
    <r>
      <rPr>
        <sz val="10"/>
        <rFont val="Times New Roman"/>
        <charset val="186"/>
      </rPr>
      <t> </t>
    </r>
  </si>
  <si>
    <t>Atsuktuvai</t>
  </si>
  <si>
    <t>Kryžminis, pagumuota rankena,  PZ1, sukamos dalies ilgis 150 ± 0,5 mm ± 0,5% .</t>
  </si>
  <si>
    <t>Atsuktuvas, rankena pagumuota, sukamos dalies ilgis 200 mm, kryžminis PZ1</t>
  </si>
  <si>
    <t>Gamintojas Vorel, Lenkija</t>
  </si>
  <si>
    <r>
      <rPr>
        <sz val="11"/>
        <rFont val="Times New Roman"/>
        <charset val="186"/>
      </rPr>
      <t>48.</t>
    </r>
    <r>
      <rPr>
        <sz val="7"/>
        <rFont val="Times New Roman"/>
        <charset val="186"/>
      </rPr>
      <t xml:space="preserve">                                       </t>
    </r>
    <r>
      <rPr>
        <sz val="10"/>
        <rFont val="Times New Roman"/>
        <charset val="186"/>
      </rPr>
      <t> </t>
    </r>
  </si>
  <si>
    <t>Kryžminis, pagumuota rankena,  PZ2, sukamos dalies ilgis 150 ± 0,5 mm ± 0,5% .</t>
  </si>
  <si>
    <t>Atsuktuvas, rankena pagumuota, sukamos dalies ilgis 150 mm, kryžminis PZ2</t>
  </si>
  <si>
    <r>
      <rPr>
        <sz val="11"/>
        <rFont val="Times New Roman"/>
        <charset val="186"/>
      </rPr>
      <t>49.</t>
    </r>
    <r>
      <rPr>
        <sz val="7"/>
        <rFont val="Times New Roman"/>
        <charset val="186"/>
      </rPr>
      <t xml:space="preserve">                                       </t>
    </r>
    <r>
      <rPr>
        <sz val="10"/>
        <rFont val="Times New Roman"/>
        <charset val="186"/>
      </rPr>
      <t> </t>
    </r>
  </si>
  <si>
    <t>Kryžminis, pagumuota rankena,  PZ3, sukamos dalies ilgis 150 ± 0,5 mm ± 0,5% .</t>
  </si>
  <si>
    <t>Atsuktuvas, rankena pagumuota, sukamos dalies ilgis 150 mm, kryžminis PZ3</t>
  </si>
  <si>
    <t>Gamintojas Industry</t>
  </si>
  <si>
    <r>
      <rPr>
        <sz val="11"/>
        <rFont val="Times New Roman"/>
        <charset val="186"/>
      </rPr>
      <t>50.</t>
    </r>
    <r>
      <rPr>
        <sz val="7"/>
        <rFont val="Times New Roman"/>
        <charset val="186"/>
      </rPr>
      <t xml:space="preserve">                                       </t>
    </r>
    <r>
      <rPr>
        <sz val="10"/>
        <rFont val="Times New Roman"/>
        <charset val="186"/>
      </rPr>
      <t> </t>
    </r>
  </si>
  <si>
    <t>Kryžminis, pagumuota rankena,  PH1, sukamos dalies ilgis 150 ± 0,5 mm ± 0,5% .</t>
  </si>
  <si>
    <t>Atsuktuvas, rankena pagumuota, sukamos dalies ilgis 150 mm, kryžminis PH1</t>
  </si>
  <si>
    <t>Gamintojas Stanley, JAV</t>
  </si>
  <si>
    <r>
      <rPr>
        <sz val="11"/>
        <rFont val="Times New Roman"/>
        <charset val="186"/>
      </rPr>
      <t>51.</t>
    </r>
    <r>
      <rPr>
        <sz val="7"/>
        <rFont val="Times New Roman"/>
        <charset val="186"/>
      </rPr>
      <t xml:space="preserve">                                       </t>
    </r>
    <r>
      <rPr>
        <sz val="10"/>
        <rFont val="Times New Roman"/>
        <charset val="186"/>
      </rPr>
      <t> </t>
    </r>
  </si>
  <si>
    <t>Kryžminis, pagumuota rankena,  PH2, sukamos dalies ilgis 150 ± 0,5 mm ± 0,5% .</t>
  </si>
  <si>
    <t>Atsuktuvas, rankena pagumuota, sukamos dalies ilgis 150 mm, kryžminis PH2</t>
  </si>
  <si>
    <r>
      <rPr>
        <sz val="11"/>
        <rFont val="Times New Roman"/>
        <charset val="186"/>
      </rPr>
      <t>52.</t>
    </r>
    <r>
      <rPr>
        <sz val="7"/>
        <rFont val="Times New Roman"/>
        <charset val="186"/>
      </rPr>
      <t xml:space="preserve">                                       </t>
    </r>
    <r>
      <rPr>
        <sz val="10"/>
        <rFont val="Times New Roman"/>
        <charset val="186"/>
      </rPr>
      <t> </t>
    </r>
  </si>
  <si>
    <t>Kryžminis, pagumuota rankena,  PH3, sukamos dalies ilgis 150 ± 0,5 mm ± 0,5% .</t>
  </si>
  <si>
    <t>Atsuktuvas, rankena pagumuota, sukamos dalies ilgis 150 mm, kryžminis PH3</t>
  </si>
  <si>
    <r>
      <rPr>
        <sz val="11"/>
        <rFont val="Times New Roman"/>
        <charset val="186"/>
      </rPr>
      <t>53.</t>
    </r>
    <r>
      <rPr>
        <sz val="7"/>
        <rFont val="Times New Roman"/>
        <charset val="186"/>
      </rPr>
      <t xml:space="preserve">                                       </t>
    </r>
    <r>
      <rPr>
        <sz val="10"/>
        <rFont val="Times New Roman"/>
        <charset val="186"/>
      </rPr>
      <t> </t>
    </r>
  </si>
  <si>
    <t>Plokščias, pagumuota rankena, sukamos dalies ilgis 150 ± 0,5 mm, plotis 5 mm ± 0,5% .</t>
  </si>
  <si>
    <t>Atsuktuvas, pagumuota rankena, sukamos dalies ilgis 150 mm, plotis 5 mm</t>
  </si>
  <si>
    <r>
      <rPr>
        <sz val="11"/>
        <rFont val="Times New Roman"/>
        <charset val="186"/>
      </rPr>
      <t>54.</t>
    </r>
    <r>
      <rPr>
        <sz val="7"/>
        <rFont val="Times New Roman"/>
        <charset val="186"/>
      </rPr>
      <t xml:space="preserve">                                       </t>
    </r>
    <r>
      <rPr>
        <sz val="10"/>
        <rFont val="Times New Roman"/>
        <charset val="186"/>
      </rPr>
      <t> </t>
    </r>
  </si>
  <si>
    <t>Dildė</t>
  </si>
  <si>
    <t>Trikampė, metalui, ilgis 150 ± 0,5 mm ± 0,5% .</t>
  </si>
  <si>
    <t>Dildė, trikampė, skirta metalui, ilgis 150 mm</t>
  </si>
  <si>
    <r>
      <rPr>
        <sz val="11"/>
        <rFont val="Times New Roman"/>
        <charset val="186"/>
      </rPr>
      <t>55.</t>
    </r>
    <r>
      <rPr>
        <sz val="7"/>
        <rFont val="Times New Roman"/>
        <charset val="186"/>
      </rPr>
      <t xml:space="preserve">                                       </t>
    </r>
    <r>
      <rPr>
        <sz val="10"/>
        <rFont val="Times New Roman"/>
        <charset val="186"/>
      </rPr>
      <t> </t>
    </r>
  </si>
  <si>
    <t>Plokščia, medžiui, ilgis 200 ± 0,5 mm ± 0,5% .</t>
  </si>
  <si>
    <t>Dildė, plokščia, skirta medžiui, ilgis 150 mm</t>
  </si>
  <si>
    <r>
      <rPr>
        <sz val="11"/>
        <rFont val="Times New Roman"/>
        <charset val="186"/>
      </rPr>
      <t>56.</t>
    </r>
    <r>
      <rPr>
        <sz val="7"/>
        <rFont val="Times New Roman"/>
        <charset val="186"/>
      </rPr>
      <t xml:space="preserve">                                       </t>
    </r>
    <r>
      <rPr>
        <sz val="10"/>
        <rFont val="Times New Roman"/>
        <charset val="186"/>
      </rPr>
      <t> </t>
    </r>
  </si>
  <si>
    <t>Matavimo ruletė</t>
  </si>
  <si>
    <t>3 m ilgio, 16 mm ± 0,5% . pločio nailonine danga  dengta, juosta</t>
  </si>
  <si>
    <t>Matavimo ruletė Specialist + Basic, matavimo juosta padengta nailonine danga, kuri žymiai prailgina tarnavimo laiką, ergonomiškas, atsparus smūgiams korpusas, ilgis 3m, plotis 16 mm</t>
  </si>
  <si>
    <t>Modelis Specialist + Basic, Gamintojas Specialist, Vokietija</t>
  </si>
  <si>
    <r>
      <rPr>
        <sz val="11"/>
        <rFont val="Times New Roman"/>
        <charset val="186"/>
      </rPr>
      <t>57.</t>
    </r>
    <r>
      <rPr>
        <sz val="7"/>
        <rFont val="Times New Roman"/>
        <charset val="186"/>
      </rPr>
      <t xml:space="preserve">                                       </t>
    </r>
    <r>
      <rPr>
        <sz val="10"/>
        <rFont val="Times New Roman"/>
        <charset val="186"/>
      </rPr>
      <t> </t>
    </r>
  </si>
  <si>
    <t>5 m ilgio, 25 mm ± 0,5% . pločio nailonine danga  dengta, juosta</t>
  </si>
  <si>
    <t>Matavimo ruletė Specialist + Basic, matavimo juosta padengta nailonine danga, kuri žymiai prailgina tarnavimo laiką, ergonomiškas, atsparus smūgiams korpusas, ilgis 5m, plotis 25 mm</t>
  </si>
  <si>
    <r>
      <rPr>
        <sz val="11"/>
        <rFont val="Times New Roman"/>
        <charset val="186"/>
      </rPr>
      <t>58.</t>
    </r>
    <r>
      <rPr>
        <sz val="7"/>
        <rFont val="Times New Roman"/>
        <charset val="186"/>
      </rPr>
      <t xml:space="preserve">                                       </t>
    </r>
    <r>
      <rPr>
        <sz val="10"/>
        <rFont val="Times New Roman"/>
        <charset val="186"/>
      </rPr>
      <t> </t>
    </r>
  </si>
  <si>
    <t>Žymeklis</t>
  </si>
  <si>
    <t>Automatinis markeris, linijos storis 1 mm. ± 0,05% . Juodas.</t>
  </si>
  <si>
    <t>Žymeklis, automatinis, juodas linijos storis 1 mm</t>
  </si>
  <si>
    <r>
      <rPr>
        <sz val="11"/>
        <rFont val="Times New Roman"/>
        <charset val="186"/>
      </rPr>
      <t>59.</t>
    </r>
    <r>
      <rPr>
        <sz val="7"/>
        <rFont val="Times New Roman"/>
        <charset val="186"/>
      </rPr>
      <t xml:space="preserve">                                       </t>
    </r>
    <r>
      <rPr>
        <sz val="10"/>
        <rFont val="Times New Roman"/>
        <charset val="186"/>
      </rPr>
      <t> </t>
    </r>
  </si>
  <si>
    <t>Pieštukas</t>
  </si>
  <si>
    <t>Ilgis 24 cm. ± 0,5% . Tvirtas grafitas, neskilinėja drožiant, nelūžta rašant, tinka ant šiurkščių paviršių žymėti.</t>
  </si>
  <si>
    <t>Pieštukas Specialist +, Tvirtas grafitas, nesuskilinėja drožiant, nenulūžta rašant. Tinka bendriems statybos darbams, puikiai rašo ant šiurkščių tokių kaip mūras, betonas paviršių, taip pat ir ant lygių, tokių kaip medis, kartonas ir t.t. paviršių</t>
  </si>
  <si>
    <t>Modelis Specialist +, Gamintojas Specialist, Vokietija</t>
  </si>
  <si>
    <r>
      <rPr>
        <sz val="11"/>
        <rFont val="Times New Roman"/>
        <charset val="186"/>
      </rPr>
      <t>60.</t>
    </r>
    <r>
      <rPr>
        <sz val="7"/>
        <rFont val="Times New Roman"/>
        <charset val="186"/>
      </rPr>
      <t xml:space="preserve">                                       </t>
    </r>
    <r>
      <rPr>
        <sz val="10"/>
        <rFont val="Times New Roman"/>
        <charset val="186"/>
      </rPr>
      <t> </t>
    </r>
  </si>
  <si>
    <t>Kastuvas</t>
  </si>
  <si>
    <t>Smailas, koto ilgis ne mažiau 1,05 m ± 0,5 %.</t>
  </si>
  <si>
    <t>Kastuvas, smailus koto ilgis 1100 mm</t>
  </si>
  <si>
    <t>Gamintojas Haushalt, Kinija</t>
  </si>
  <si>
    <r>
      <rPr>
        <sz val="11"/>
        <rFont val="Times New Roman"/>
        <charset val="186"/>
      </rPr>
      <t>61.</t>
    </r>
    <r>
      <rPr>
        <sz val="7"/>
        <rFont val="Times New Roman"/>
        <charset val="186"/>
      </rPr>
      <t xml:space="preserve">                                       </t>
    </r>
    <r>
      <rPr>
        <sz val="10"/>
        <rFont val="Times New Roman"/>
        <charset val="186"/>
      </rPr>
      <t> </t>
    </r>
  </si>
  <si>
    <t>Bukas, koto ilgis ne mažiau 1,05 m ± 0,5 %.</t>
  </si>
  <si>
    <t>Kastuvas, bukas koto ilgis 1100 mm</t>
  </si>
  <si>
    <r>
      <rPr>
        <sz val="11"/>
        <rFont val="Times New Roman"/>
        <charset val="186"/>
      </rPr>
      <t>62.</t>
    </r>
    <r>
      <rPr>
        <sz val="7"/>
        <rFont val="Times New Roman"/>
        <charset val="186"/>
      </rPr>
      <t xml:space="preserve">                                       </t>
    </r>
    <r>
      <rPr>
        <sz val="10"/>
        <rFont val="Times New Roman"/>
        <charset val="186"/>
      </rPr>
      <t> </t>
    </r>
  </si>
  <si>
    <t>Semtuvas</t>
  </si>
  <si>
    <t>Bukas, koto ilgis ne mažiau 1,20 m ± 0,5 %</t>
  </si>
  <si>
    <t>Semtuvas, bukas, koto ilgis 1200 mm</t>
  </si>
  <si>
    <t>Gamintojas Forte Tools, Vokietija</t>
  </si>
  <si>
    <r>
      <rPr>
        <sz val="11"/>
        <rFont val="Times New Roman"/>
        <charset val="186"/>
      </rPr>
      <t>63.</t>
    </r>
    <r>
      <rPr>
        <sz val="7"/>
        <rFont val="Times New Roman"/>
        <charset val="186"/>
      </rPr>
      <t xml:space="preserve">                                       </t>
    </r>
    <r>
      <rPr>
        <sz val="10"/>
        <rFont val="Times New Roman"/>
        <charset val="186"/>
      </rPr>
      <t> </t>
    </r>
  </si>
  <si>
    <t>Sniegui kąsti, koto ilgis ne mažiau 1,30 m ± 0,5 %, darbinis plotis ne mažiau  0,55 m ± 0,5 %.</t>
  </si>
  <si>
    <t>Kastuvas sniegui kąsti, Skirtas sniegui kąsti, koto ilgis 1300 mm, darbinis plotis 550 mm</t>
  </si>
  <si>
    <t>Gamintojas Patrol Group, Lenkija</t>
  </si>
  <si>
    <r>
      <rPr>
        <sz val="11"/>
        <rFont val="Times New Roman"/>
        <charset val="186"/>
      </rPr>
      <t>64.</t>
    </r>
    <r>
      <rPr>
        <sz val="7"/>
        <rFont val="Times New Roman"/>
        <charset val="186"/>
      </rPr>
      <t xml:space="preserve">                                       </t>
    </r>
    <r>
      <rPr>
        <sz val="10"/>
        <rFont val="Times New Roman"/>
        <charset val="186"/>
      </rPr>
      <t> </t>
    </r>
  </si>
  <si>
    <t>Rėžtuvas  stiklui</t>
  </si>
  <si>
    <t>Deimantinis</t>
  </si>
  <si>
    <t xml:space="preserve">Rėžtuvas stiklui, deimantinis, Medžiaga Medis, Plienas, Ilgis 132 mm, Pjovimo gylis 3-6 mm, Pjovimo kampas 125° </t>
  </si>
  <si>
    <t>Gamintojas SILBERSCHNIT, Vokietija</t>
  </si>
  <si>
    <r>
      <rPr>
        <sz val="11"/>
        <rFont val="Times New Roman"/>
        <charset val="186"/>
      </rPr>
      <t>65.</t>
    </r>
    <r>
      <rPr>
        <sz val="7"/>
        <rFont val="Times New Roman"/>
        <charset val="186"/>
      </rPr>
      <t xml:space="preserve">                                       </t>
    </r>
    <r>
      <rPr>
        <sz val="10"/>
        <rFont val="Times New Roman"/>
        <charset val="186"/>
      </rPr>
      <t> </t>
    </r>
  </si>
  <si>
    <t>Žirklės skardai</t>
  </si>
  <si>
    <t>Skirtos nuo 0,7 iki 1,2 ± 0,5 mm storio skardos karpymui, ilgis 240 ± 0,5 mm</t>
  </si>
  <si>
    <t>Žirklės skardai Specialist +, Universalios žirklės skardai (vidutinio ilgumo). Aukštos kokybės plienas užtikrina ilgą tarnavimo laiką. Patogios rankenos. Dėl perdavimo mechanizmo, kirpti yra lengviau lyginant su paprastom žirklėm. Patogus užsegimo mechanizmas transportavimui. Maksimalus kerpamos skardos storis 1,2 mm plienas ir 0,7 mm nerūdijantis plienas, ilgis 250 mm</t>
  </si>
  <si>
    <r>
      <rPr>
        <sz val="11"/>
        <rFont val="Times New Roman"/>
        <charset val="186"/>
      </rPr>
      <t>66.</t>
    </r>
    <r>
      <rPr>
        <sz val="7"/>
        <rFont val="Times New Roman"/>
        <charset val="186"/>
      </rPr>
      <t xml:space="preserve">                                       </t>
    </r>
    <r>
      <rPr>
        <sz val="10"/>
        <rFont val="Times New Roman"/>
        <charset val="186"/>
      </rPr>
      <t> </t>
    </r>
  </si>
  <si>
    <t>Tiesiam, trumpam, didelio radiuso kirpimui abejomis kryptimis skardai iki 1,2 mm ± 0,01 mm storio,  ašmenų ilgis 40 mm ± 0,01 mm, bendras ilgis 240 mm  ± 0,01 mm.</t>
  </si>
  <si>
    <t>Žirklės skardai D16S, Universalios žirklės skardai skirtos tiesiam, trumpam, didelio radiuso kirpimui abejomis kryptimis skardai iki 1,2 mm storio,  ašmenų ilgis 40, bendras ilgis 240 mm</t>
  </si>
  <si>
    <t>Modelis Bessey D16S, Gamintojas Bessey, Vokietija</t>
  </si>
  <si>
    <r>
      <rPr>
        <sz val="11"/>
        <rFont val="Times New Roman"/>
        <charset val="186"/>
      </rPr>
      <t>67.</t>
    </r>
    <r>
      <rPr>
        <sz val="7"/>
        <rFont val="Times New Roman"/>
        <charset val="186"/>
      </rPr>
      <t xml:space="preserve">                                       </t>
    </r>
    <r>
      <rPr>
        <sz val="10"/>
        <rFont val="Times New Roman"/>
        <charset val="186"/>
      </rPr>
      <t> </t>
    </r>
  </si>
  <si>
    <t>Peilis ir plaktukas</t>
  </si>
  <si>
    <t>Skirti plastikinių durų, langų su stiklo paketais ardymui, komplektai</t>
  </si>
  <si>
    <t>Komplektas peilis ir plaktukas, skirtas plastikinių durų, langų su stiklo paketais ardymui</t>
  </si>
  <si>
    <r>
      <rPr>
        <sz val="11"/>
        <rFont val="Times New Roman"/>
        <charset val="186"/>
      </rPr>
      <t>68.</t>
    </r>
    <r>
      <rPr>
        <sz val="7"/>
        <rFont val="Times New Roman"/>
        <charset val="186"/>
      </rPr>
      <t xml:space="preserve">                                       </t>
    </r>
    <r>
      <rPr>
        <sz val="10"/>
        <rFont val="Times New Roman"/>
        <charset val="186"/>
      </rPr>
      <t> </t>
    </r>
  </si>
  <si>
    <t>Pistoletas hermetikams</t>
  </si>
  <si>
    <t>Sustiprintas rėmas, dviguba kreipiančioji, 2,5 mm plieno konstrukcija, 9 mm ± 0,5% . spudimo strypai, silikonui, hermetikui (tūbelėms)</t>
  </si>
  <si>
    <t>Geros kokybės silikono pistoletas, sustiprintas rėmas, dviguba kreipiančioji, 2,5 mm plieno konstrukcija, 9 mm spudimo strypai</t>
  </si>
  <si>
    <r>
      <rPr>
        <sz val="11"/>
        <rFont val="Times New Roman"/>
        <charset val="186"/>
      </rPr>
      <t>69.</t>
    </r>
    <r>
      <rPr>
        <sz val="7"/>
        <rFont val="Times New Roman"/>
        <charset val="186"/>
      </rPr>
      <t xml:space="preserve">                                       </t>
    </r>
    <r>
      <rPr>
        <sz val="10"/>
        <rFont val="Times New Roman"/>
        <charset val="186"/>
      </rPr>
      <t> </t>
    </r>
  </si>
  <si>
    <t>Pistoletas montažinėms putoms</t>
  </si>
  <si>
    <t>Poliuretano putų aplikatorius, dengtas teflonine danga, tikslus putų dozavimas, tipo FoamGun S1 tipo.</t>
  </si>
  <si>
    <t>Pistoletas montažinėms putoms FoamGun S1, dengtas teflonine danga, poliuretano putų aplikatorius, tikslus putų dozavimas, nerūdijančio plieno adata, turi putų slėgio reguliavimą</t>
  </si>
  <si>
    <t>Modelis FoamGun S1, Gamintojas Penosil, Estija</t>
  </si>
  <si>
    <r>
      <rPr>
        <sz val="11"/>
        <rFont val="Times New Roman"/>
        <charset val="186"/>
      </rPr>
      <t>70.</t>
    </r>
    <r>
      <rPr>
        <sz val="7"/>
        <rFont val="Times New Roman"/>
        <charset val="186"/>
      </rPr>
      <t xml:space="preserve">                                       </t>
    </r>
    <r>
      <rPr>
        <sz val="10"/>
        <rFont val="Times New Roman"/>
        <charset val="186"/>
      </rPr>
      <t> </t>
    </r>
  </si>
  <si>
    <t>Peilis linoleumui</t>
  </si>
  <si>
    <t>Reguliuojamas ir fiksuojamas trapecinės geležtės išstūmimas, komplekte 5 BI – METAL tipo geležtės.</t>
  </si>
  <si>
    <t>Fiksuojamas peilis Irwin Standart, reguliuojamas ir fiksuojamas geležtės išstūmimas, komplekte yra 5 Bi-Metal geležtės, pakuotėje 10 vnt</t>
  </si>
  <si>
    <t>Modelis Irwin Standart, Gamintojas Irwin, JAV</t>
  </si>
  <si>
    <r>
      <rPr>
        <sz val="11"/>
        <rFont val="Times New Roman"/>
        <charset val="186"/>
      </rPr>
      <t>71.</t>
    </r>
    <r>
      <rPr>
        <sz val="7"/>
        <rFont val="Times New Roman"/>
        <charset val="186"/>
      </rPr>
      <t xml:space="preserve">                                       </t>
    </r>
    <r>
      <rPr>
        <sz val="10"/>
        <rFont val="Times New Roman"/>
        <charset val="186"/>
      </rPr>
      <t> </t>
    </r>
  </si>
  <si>
    <t>Geležtė</t>
  </si>
  <si>
    <t>Trapecinė,  lenktos geležtės, grindų dangoms pjauti, pakuotė 10 vnt..</t>
  </si>
  <si>
    <t>Geležtė, lenkta visų tipų trapeciniams peiliams, skirta linoleumo, kiliminių dangų pjovimui, pakuotėje 10 vnt</t>
  </si>
  <si>
    <r>
      <rPr>
        <sz val="11"/>
        <rFont val="Times New Roman"/>
        <charset val="186"/>
      </rPr>
      <t>72.</t>
    </r>
    <r>
      <rPr>
        <sz val="7"/>
        <rFont val="Times New Roman"/>
        <charset val="186"/>
      </rPr>
      <t xml:space="preserve">                                       </t>
    </r>
    <r>
      <rPr>
        <sz val="10"/>
        <rFont val="Times New Roman"/>
        <charset val="186"/>
      </rPr>
      <t> </t>
    </r>
  </si>
  <si>
    <t>BI – METAL tipo trapecinė, su dviem grioveliais, pakuotė 10 vnt.</t>
  </si>
  <si>
    <t>Trapecinė geležtė Irwin Bi-Metal, trapecinė, su dviem grioveliais, pakuotėje 10 vnt</t>
  </si>
  <si>
    <t>Modelis Irwin Bi-Metal, Gamintojas Irwin, JAV</t>
  </si>
  <si>
    <r>
      <rPr>
        <sz val="11"/>
        <rFont val="Times New Roman"/>
        <charset val="186"/>
      </rPr>
      <t>73.</t>
    </r>
    <r>
      <rPr>
        <sz val="7"/>
        <rFont val="Times New Roman"/>
        <charset val="186"/>
      </rPr>
      <t xml:space="preserve">                                       </t>
    </r>
    <r>
      <rPr>
        <sz val="10"/>
        <rFont val="Times New Roman"/>
        <charset val="186"/>
      </rPr>
      <t> </t>
    </r>
  </si>
  <si>
    <t>Laužoma, CARBON STEEL tipo metalo, 18 ± 0,05 mm, pakuotė 10 vnt.</t>
  </si>
  <si>
    <t>Geležtė, CARBON STEEL metalo, matmenys 18 mm, pakuotė 10 vnt</t>
  </si>
  <si>
    <r>
      <rPr>
        <sz val="11"/>
        <rFont val="Times New Roman"/>
        <charset val="186"/>
      </rPr>
      <t>74.</t>
    </r>
    <r>
      <rPr>
        <sz val="7"/>
        <rFont val="Times New Roman"/>
        <charset val="186"/>
      </rPr>
      <t xml:space="preserve">                                       </t>
    </r>
    <r>
      <rPr>
        <sz val="10"/>
        <rFont val="Times New Roman"/>
        <charset val="186"/>
      </rPr>
      <t> </t>
    </r>
  </si>
  <si>
    <t>Laužoma, CARBON STEEL tipo metalo, 25 ± 0,05 mm, pakuotė 10 vnt.</t>
  </si>
  <si>
    <t>Geležtė, CARBON STEEL metalo, matmenys 25 mm, pakuotė 10 vnt</t>
  </si>
  <si>
    <r>
      <rPr>
        <sz val="11"/>
        <rFont val="Times New Roman"/>
        <charset val="186"/>
      </rPr>
      <t>75.</t>
    </r>
    <r>
      <rPr>
        <sz val="7"/>
        <rFont val="Times New Roman"/>
        <charset val="186"/>
      </rPr>
      <t xml:space="preserve">                                       </t>
    </r>
    <r>
      <rPr>
        <sz val="10"/>
        <rFont val="Times New Roman"/>
        <charset val="186"/>
      </rPr>
      <t> </t>
    </r>
  </si>
  <si>
    <t>Peilis</t>
  </si>
  <si>
    <t>Reguliuojamas geležtės išstūmimas 18 mm ± 0,5% .</t>
  </si>
  <si>
    <t>peilis, reguliuojamas geležtės išstūmimas 18 mm, aliuminio korpusas</t>
  </si>
  <si>
    <r>
      <rPr>
        <sz val="11"/>
        <rFont val="Times New Roman"/>
        <charset val="186"/>
      </rPr>
      <t>76.</t>
    </r>
    <r>
      <rPr>
        <sz val="7"/>
        <rFont val="Times New Roman"/>
        <charset val="186"/>
      </rPr>
      <t xml:space="preserve">                                       </t>
    </r>
    <r>
      <rPr>
        <sz val="10"/>
        <rFont val="Times New Roman"/>
        <charset val="186"/>
      </rPr>
      <t> </t>
    </r>
  </si>
  <si>
    <t>Reguliuojamas geležtės išstūmimas 25 mm ± 0,5% .</t>
  </si>
  <si>
    <t>peilis, reguliuojamas geležtės išstūmimas 25 mm</t>
  </si>
  <si>
    <r>
      <rPr>
        <sz val="11"/>
        <rFont val="Times New Roman"/>
        <charset val="186"/>
      </rPr>
      <t>77.</t>
    </r>
    <r>
      <rPr>
        <sz val="7"/>
        <rFont val="Times New Roman"/>
        <charset val="186"/>
      </rPr>
      <t xml:space="preserve">                                       </t>
    </r>
    <r>
      <rPr>
        <sz val="10"/>
        <rFont val="Times New Roman"/>
        <charset val="186"/>
      </rPr>
      <t> </t>
    </r>
  </si>
  <si>
    <t>Pjūklas metalui</t>
  </si>
  <si>
    <t>Skirtas metalui pjauti. Rankinis, ašmenų ilgis 300 ± 0,05 mm, 75 kg tempimo jėgos rėmelis, ergonominė rankena.</t>
  </si>
  <si>
    <t>Pjūklas, rankinis, skirtas metalui pjauti, ašmenų ilgis 300 mm, 75 kg tempimo jėgos rėmelis metalui pjauti, grybo formos kabliukai skirti, kad geležtė neatsikabintų, pjūkleliui nukritus, ergonominė rankena, patogiam sukibimui</t>
  </si>
  <si>
    <r>
      <rPr>
        <sz val="11"/>
        <color theme="1"/>
        <rFont val="Times New Roman"/>
        <charset val="186"/>
      </rPr>
      <t>78.</t>
    </r>
    <r>
      <rPr>
        <sz val="7"/>
        <color theme="1"/>
        <rFont val="Times New Roman"/>
        <charset val="186"/>
      </rPr>
      <t xml:space="preserve">                                       </t>
    </r>
    <r>
      <rPr>
        <sz val="10"/>
        <color theme="1"/>
        <rFont val="Times New Roman"/>
        <charset val="186"/>
      </rPr>
      <t> </t>
    </r>
  </si>
  <si>
    <t>Metalo pjūklui, BI – METAL tipo 300  ± 0,5 mm geležtė</t>
  </si>
  <si>
    <t>Geležtė Specialist +  Bi-Metal 300mm 20-24TPI, Bi-Metal geležtė 300 mm ilgio, skirta pjauti įvairius metalus, plastiką, nerūdijantį plieną, medieną</t>
  </si>
  <si>
    <t>Modelis Specialist +  Bi-Metal 300mm 20-24TPI, Gamintojas Specialist, Vokietija</t>
  </si>
  <si>
    <r>
      <rPr>
        <sz val="11"/>
        <color theme="1"/>
        <rFont val="Times New Roman"/>
        <charset val="186"/>
      </rPr>
      <t>79.</t>
    </r>
    <r>
      <rPr>
        <sz val="7"/>
        <color theme="1"/>
        <rFont val="Times New Roman"/>
        <charset val="186"/>
      </rPr>
      <t xml:space="preserve">                                       </t>
    </r>
    <r>
      <rPr>
        <sz val="10"/>
        <color theme="1"/>
        <rFont val="Times New Roman"/>
        <charset val="186"/>
      </rPr>
      <t> </t>
    </r>
  </si>
  <si>
    <t>Kaltas medienai</t>
  </si>
  <si>
    <t>Dvikomponentė smūgiams atspari rankena, kaltinė kalto geležtė, 25 mm grūdintas geležtės galas, 8 – 35 mm  ± 0,5% .pločio ašmenys</t>
  </si>
  <si>
    <t>Kaltas, medžiui, dvikomponentė rankena, grūdintas 25 mm kalto geležtės galas, plotis 8 mm</t>
  </si>
  <si>
    <r>
      <rPr>
        <sz val="11"/>
        <color theme="1"/>
        <rFont val="Times New Roman"/>
        <charset val="186"/>
      </rPr>
      <t>80.</t>
    </r>
    <r>
      <rPr>
        <sz val="7"/>
        <color theme="1"/>
        <rFont val="Times New Roman"/>
        <charset val="186"/>
      </rPr>
      <t xml:space="preserve">                                       </t>
    </r>
    <r>
      <rPr>
        <sz val="10"/>
        <color theme="1"/>
        <rFont val="Times New Roman"/>
        <charset val="186"/>
      </rPr>
      <t> </t>
    </r>
  </si>
  <si>
    <t>Kirvis</t>
  </si>
  <si>
    <t>1 kg ±0,5 % svorio</t>
  </si>
  <si>
    <t>kirvis, svoris 1 kg, medinė rankena</t>
  </si>
  <si>
    <r>
      <rPr>
        <sz val="11"/>
        <color theme="1"/>
        <rFont val="Times New Roman"/>
        <charset val="186"/>
      </rPr>
      <t>81.</t>
    </r>
    <r>
      <rPr>
        <sz val="7"/>
        <color theme="1"/>
        <rFont val="Times New Roman"/>
        <charset val="186"/>
      </rPr>
      <t xml:space="preserve">                                       </t>
    </r>
    <r>
      <rPr>
        <sz val="10"/>
        <color theme="1"/>
        <rFont val="Times New Roman"/>
        <charset val="186"/>
      </rPr>
      <t> </t>
    </r>
  </si>
  <si>
    <t>Kabiamušis</t>
  </si>
  <si>
    <t>140 tipo, 6-14 mm kabėms, ±0,5 %, metalinis, konstrukcija užtikrina nemažiau kaip 100 000 operacijų, reguliuojama smūgio jėga.</t>
  </si>
  <si>
    <t>Kabiamušis Rapid Handy R64 140Tipo, 140 tipo, naudoja 6-14 mm kabės, metalinis korpusas,  reguliuojama smūgio jėga, konstrukcija užtikrina nemažiau kaip 100 000 operacijų,</t>
  </si>
  <si>
    <t>Modelis Rapid Handy R64 140Tipo, Gamintojas Rapid, Švedija</t>
  </si>
  <si>
    <r>
      <rPr>
        <sz val="11"/>
        <color theme="1"/>
        <rFont val="Times New Roman"/>
        <charset val="186"/>
      </rPr>
      <t>82.</t>
    </r>
    <r>
      <rPr>
        <sz val="7"/>
        <color theme="1"/>
        <rFont val="Times New Roman"/>
        <charset val="186"/>
      </rPr>
      <t xml:space="preserve">                                       </t>
    </r>
    <r>
      <rPr>
        <sz val="10"/>
        <color theme="1"/>
        <rFont val="Times New Roman"/>
        <charset val="186"/>
      </rPr>
      <t> </t>
    </r>
  </si>
  <si>
    <t>Kabė</t>
  </si>
  <si>
    <t>140 tipo, 6-14 mm ±0,5 %, pakuotėje nemažiau 1000 vnt.</t>
  </si>
  <si>
    <t>Kabė 140 G tipo Stanley, 140 tipo, kabės matmenys nuo 6 iki 14 mm, pakuotė 1000 vnt</t>
  </si>
  <si>
    <r>
      <rPr>
        <sz val="11"/>
        <color theme="1"/>
        <rFont val="Times New Roman"/>
        <charset val="186"/>
      </rPr>
      <t>83.</t>
    </r>
    <r>
      <rPr>
        <sz val="7"/>
        <color theme="1"/>
        <rFont val="Times New Roman"/>
        <charset val="186"/>
      </rPr>
      <t xml:space="preserve">                                       </t>
    </r>
    <r>
      <rPr>
        <sz val="10"/>
        <color theme="1"/>
        <rFont val="Times New Roman"/>
        <charset val="186"/>
      </rPr>
      <t> </t>
    </r>
  </si>
  <si>
    <t>Kniediklis</t>
  </si>
  <si>
    <t>MR 55 tipo, keturios 2: 3: 4: 5 mm ± 0,5% . galvutės, tinkamos Ø 2,5 – 5 mm  ± 0,5% .kniedės.</t>
  </si>
  <si>
    <t>kniediklis Stanley MR55, korpusas plieninis, kniediklio priekis yra 90° kampu, korpuse patogiai pritaisytos keturios skirtingų dydžių galvutės: 2, 3, 4, 5 mm , tinkamos kniedės ø 2,5 - 5 mm</t>
  </si>
  <si>
    <t>Modelis Stanley MR55, Gamintojas Stanley, JAV</t>
  </si>
  <si>
    <r>
      <rPr>
        <sz val="11"/>
        <color theme="1"/>
        <rFont val="Times New Roman"/>
        <charset val="186"/>
      </rPr>
      <t>84.</t>
    </r>
    <r>
      <rPr>
        <sz val="7"/>
        <color theme="1"/>
        <rFont val="Times New Roman"/>
        <charset val="186"/>
      </rPr>
      <t xml:space="preserve">                                       </t>
    </r>
    <r>
      <rPr>
        <sz val="10"/>
        <color theme="1"/>
        <rFont val="Times New Roman"/>
        <charset val="186"/>
      </rPr>
      <t> </t>
    </r>
  </si>
  <si>
    <t>Sriegiklis</t>
  </si>
  <si>
    <t>M6, HSS, DIN 371</t>
  </si>
  <si>
    <t>Sriegiklis, diametras M6, sriegiklis pagamintas naudojant M2 plieną, HSS, DIN371</t>
  </si>
  <si>
    <r>
      <rPr>
        <sz val="11"/>
        <color theme="1"/>
        <rFont val="Times New Roman"/>
        <charset val="186"/>
      </rPr>
      <t>85.</t>
    </r>
    <r>
      <rPr>
        <sz val="7"/>
        <color theme="1"/>
        <rFont val="Times New Roman"/>
        <charset val="186"/>
      </rPr>
      <t xml:space="preserve">                                       </t>
    </r>
    <r>
      <rPr>
        <sz val="10"/>
        <color theme="1"/>
        <rFont val="Times New Roman"/>
        <charset val="186"/>
      </rPr>
      <t> </t>
    </r>
  </si>
  <si>
    <t>Sriegpjovė</t>
  </si>
  <si>
    <t>M6, HSS, DIN 223</t>
  </si>
  <si>
    <t>Sriegpjovė, diametras M6, tvirtas SI-CR plienas, HSS, DIN223</t>
  </si>
  <si>
    <r>
      <rPr>
        <sz val="11"/>
        <color theme="1"/>
        <rFont val="Times New Roman"/>
        <charset val="186"/>
      </rPr>
      <t>86.</t>
    </r>
    <r>
      <rPr>
        <sz val="7"/>
        <color theme="1"/>
        <rFont val="Times New Roman"/>
        <charset val="186"/>
      </rPr>
      <t xml:space="preserve">                                       </t>
    </r>
  </si>
  <si>
    <t>Deimantinis ratukas</t>
  </si>
  <si>
    <t>Plytelių pjaustymo staklių pjovimo ratukai Ø 22, storis 6,05, vidinės skylės Ø 4,8 mm ± 0,5 %</t>
  </si>
  <si>
    <t>Deimantinis ratukas Kaufmann, Skirtas plytelių pjaustymo staklėms , diametras 22, storis 6,05, vidinės skylės diametras 4,8 mm</t>
  </si>
  <si>
    <t>Gamintojas Kaufmann, Austrija</t>
  </si>
  <si>
    <r>
      <rPr>
        <sz val="11"/>
        <color theme="1"/>
        <rFont val="Times New Roman"/>
        <charset val="186"/>
      </rPr>
      <t>87.</t>
    </r>
    <r>
      <rPr>
        <sz val="7"/>
        <color theme="1"/>
        <rFont val="Times New Roman"/>
        <charset val="186"/>
      </rPr>
      <t xml:space="preserve">                                       </t>
    </r>
    <r>
      <rPr>
        <sz val="10"/>
        <color theme="1"/>
        <rFont val="Times New Roman"/>
        <charset val="186"/>
      </rPr>
      <t> </t>
    </r>
  </si>
  <si>
    <t>Vežimėlis</t>
  </si>
  <si>
    <t>Metalinis, su rankena, platforma ir 4 žemos grotelės. Maksimali apkrova 200± 0,5 %  kg, 2 fiksuoti ir 2 besisukantis ratukai Ø 200 ± 0,5%. Ilgis 1000± 0,5% mm, plotis 700 ± 0,5% mm, rankenos aukštis 1100 ± 0,5% mm.</t>
  </si>
  <si>
    <t>Metalinis platforminis vežimėlis, su rankena, platforma ir 4 žemos grotelės. Maksimali apkrova 200 kg, 2 fiksuoti ir 2 besisukantis ratukai diametras 200. Ilgis 1125 mm, plotis 700 mm, rankenos aukštis 1015 mm</t>
  </si>
  <si>
    <t>Gamintojas Vario Fit, Vokietija</t>
  </si>
  <si>
    <r>
      <rPr>
        <sz val="11"/>
        <color theme="1"/>
        <rFont val="Times New Roman"/>
        <charset val="186"/>
      </rPr>
      <t>88.</t>
    </r>
    <r>
      <rPr>
        <sz val="7"/>
        <color theme="1"/>
        <rFont val="Times New Roman"/>
        <charset val="186"/>
      </rPr>
      <t xml:space="preserve">                                       </t>
    </r>
    <r>
      <rPr>
        <sz val="10"/>
        <color theme="1"/>
        <rFont val="Times New Roman"/>
        <charset val="186"/>
      </rPr>
      <t> </t>
    </r>
  </si>
  <si>
    <t>Nerūdijančio plieno, ilgis-ne mažiau 1,90 m ± 0,5%, plotis-ne mažiau 0,70 m ± 0,5%, aukštis- ne mažiau 1,00 m ± 0,5%. Leistina apkrova-ne mažiau 250,00 kg. Keturi  250 mm ratai ± 0,5 %. Dvi rankenos iš nerūdijančio plieno. Trys šonai sustiprinti nerūdijančio plieno tinklu.</t>
  </si>
  <si>
    <t>Nerūdijančio plieno vežimėlis, dvi rankenos. Maksimali leistina apkrova 500 kg, 2 fiksuoti ir 2 besisukantis ratukai diametras 200. Ilgis 1190 mm, plotis 700 mm, rankenos aukštis 1015 mm</t>
  </si>
  <si>
    <r>
      <rPr>
        <sz val="11"/>
        <color theme="1"/>
        <rFont val="Times New Roman"/>
        <charset val="186"/>
      </rPr>
      <t>89.</t>
    </r>
    <r>
      <rPr>
        <sz val="7"/>
        <color theme="1"/>
        <rFont val="Times New Roman"/>
        <charset val="186"/>
      </rPr>
      <t xml:space="preserve">                                       </t>
    </r>
    <r>
      <rPr>
        <sz val="10"/>
        <color theme="1"/>
        <rFont val="Times New Roman"/>
        <charset val="186"/>
      </rPr>
      <t> </t>
    </r>
  </si>
  <si>
    <t>Kroviniams iki 75 kg transportuoti laiptais. 6 ratukų.</t>
  </si>
  <si>
    <t>Vežimėlis vienos ašies Drel, trigubi ratukai, Triguba ratukų konstrukcija (iš viso 6 ratukai) leidžia vežti krovinius per laiptukus, bordiūrus. Vežimėlis skirtas vežti krovinius iki 75 kg</t>
  </si>
  <si>
    <t>Gamintojas Drel, Lenkija</t>
  </si>
  <si>
    <r>
      <rPr>
        <sz val="11"/>
        <color theme="1"/>
        <rFont val="Times New Roman"/>
        <charset val="186"/>
      </rPr>
      <t>90.</t>
    </r>
    <r>
      <rPr>
        <sz val="7"/>
        <color theme="1"/>
        <rFont val="Times New Roman"/>
        <charset val="186"/>
      </rPr>
      <t xml:space="preserve">                                       </t>
    </r>
    <r>
      <rPr>
        <sz val="10"/>
        <color theme="1"/>
        <rFont val="Times New Roman"/>
        <charset val="186"/>
      </rPr>
      <t> </t>
    </r>
  </si>
  <si>
    <t>Karutis</t>
  </si>
  <si>
    <t>Vienu ratu, cinkuotas, maksimalus tūris 100 litrų ± 0,5% . keliamoji galia ne mažesnė kaip 200 kg ± 0,5% . pneumatinis ratukas, su guoliais, dvigubas dugnas, sutvirtintas rėmas.</t>
  </si>
  <si>
    <t>Karutis, su vienu ratu, cinkuotas, tūris iki 100 litrų, keliamoji galia iki 200 kg, ratukas su guoliais, pneumatinis, dvigubas dugnas, sutvirtintas rėmas</t>
  </si>
  <si>
    <t>Gamintojas Altrad limex D.O.O , Kroatija</t>
  </si>
  <si>
    <r>
      <rPr>
        <sz val="11"/>
        <color theme="1"/>
        <rFont val="Times New Roman"/>
        <charset val="186"/>
      </rPr>
      <t>91.</t>
    </r>
    <r>
      <rPr>
        <sz val="7"/>
        <color theme="1"/>
        <rFont val="Times New Roman"/>
        <charset val="186"/>
      </rPr>
      <t xml:space="preserve">                                       </t>
    </r>
    <r>
      <rPr>
        <sz val="10"/>
        <color theme="1"/>
        <rFont val="Times New Roman"/>
        <charset val="186"/>
      </rPr>
      <t> </t>
    </r>
  </si>
  <si>
    <t>Dviejų ratų, cinkuotas, maksimalus tūris 100 litrų ± 0,5% . keliamoji galia ne mažiau kaip 300 kg ± 0,5% .  pneumatinis ratukas 4,00-8 tipo, su guoliais</t>
  </si>
  <si>
    <t>Karutis, su dviem ratais, cinkuotas, tūris iki 100 litrų, keliamoji galia iki 300 kg,  pneumatinis ratukas 4,00-8, su guoliais</t>
  </si>
  <si>
    <r>
      <rPr>
        <sz val="11"/>
        <color theme="1"/>
        <rFont val="Times New Roman"/>
        <charset val="186"/>
      </rPr>
      <t>92.</t>
    </r>
    <r>
      <rPr>
        <sz val="7"/>
        <color theme="1"/>
        <rFont val="Times New Roman"/>
        <charset val="186"/>
      </rPr>
      <t xml:space="preserve">                                       </t>
    </r>
    <r>
      <rPr>
        <sz val="10"/>
        <color theme="1"/>
        <rFont val="Times New Roman"/>
        <charset val="186"/>
      </rPr>
      <t> </t>
    </r>
  </si>
  <si>
    <t>Kopėčios</t>
  </si>
  <si>
    <t>Aliumininės, buitinės, ne mažiau 4 pakopų, darbinis aukštis iki 300 cm ± 0,5 %, išlaikomas svoris iki 150 kg.</t>
  </si>
  <si>
    <t>Kopėčios, 4 pakopų, darbinis aukštis iki 300 cm, išlaiko svorį iki 150 kg</t>
  </si>
  <si>
    <r>
      <rPr>
        <sz val="11"/>
        <color theme="1"/>
        <rFont val="Times New Roman"/>
        <charset val="186"/>
      </rPr>
      <t>93.</t>
    </r>
    <r>
      <rPr>
        <sz val="7"/>
        <color theme="1"/>
        <rFont val="Times New Roman"/>
        <charset val="186"/>
      </rPr>
      <t xml:space="preserve">                                       </t>
    </r>
    <r>
      <rPr>
        <sz val="10"/>
        <color theme="1"/>
        <rFont val="Times New Roman"/>
        <charset val="186"/>
      </rPr>
      <t> </t>
    </r>
  </si>
  <si>
    <t>Dvipusės pastatomos, pakopų skaičius 2 × 4, tvirto aliuminio korpusu.</t>
  </si>
  <si>
    <t>Kopėčios, 2x4 pakopų, pastatomos, dvipusės, korpusas aliuminis</t>
  </si>
  <si>
    <r>
      <rPr>
        <sz val="11"/>
        <color theme="1"/>
        <rFont val="Times New Roman"/>
        <charset val="186"/>
      </rPr>
      <t>94.</t>
    </r>
    <r>
      <rPr>
        <sz val="7"/>
        <color theme="1"/>
        <rFont val="Times New Roman"/>
        <charset val="186"/>
      </rPr>
      <t xml:space="preserve">                                       </t>
    </r>
    <r>
      <rPr>
        <sz val="10"/>
        <color theme="1"/>
        <rFont val="Times New Roman"/>
        <charset val="186"/>
      </rPr>
      <t> </t>
    </r>
  </si>
  <si>
    <t>Dvipusės pastatomos, pakopų skaičius 2 × 5</t>
  </si>
  <si>
    <t>Kopėčios, 2x5 pakopų, pastatomos, dvipusės, korpusas aliuminis</t>
  </si>
  <si>
    <r>
      <rPr>
        <sz val="11"/>
        <color theme="1"/>
        <rFont val="Times New Roman"/>
        <charset val="186"/>
      </rPr>
      <t>95.</t>
    </r>
    <r>
      <rPr>
        <sz val="7"/>
        <color theme="1"/>
        <rFont val="Times New Roman"/>
        <charset val="186"/>
      </rPr>
      <t xml:space="preserve">                                       </t>
    </r>
    <r>
      <rPr>
        <sz val="10"/>
        <color theme="1"/>
        <rFont val="Times New Roman"/>
        <charset val="186"/>
      </rPr>
      <t> </t>
    </r>
  </si>
  <si>
    <t>Dvipusės pastatomos, pakopų skaičius 2 × 6</t>
  </si>
  <si>
    <t>Kopėčios, 2x6 pakopų, pastatomos, dvipusės, korpusas aliuminis</t>
  </si>
  <si>
    <t>Pasiūlymo kaina be PVM, Eur</t>
  </si>
  <si>
    <t>PVM, Eur</t>
  </si>
  <si>
    <t>Pasiūlymo kaina su PVM, Eur</t>
  </si>
  <si>
    <r>
      <rPr>
        <sz val="11"/>
        <color theme="1"/>
        <rFont val="Times New Roman"/>
        <charset val="186"/>
      </rPr>
      <t xml:space="preserve">Pasiūlymo kaina 4 pirkimo daliai </t>
    </r>
    <r>
      <rPr>
        <u/>
        <sz val="11"/>
        <color theme="1"/>
        <rFont val="Times New Roman"/>
        <charset val="186"/>
      </rPr>
      <t>devyniolika tūkstančių šeši šimtai keturiasdešmt septyni, 15</t>
    </r>
    <r>
      <rPr>
        <sz val="11"/>
        <color theme="1"/>
        <rFont val="Times New Roman"/>
        <charset val="186"/>
      </rPr>
      <t xml:space="preserve"> EUR su PVM (19647,15 Eur su PVM)</t>
    </r>
  </si>
  <si>
    <r>
      <rPr>
        <sz val="11"/>
        <color theme="1"/>
        <rFont val="Times New Roman"/>
        <charset val="186"/>
      </rPr>
      <t xml:space="preserve">Į šią sumą įeina visos išlaidos ir visi mokesčiai, taip pat ir PVM, kuris sudaro </t>
    </r>
    <r>
      <rPr>
        <u/>
        <sz val="11"/>
        <color theme="1"/>
        <rFont val="Times New Roman"/>
        <charset val="186"/>
      </rPr>
      <t>3409,84</t>
    </r>
    <r>
      <rPr>
        <sz val="11"/>
        <color theme="1"/>
        <rFont val="Times New Roman"/>
        <charset val="186"/>
      </rPr>
      <t xml:space="preserve"> EUR.</t>
    </r>
  </si>
</sst>
</file>

<file path=xl/styles.xml><?xml version="1.0" encoding="utf-8"?>
<styleSheet xmlns="http://schemas.openxmlformats.org/spreadsheetml/2006/main">
  <numFmts count="4">
    <numFmt numFmtId="176" formatCode="_ * #,##0_ ;_ * \-#,##0_ ;_ * &quot;-&quot;_ ;_ @_ "/>
    <numFmt numFmtId="177" formatCode="_ * #,##0.00_ ;_ * \-#,##0.00_ ;_ * &quot;-&quot;??_ ;_ @_ "/>
    <numFmt numFmtId="42" formatCode="_(&quot;$&quot;* #,##0_);_(&quot;$&quot;* \(#,##0\);_(&quot;$&quot;* &quot;-&quot;_);_(@_)"/>
    <numFmt numFmtId="44" formatCode="_(&quot;$&quot;* #,##0.00_);_(&quot;$&quot;* \(#,##0.00\);_(&quot;$&quot;* &quot;-&quot;??_);_(@_)"/>
  </numFmts>
  <fonts count="31">
    <font>
      <sz val="11"/>
      <color theme="1"/>
      <name val="Calibri"/>
      <charset val="186"/>
      <scheme val="minor"/>
    </font>
    <font>
      <sz val="11"/>
      <color theme="1"/>
      <name val="Times New Roman"/>
      <charset val="186"/>
    </font>
    <font>
      <b/>
      <sz val="11"/>
      <color theme="1"/>
      <name val="Times New Roman"/>
      <charset val="186"/>
    </font>
    <font>
      <b/>
      <sz val="10"/>
      <color theme="1"/>
      <name val="Times New Roman"/>
      <charset val="186"/>
    </font>
    <font>
      <sz val="10"/>
      <color theme="1"/>
      <name val="Times New Roman"/>
      <charset val="186"/>
    </font>
    <font>
      <sz val="10"/>
      <color theme="1"/>
      <name val="Times New Roman"/>
      <charset val="134"/>
    </font>
    <font>
      <sz val="11"/>
      <name val="Times New Roman"/>
      <charset val="186"/>
    </font>
    <font>
      <sz val="10"/>
      <name val="Times New Roman"/>
      <charset val="186"/>
    </font>
    <font>
      <sz val="11"/>
      <color theme="1"/>
      <name val="Calibri"/>
      <charset val="134"/>
      <scheme val="minor"/>
    </font>
    <font>
      <sz val="11"/>
      <color theme="0"/>
      <name val="Calibri"/>
      <charset val="0"/>
      <scheme val="minor"/>
    </font>
    <font>
      <sz val="11"/>
      <color rgb="FFFA7D00"/>
      <name val="Calibri"/>
      <charset val="0"/>
      <scheme val="minor"/>
    </font>
    <font>
      <sz val="11"/>
      <color theme="1"/>
      <name val="Calibri"/>
      <charset val="0"/>
      <scheme val="minor"/>
    </font>
    <font>
      <b/>
      <sz val="13"/>
      <color theme="3"/>
      <name val="Calibri"/>
      <charset val="134"/>
      <scheme val="minor"/>
    </font>
    <font>
      <b/>
      <sz val="11"/>
      <color theme="3"/>
      <name val="Calibri"/>
      <charset val="134"/>
      <scheme val="minor"/>
    </font>
    <font>
      <b/>
      <sz val="11"/>
      <color rgb="FFFFFFFF"/>
      <name val="Calibri"/>
      <charset val="0"/>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1"/>
      <color theme="1"/>
      <name val="Calibri"/>
      <charset val="0"/>
      <scheme val="minor"/>
    </font>
    <font>
      <b/>
      <sz val="11"/>
      <color rgb="FF3F3F3F"/>
      <name val="Calibri"/>
      <charset val="0"/>
      <scheme val="minor"/>
    </font>
    <font>
      <b/>
      <sz val="18"/>
      <color theme="3"/>
      <name val="Calibri"/>
      <charset val="134"/>
      <scheme val="minor"/>
    </font>
    <font>
      <sz val="11"/>
      <color rgb="FF006100"/>
      <name val="Calibri"/>
      <charset val="0"/>
      <scheme val="minor"/>
    </font>
    <font>
      <b/>
      <sz val="15"/>
      <color theme="3"/>
      <name val="Calibri"/>
      <charset val="134"/>
      <scheme val="minor"/>
    </font>
    <font>
      <i/>
      <sz val="11"/>
      <color rgb="FF7F7F7F"/>
      <name val="Calibri"/>
      <charset val="0"/>
      <scheme val="minor"/>
    </font>
    <font>
      <sz val="11"/>
      <color rgb="FF9C6500"/>
      <name val="Calibri"/>
      <charset val="0"/>
      <scheme val="minor"/>
    </font>
    <font>
      <b/>
      <sz val="11"/>
      <color rgb="FFFA7D00"/>
      <name val="Calibri"/>
      <charset val="0"/>
      <scheme val="minor"/>
    </font>
    <font>
      <sz val="11"/>
      <color rgb="FF9C0006"/>
      <name val="Calibri"/>
      <charset val="0"/>
      <scheme val="minor"/>
    </font>
    <font>
      <sz val="11"/>
      <color rgb="FF3F3F76"/>
      <name val="Calibri"/>
      <charset val="0"/>
      <scheme val="minor"/>
    </font>
    <font>
      <sz val="7"/>
      <color theme="1"/>
      <name val="Times New Roman"/>
      <charset val="186"/>
    </font>
    <font>
      <sz val="7"/>
      <name val="Times New Roman"/>
      <charset val="186"/>
    </font>
    <font>
      <u/>
      <sz val="11"/>
      <color theme="1"/>
      <name val="Times New Roman"/>
      <charset val="186"/>
    </font>
  </fonts>
  <fills count="33">
    <fill>
      <patternFill patternType="none"/>
    </fill>
    <fill>
      <patternFill patternType="gray125"/>
    </fill>
    <fill>
      <patternFill patternType="solid">
        <fgColor theme="9"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11" fillId="9" borderId="0" applyNumberFormat="0" applyBorder="0" applyAlignment="0" applyProtection="0">
      <alignment vertical="center"/>
    </xf>
    <xf numFmtId="177" fontId="8" fillId="0" borderId="0" applyFont="0" applyFill="0" applyBorder="0" applyAlignment="0" applyProtection="0">
      <alignment vertical="center"/>
    </xf>
    <xf numFmtId="176" fontId="8" fillId="0" borderId="0" applyFont="0" applyFill="0" applyBorder="0" applyAlignment="0" applyProtection="0">
      <alignment vertical="center"/>
    </xf>
    <xf numFmtId="42"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0" fontId="14" fillId="6" borderId="11" applyNumberFormat="0" applyAlignment="0" applyProtection="0">
      <alignment vertical="center"/>
    </xf>
    <xf numFmtId="0" fontId="12" fillId="0" borderId="10" applyNumberFormat="0" applyFill="0" applyAlignment="0" applyProtection="0">
      <alignment vertical="center"/>
    </xf>
    <xf numFmtId="0" fontId="8" fillId="3" borderId="8" applyNumberFormat="0" applyFont="0" applyAlignment="0" applyProtection="0">
      <alignment vertical="center"/>
    </xf>
    <xf numFmtId="0" fontId="15" fillId="0" borderId="0" applyNumberFormat="0" applyFill="0" applyBorder="0" applyAlignment="0" applyProtection="0">
      <alignment vertical="center"/>
    </xf>
    <xf numFmtId="0" fontId="9" fillId="11" borderId="0" applyNumberFormat="0" applyBorder="0" applyAlignment="0" applyProtection="0">
      <alignment vertical="center"/>
    </xf>
    <xf numFmtId="0" fontId="16" fillId="0" borderId="0" applyNumberFormat="0" applyFill="0" applyBorder="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0" fontId="11" fillId="15"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10"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27" fillId="21" borderId="14" applyNumberFormat="0" applyAlignment="0" applyProtection="0">
      <alignment vertical="center"/>
    </xf>
    <xf numFmtId="0" fontId="9" fillId="22" borderId="0" applyNumberFormat="0" applyBorder="0" applyAlignment="0" applyProtection="0">
      <alignment vertical="center"/>
    </xf>
    <xf numFmtId="0" fontId="21" fillId="17" borderId="0" applyNumberFormat="0" applyBorder="0" applyAlignment="0" applyProtection="0">
      <alignment vertical="center"/>
    </xf>
    <xf numFmtId="0" fontId="19" fillId="14" borderId="13" applyNumberFormat="0" applyAlignment="0" applyProtection="0">
      <alignment vertical="center"/>
    </xf>
    <xf numFmtId="0" fontId="11" fillId="4" borderId="0" applyNumberFormat="0" applyBorder="0" applyAlignment="0" applyProtection="0">
      <alignment vertical="center"/>
    </xf>
    <xf numFmtId="0" fontId="25" fillId="14" borderId="14" applyNumberFormat="0" applyAlignment="0" applyProtection="0">
      <alignment vertical="center"/>
    </xf>
    <xf numFmtId="0" fontId="10" fillId="0" borderId="9" applyNumberFormat="0" applyFill="0" applyAlignment="0" applyProtection="0">
      <alignment vertical="center"/>
    </xf>
    <xf numFmtId="0" fontId="18" fillId="0" borderId="12" applyNumberFormat="0" applyFill="0" applyAlignment="0" applyProtection="0">
      <alignment vertical="center"/>
    </xf>
    <xf numFmtId="0" fontId="26" fillId="20" borderId="0" applyNumberFormat="0" applyBorder="0" applyAlignment="0" applyProtection="0">
      <alignment vertical="center"/>
    </xf>
    <xf numFmtId="0" fontId="24" fillId="18" borderId="0" applyNumberFormat="0" applyBorder="0" applyAlignment="0" applyProtection="0">
      <alignment vertical="center"/>
    </xf>
    <xf numFmtId="0" fontId="9" fillId="8" borderId="0" applyNumberFormat="0" applyBorder="0" applyAlignment="0" applyProtection="0">
      <alignment vertical="center"/>
    </xf>
    <xf numFmtId="0" fontId="11" fillId="24" borderId="0" applyNumberFormat="0" applyBorder="0" applyAlignment="0" applyProtection="0">
      <alignment vertical="center"/>
    </xf>
    <xf numFmtId="0" fontId="9" fillId="27" borderId="0" applyNumberFormat="0" applyBorder="0" applyAlignment="0" applyProtection="0">
      <alignment vertical="center"/>
    </xf>
    <xf numFmtId="0" fontId="9" fillId="7" borderId="0" applyNumberFormat="0" applyBorder="0" applyAlignment="0" applyProtection="0">
      <alignment vertical="center"/>
    </xf>
    <xf numFmtId="0" fontId="11" fillId="5" borderId="0" applyNumberFormat="0" applyBorder="0" applyAlignment="0" applyProtection="0">
      <alignment vertical="center"/>
    </xf>
    <xf numFmtId="0" fontId="11" fillId="12"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11" fillId="19" borderId="0" applyNumberFormat="0" applyBorder="0" applyAlignment="0" applyProtection="0">
      <alignment vertical="center"/>
    </xf>
    <xf numFmtId="0" fontId="9" fillId="28" borderId="0" applyNumberFormat="0" applyBorder="0" applyAlignment="0" applyProtection="0">
      <alignment vertical="center"/>
    </xf>
    <xf numFmtId="0" fontId="11" fillId="29" borderId="0" applyNumberFormat="0" applyBorder="0" applyAlignment="0" applyProtection="0">
      <alignment vertical="center"/>
    </xf>
    <xf numFmtId="0" fontId="11" fillId="10" borderId="0" applyNumberFormat="0" applyBorder="0" applyAlignment="0" applyProtection="0">
      <alignment vertical="center"/>
    </xf>
    <xf numFmtId="0" fontId="9" fillId="30" borderId="0" applyNumberFormat="0" applyBorder="0" applyAlignment="0" applyProtection="0">
      <alignment vertical="center"/>
    </xf>
    <xf numFmtId="0" fontId="11" fillId="23" borderId="0" applyNumberFormat="0" applyBorder="0" applyAlignment="0" applyProtection="0">
      <alignment vertical="center"/>
    </xf>
    <xf numFmtId="0" fontId="9" fillId="32" borderId="0" applyNumberFormat="0" applyBorder="0" applyAlignment="0" applyProtection="0">
      <alignment vertical="center"/>
    </xf>
    <xf numFmtId="0" fontId="9" fillId="31" borderId="0" applyNumberFormat="0" applyBorder="0" applyAlignment="0" applyProtection="0">
      <alignment vertical="center"/>
    </xf>
    <xf numFmtId="0" fontId="11" fillId="16" borderId="0" applyNumberFormat="0" applyBorder="0" applyAlignment="0" applyProtection="0">
      <alignment vertical="center"/>
    </xf>
    <xf numFmtId="0" fontId="9" fillId="2" borderId="0" applyNumberFormat="0" applyBorder="0" applyAlignment="0" applyProtection="0">
      <alignment vertical="center"/>
    </xf>
  </cellStyleXfs>
  <cellXfs count="40">
    <xf numFmtId="0" fontId="0" fillId="0" borderId="0" xfId="0"/>
    <xf numFmtId="0" fontId="0" fillId="0" borderId="0" xfId="0" applyFont="1"/>
    <xf numFmtId="0" fontId="0" fillId="0" borderId="0" xfId="0" applyAlignment="1">
      <alignment horizontal="left" vertical="top"/>
    </xf>
    <xf numFmtId="0" fontId="0" fillId="0" borderId="0" xfId="0" applyAlignment="1">
      <alignment horizontal="left"/>
    </xf>
    <xf numFmtId="0" fontId="1" fillId="0" borderId="0" xfId="0" applyFont="1" applyAlignment="1">
      <alignment horizontal="left" vertical="top"/>
    </xf>
    <xf numFmtId="0" fontId="1" fillId="0" borderId="0" xfId="0" applyFont="1" applyAlignment="1">
      <alignment horizontal="left"/>
    </xf>
    <xf numFmtId="0" fontId="1" fillId="0" borderId="0" xfId="0" applyFont="1"/>
    <xf numFmtId="0" fontId="1" fillId="0" borderId="0" xfId="0" applyFont="1" applyAlignment="1">
      <alignment horizontal="right"/>
    </xf>
    <xf numFmtId="0" fontId="2" fillId="0" borderId="0" xfId="0" applyFont="1" applyAlignment="1">
      <alignment horizontal="center"/>
    </xf>
    <xf numFmtId="0" fontId="1" fillId="0" borderId="0" xfId="0" applyFont="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Alignment="1"/>
    <xf numFmtId="0" fontId="2" fillId="0" borderId="0" xfId="0" applyFont="1" applyAlignment="1"/>
    <xf numFmtId="0" fontId="1" fillId="0" borderId="0" xfId="0" applyFont="1" applyAlignment="1">
      <alignment wrapText="1"/>
    </xf>
    <xf numFmtId="0" fontId="4" fillId="0" borderId="0" xfId="0" applyFont="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5" xfId="0" applyFont="1" applyBorder="1" applyAlignment="1">
      <alignment horizontal="right" vertical="top"/>
    </xf>
    <xf numFmtId="0" fontId="2" fillId="0" borderId="6" xfId="0" applyFont="1" applyBorder="1" applyAlignment="1">
      <alignment horizontal="right" vertical="top"/>
    </xf>
    <xf numFmtId="0" fontId="2" fillId="0" borderId="7" xfId="0" applyFont="1" applyBorder="1" applyAlignment="1">
      <alignment horizontal="right" vertical="top"/>
    </xf>
    <xf numFmtId="2" fontId="2" fillId="0" borderId="1" xfId="0" applyNumberFormat="1" applyFont="1" applyBorder="1" applyAlignment="1">
      <alignment horizontal="center"/>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1"/>
  <sheetViews>
    <sheetView tabSelected="1" topLeftCell="A98" workbookViewId="0">
      <selection activeCell="D105" sqref="D105"/>
    </sheetView>
  </sheetViews>
  <sheetFormatPr defaultColWidth="9" defaultRowHeight="15"/>
  <cols>
    <col min="1" max="1" width="5.71428571428571" style="2" customWidth="1"/>
    <col min="2" max="2" width="14.8571428571429" style="3" customWidth="1"/>
    <col min="3" max="3" width="27.5714285714286" style="3" customWidth="1"/>
    <col min="4" max="4" width="34.9904761904762" customWidth="1"/>
    <col min="5" max="5" width="15.5714285714286" customWidth="1"/>
    <col min="6" max="6" width="11.7142857142857" customWidth="1"/>
    <col min="10" max="10" width="15" customWidth="1"/>
  </cols>
  <sheetData>
    <row r="1" spans="1:12">
      <c r="A1" s="4"/>
      <c r="B1" s="5"/>
      <c r="C1" s="5"/>
      <c r="D1" s="6"/>
      <c r="E1" s="6"/>
      <c r="F1" s="6"/>
      <c r="G1" s="6"/>
      <c r="H1" s="7" t="s">
        <v>0</v>
      </c>
      <c r="I1" s="7"/>
      <c r="J1" s="7"/>
      <c r="K1" s="6"/>
      <c r="L1" s="28"/>
    </row>
    <row r="2" spans="1:12">
      <c r="A2" s="4"/>
      <c r="B2" s="5"/>
      <c r="C2" s="5"/>
      <c r="D2" s="6"/>
      <c r="E2" s="6"/>
      <c r="F2" s="6"/>
      <c r="G2" s="6"/>
      <c r="H2" s="7"/>
      <c r="I2" s="7"/>
      <c r="J2" s="7"/>
      <c r="K2" s="6"/>
      <c r="L2" s="28"/>
    </row>
    <row r="3" spans="1:12">
      <c r="A3" s="8" t="s">
        <v>1</v>
      </c>
      <c r="B3" s="8"/>
      <c r="C3" s="8"/>
      <c r="D3" s="8"/>
      <c r="E3" s="8"/>
      <c r="F3" s="8"/>
      <c r="G3" s="8"/>
      <c r="H3" s="8"/>
      <c r="I3" s="8"/>
      <c r="J3" s="29"/>
      <c r="K3" s="29"/>
      <c r="L3" s="29"/>
    </row>
    <row r="4" ht="10.5" customHeight="1" spans="1:12">
      <c r="A4" s="4"/>
      <c r="B4" s="5"/>
      <c r="C4" s="5"/>
      <c r="D4" s="6"/>
      <c r="E4" s="6"/>
      <c r="F4" s="6"/>
      <c r="G4" s="6"/>
      <c r="H4" s="6"/>
      <c r="I4" s="6"/>
      <c r="J4" s="6"/>
      <c r="K4" s="6"/>
      <c r="L4" s="6"/>
    </row>
    <row r="5" ht="51" customHeight="1" spans="1:12">
      <c r="A5" s="9" t="s">
        <v>2</v>
      </c>
      <c r="B5" s="9"/>
      <c r="C5" s="9"/>
      <c r="D5" s="9"/>
      <c r="E5" s="9"/>
      <c r="F5" s="9"/>
      <c r="G5" s="9"/>
      <c r="H5" s="9"/>
      <c r="I5" s="9"/>
      <c r="J5" s="30"/>
      <c r="K5" s="30"/>
      <c r="L5" s="30"/>
    </row>
    <row r="6" ht="11.25" customHeight="1" spans="1:12">
      <c r="A6" s="4"/>
      <c r="B6" s="5"/>
      <c r="C6" s="5"/>
      <c r="D6" s="6"/>
      <c r="E6" s="6"/>
      <c r="F6" s="6"/>
      <c r="G6" s="6"/>
      <c r="H6" s="6"/>
      <c r="I6" s="6"/>
      <c r="J6" s="6"/>
      <c r="K6" s="6"/>
      <c r="L6" s="6"/>
    </row>
    <row r="7" spans="1:12">
      <c r="A7" s="8" t="s">
        <v>3</v>
      </c>
      <c r="B7" s="8"/>
      <c r="C7" s="8"/>
      <c r="D7" s="8"/>
      <c r="E7" s="8"/>
      <c r="F7" s="8"/>
      <c r="G7" s="8"/>
      <c r="H7" s="8"/>
      <c r="I7" s="8"/>
      <c r="J7" s="29"/>
      <c r="K7" s="29"/>
      <c r="L7" s="29"/>
    </row>
    <row r="8" spans="1:12">
      <c r="A8" s="8"/>
      <c r="B8" s="8"/>
      <c r="C8" s="8"/>
      <c r="D8" s="8"/>
      <c r="E8" s="8"/>
      <c r="F8" s="8"/>
      <c r="G8" s="8"/>
      <c r="H8" s="8"/>
      <c r="I8" s="8"/>
      <c r="J8" s="29"/>
      <c r="K8" s="29"/>
      <c r="L8" s="29"/>
    </row>
    <row r="9" spans="1:12">
      <c r="A9" s="4"/>
      <c r="B9" s="5"/>
      <c r="C9" s="5"/>
      <c r="D9" s="6"/>
      <c r="E9" s="6"/>
      <c r="F9" s="6"/>
      <c r="G9" s="6"/>
      <c r="H9" s="6"/>
      <c r="I9" s="6"/>
      <c r="J9" s="6"/>
      <c r="K9" s="6"/>
      <c r="L9" s="6"/>
    </row>
    <row r="10" ht="38.25" spans="1:10">
      <c r="A10" s="10" t="s">
        <v>4</v>
      </c>
      <c r="B10" s="11" t="s">
        <v>5</v>
      </c>
      <c r="C10" s="11" t="s">
        <v>6</v>
      </c>
      <c r="D10" s="12" t="s">
        <v>7</v>
      </c>
      <c r="E10" s="12" t="s">
        <v>8</v>
      </c>
      <c r="F10" s="12" t="s">
        <v>9</v>
      </c>
      <c r="G10" s="12" t="s">
        <v>10</v>
      </c>
      <c r="H10" s="12" t="s">
        <v>11</v>
      </c>
      <c r="I10" s="12" t="s">
        <v>12</v>
      </c>
      <c r="J10" s="12" t="s">
        <v>13</v>
      </c>
    </row>
    <row r="11" s="1" customFormat="1" ht="38.25" spans="1:10">
      <c r="A11" s="13" t="s">
        <v>14</v>
      </c>
      <c r="B11" s="14" t="s">
        <v>15</v>
      </c>
      <c r="C11" s="14" t="s">
        <v>16</v>
      </c>
      <c r="D11" s="15" t="s">
        <v>17</v>
      </c>
      <c r="E11" s="16" t="s">
        <v>18</v>
      </c>
      <c r="F11" s="16">
        <v>5</v>
      </c>
      <c r="G11" s="16" t="s">
        <v>19</v>
      </c>
      <c r="H11" s="17">
        <v>10.2</v>
      </c>
      <c r="I11" s="16">
        <v>21</v>
      </c>
      <c r="J11" s="17">
        <f>F11*H11</f>
        <v>51</v>
      </c>
    </row>
    <row r="12" ht="24.75" customHeight="1" spans="1:10">
      <c r="A12" s="13" t="s">
        <v>20</v>
      </c>
      <c r="B12" s="14" t="s">
        <v>21</v>
      </c>
      <c r="C12" s="14" t="s">
        <v>22</v>
      </c>
      <c r="D12" s="15" t="s">
        <v>23</v>
      </c>
      <c r="E12" s="16" t="s">
        <v>24</v>
      </c>
      <c r="F12" s="16">
        <v>25</v>
      </c>
      <c r="G12" s="16" t="s">
        <v>19</v>
      </c>
      <c r="H12" s="17">
        <v>9.3</v>
      </c>
      <c r="I12" s="16">
        <v>21</v>
      </c>
      <c r="J12" s="17">
        <f t="shared" ref="J12:J75" si="0">F12*H12</f>
        <v>232.5</v>
      </c>
    </row>
    <row r="13" ht="38.25" spans="1:10">
      <c r="A13" s="13" t="s">
        <v>25</v>
      </c>
      <c r="B13" s="14" t="s">
        <v>26</v>
      </c>
      <c r="C13" s="14" t="s">
        <v>27</v>
      </c>
      <c r="D13" s="15" t="s">
        <v>28</v>
      </c>
      <c r="E13" s="16" t="s">
        <v>24</v>
      </c>
      <c r="F13" s="16">
        <v>30</v>
      </c>
      <c r="G13" s="16" t="s">
        <v>19</v>
      </c>
      <c r="H13" s="17">
        <v>1.48</v>
      </c>
      <c r="I13" s="16">
        <v>21</v>
      </c>
      <c r="J13" s="17">
        <f t="shared" si="0"/>
        <v>44.4</v>
      </c>
    </row>
    <row r="14" ht="38.25" spans="1:10">
      <c r="A14" s="13" t="s">
        <v>29</v>
      </c>
      <c r="B14" s="14" t="s">
        <v>26</v>
      </c>
      <c r="C14" s="14" t="s">
        <v>30</v>
      </c>
      <c r="D14" s="15" t="s">
        <v>31</v>
      </c>
      <c r="E14" s="16" t="s">
        <v>24</v>
      </c>
      <c r="F14" s="16">
        <v>30</v>
      </c>
      <c r="G14" s="16" t="s">
        <v>19</v>
      </c>
      <c r="H14" s="17">
        <v>4.74</v>
      </c>
      <c r="I14" s="16">
        <v>21</v>
      </c>
      <c r="J14" s="17">
        <f t="shared" si="0"/>
        <v>142.2</v>
      </c>
    </row>
    <row r="15" ht="25.5" customHeight="1" spans="1:10">
      <c r="A15" s="18" t="s">
        <v>32</v>
      </c>
      <c r="B15" s="19" t="s">
        <v>33</v>
      </c>
      <c r="C15" s="19" t="s">
        <v>34</v>
      </c>
      <c r="D15" s="15" t="s">
        <v>35</v>
      </c>
      <c r="E15" s="16" t="s">
        <v>24</v>
      </c>
      <c r="F15" s="20">
        <v>5</v>
      </c>
      <c r="G15" s="20" t="s">
        <v>19</v>
      </c>
      <c r="H15" s="21">
        <v>14.35</v>
      </c>
      <c r="I15" s="16">
        <v>21</v>
      </c>
      <c r="J15" s="17">
        <f t="shared" si="0"/>
        <v>71.75</v>
      </c>
    </row>
    <row r="16" ht="51" spans="1:10">
      <c r="A16" s="18" t="s">
        <v>36</v>
      </c>
      <c r="B16" s="22" t="s">
        <v>37</v>
      </c>
      <c r="C16" s="19" t="s">
        <v>38</v>
      </c>
      <c r="D16" s="15" t="s">
        <v>39</v>
      </c>
      <c r="E16" s="20" t="s">
        <v>40</v>
      </c>
      <c r="F16" s="20">
        <v>25</v>
      </c>
      <c r="G16" s="20" t="s">
        <v>19</v>
      </c>
      <c r="H16" s="21">
        <v>9.52</v>
      </c>
      <c r="I16" s="16">
        <v>21</v>
      </c>
      <c r="J16" s="17">
        <f t="shared" si="0"/>
        <v>238</v>
      </c>
    </row>
    <row r="17" ht="38.25" spans="1:10">
      <c r="A17" s="18" t="s">
        <v>41</v>
      </c>
      <c r="B17" s="23"/>
      <c r="C17" s="19" t="s">
        <v>42</v>
      </c>
      <c r="D17" s="15" t="s">
        <v>43</v>
      </c>
      <c r="E17" s="20" t="s">
        <v>44</v>
      </c>
      <c r="F17" s="20">
        <v>25</v>
      </c>
      <c r="G17" s="20" t="s">
        <v>19</v>
      </c>
      <c r="H17" s="21">
        <v>10.7</v>
      </c>
      <c r="I17" s="16">
        <v>21</v>
      </c>
      <c r="J17" s="17">
        <f t="shared" si="0"/>
        <v>267.5</v>
      </c>
    </row>
    <row r="18" ht="51" spans="1:10">
      <c r="A18" s="18" t="s">
        <v>45</v>
      </c>
      <c r="B18" s="19" t="s">
        <v>37</v>
      </c>
      <c r="C18" s="19" t="s">
        <v>46</v>
      </c>
      <c r="D18" s="15" t="s">
        <v>47</v>
      </c>
      <c r="E18" s="20" t="s">
        <v>48</v>
      </c>
      <c r="F18" s="20">
        <v>25</v>
      </c>
      <c r="G18" s="20" t="s">
        <v>19</v>
      </c>
      <c r="H18" s="21">
        <v>9.32</v>
      </c>
      <c r="I18" s="16">
        <v>21</v>
      </c>
      <c r="J18" s="17">
        <f t="shared" si="0"/>
        <v>233</v>
      </c>
    </row>
    <row r="19" ht="38.25" spans="1:10">
      <c r="A19" s="18" t="s">
        <v>49</v>
      </c>
      <c r="B19" s="19" t="s">
        <v>50</v>
      </c>
      <c r="C19" s="19" t="s">
        <v>51</v>
      </c>
      <c r="D19" s="15" t="s">
        <v>52</v>
      </c>
      <c r="E19" s="20" t="s">
        <v>53</v>
      </c>
      <c r="F19" s="20">
        <v>100</v>
      </c>
      <c r="G19" s="20" t="s">
        <v>19</v>
      </c>
      <c r="H19" s="21">
        <v>0.48</v>
      </c>
      <c r="I19" s="16">
        <v>21</v>
      </c>
      <c r="J19" s="17">
        <f t="shared" si="0"/>
        <v>48</v>
      </c>
    </row>
    <row r="20" ht="38.25" spans="1:10">
      <c r="A20" s="18" t="s">
        <v>54</v>
      </c>
      <c r="B20" s="19" t="s">
        <v>50</v>
      </c>
      <c r="C20" s="19" t="s">
        <v>55</v>
      </c>
      <c r="D20" s="15" t="s">
        <v>56</v>
      </c>
      <c r="E20" s="20" t="s">
        <v>57</v>
      </c>
      <c r="F20" s="20">
        <v>100</v>
      </c>
      <c r="G20" s="20" t="s">
        <v>19</v>
      </c>
      <c r="H20" s="21">
        <v>0.54</v>
      </c>
      <c r="I20" s="16">
        <v>21</v>
      </c>
      <c r="J20" s="17">
        <f t="shared" si="0"/>
        <v>54</v>
      </c>
    </row>
    <row r="21" ht="38.25" spans="1:10">
      <c r="A21" s="18" t="s">
        <v>58</v>
      </c>
      <c r="B21" s="19" t="s">
        <v>50</v>
      </c>
      <c r="C21" s="19" t="s">
        <v>59</v>
      </c>
      <c r="D21" s="20" t="s">
        <v>60</v>
      </c>
      <c r="E21" s="20" t="s">
        <v>44</v>
      </c>
      <c r="F21" s="20">
        <v>50</v>
      </c>
      <c r="G21" s="20" t="s">
        <v>19</v>
      </c>
      <c r="H21" s="21">
        <v>1.12</v>
      </c>
      <c r="I21" s="16">
        <v>21</v>
      </c>
      <c r="J21" s="17">
        <f t="shared" si="0"/>
        <v>56</v>
      </c>
    </row>
    <row r="22" ht="38.25" spans="1:10">
      <c r="A22" s="18" t="s">
        <v>61</v>
      </c>
      <c r="B22" s="19" t="s">
        <v>50</v>
      </c>
      <c r="C22" s="19" t="s">
        <v>62</v>
      </c>
      <c r="D22" s="15" t="s">
        <v>63</v>
      </c>
      <c r="E22" s="20" t="s">
        <v>64</v>
      </c>
      <c r="F22" s="20">
        <v>50</v>
      </c>
      <c r="G22" s="20" t="s">
        <v>19</v>
      </c>
      <c r="H22" s="21">
        <v>0.99</v>
      </c>
      <c r="I22" s="16">
        <v>21</v>
      </c>
      <c r="J22" s="17">
        <f t="shared" si="0"/>
        <v>49.5</v>
      </c>
    </row>
    <row r="23" ht="114.75" spans="1:10">
      <c r="A23" s="18" t="s">
        <v>65</v>
      </c>
      <c r="B23" s="24" t="s">
        <v>66</v>
      </c>
      <c r="C23" s="19" t="s">
        <v>67</v>
      </c>
      <c r="D23" s="15" t="s">
        <v>68</v>
      </c>
      <c r="E23" s="20" t="s">
        <v>69</v>
      </c>
      <c r="F23" s="20">
        <v>25</v>
      </c>
      <c r="G23" s="20" t="s">
        <v>19</v>
      </c>
      <c r="H23" s="21">
        <v>13.44</v>
      </c>
      <c r="I23" s="16">
        <v>21</v>
      </c>
      <c r="J23" s="17">
        <f t="shared" si="0"/>
        <v>336</v>
      </c>
    </row>
    <row r="24" ht="114.75" spans="1:10">
      <c r="A24" s="18" t="s">
        <v>70</v>
      </c>
      <c r="B24" s="25"/>
      <c r="C24" s="19" t="s">
        <v>71</v>
      </c>
      <c r="D24" s="15" t="s">
        <v>72</v>
      </c>
      <c r="E24" s="20" t="s">
        <v>69</v>
      </c>
      <c r="F24" s="20">
        <v>25</v>
      </c>
      <c r="G24" s="20" t="s">
        <v>19</v>
      </c>
      <c r="H24" s="21">
        <v>16.98</v>
      </c>
      <c r="I24" s="16">
        <v>21</v>
      </c>
      <c r="J24" s="17">
        <f t="shared" si="0"/>
        <v>424.5</v>
      </c>
    </row>
    <row r="25" ht="114.75" spans="1:10">
      <c r="A25" s="18" t="s">
        <v>73</v>
      </c>
      <c r="B25" s="25"/>
      <c r="C25" s="19" t="s">
        <v>74</v>
      </c>
      <c r="D25" s="15" t="s">
        <v>75</v>
      </c>
      <c r="E25" s="20" t="s">
        <v>69</v>
      </c>
      <c r="F25" s="20">
        <v>25</v>
      </c>
      <c r="G25" s="20" t="s">
        <v>19</v>
      </c>
      <c r="H25" s="21">
        <v>21.58</v>
      </c>
      <c r="I25" s="16">
        <v>21</v>
      </c>
      <c r="J25" s="17">
        <f t="shared" si="0"/>
        <v>539.5</v>
      </c>
    </row>
    <row r="26" ht="114.75" spans="1:10">
      <c r="A26" s="18" t="s">
        <v>76</v>
      </c>
      <c r="B26" s="25"/>
      <c r="C26" s="19" t="s">
        <v>77</v>
      </c>
      <c r="D26" s="15" t="s">
        <v>78</v>
      </c>
      <c r="E26" s="20" t="s">
        <v>69</v>
      </c>
      <c r="F26" s="20">
        <v>25</v>
      </c>
      <c r="G26" s="20" t="s">
        <v>19</v>
      </c>
      <c r="H26" s="21">
        <v>15.1</v>
      </c>
      <c r="I26" s="16">
        <v>21</v>
      </c>
      <c r="J26" s="17">
        <f t="shared" si="0"/>
        <v>377.5</v>
      </c>
    </row>
    <row r="27" ht="89.25" spans="1:10">
      <c r="A27" s="18" t="s">
        <v>79</v>
      </c>
      <c r="B27" s="25"/>
      <c r="C27" s="19" t="s">
        <v>80</v>
      </c>
      <c r="D27" s="15" t="s">
        <v>81</v>
      </c>
      <c r="E27" s="20" t="s">
        <v>82</v>
      </c>
      <c r="F27" s="20">
        <v>16</v>
      </c>
      <c r="G27" s="20" t="s">
        <v>19</v>
      </c>
      <c r="H27" s="21">
        <v>20.62</v>
      </c>
      <c r="I27" s="16">
        <v>21</v>
      </c>
      <c r="J27" s="17">
        <f t="shared" si="0"/>
        <v>329.92</v>
      </c>
    </row>
    <row r="28" ht="63.75" spans="1:10">
      <c r="A28" s="18" t="s">
        <v>83</v>
      </c>
      <c r="B28" s="25"/>
      <c r="C28" s="19" t="s">
        <v>84</v>
      </c>
      <c r="D28" s="15" t="s">
        <v>85</v>
      </c>
      <c r="E28" s="20" t="s">
        <v>86</v>
      </c>
      <c r="F28" s="20">
        <v>25</v>
      </c>
      <c r="G28" s="20" t="s">
        <v>19</v>
      </c>
      <c r="H28" s="21">
        <v>8.6</v>
      </c>
      <c r="I28" s="16">
        <v>21</v>
      </c>
      <c r="J28" s="17">
        <f t="shared" si="0"/>
        <v>215</v>
      </c>
    </row>
    <row r="29" ht="114.75" spans="1:10">
      <c r="A29" s="18" t="s">
        <v>87</v>
      </c>
      <c r="B29" s="25"/>
      <c r="C29" s="19" t="s">
        <v>88</v>
      </c>
      <c r="D29" s="15" t="s">
        <v>89</v>
      </c>
      <c r="E29" s="20" t="s">
        <v>69</v>
      </c>
      <c r="F29" s="20">
        <v>25</v>
      </c>
      <c r="G29" s="20" t="s">
        <v>19</v>
      </c>
      <c r="H29" s="21">
        <v>7.11</v>
      </c>
      <c r="I29" s="16">
        <v>21</v>
      </c>
      <c r="J29" s="17">
        <f t="shared" si="0"/>
        <v>177.75</v>
      </c>
    </row>
    <row r="30" ht="114.75" spans="1:10">
      <c r="A30" s="18" t="s">
        <v>90</v>
      </c>
      <c r="B30" s="26"/>
      <c r="C30" s="19" t="s">
        <v>91</v>
      </c>
      <c r="D30" s="15" t="s">
        <v>92</v>
      </c>
      <c r="E30" s="20" t="s">
        <v>69</v>
      </c>
      <c r="F30" s="20">
        <v>25</v>
      </c>
      <c r="G30" s="20" t="s">
        <v>19</v>
      </c>
      <c r="H30" s="21">
        <v>18.19</v>
      </c>
      <c r="I30" s="16">
        <v>21</v>
      </c>
      <c r="J30" s="17">
        <f t="shared" si="0"/>
        <v>454.75</v>
      </c>
    </row>
    <row r="31" ht="51" spans="1:10">
      <c r="A31" s="18" t="s">
        <v>93</v>
      </c>
      <c r="B31" s="22" t="s">
        <v>94</v>
      </c>
      <c r="C31" s="19" t="s">
        <v>95</v>
      </c>
      <c r="D31" s="15" t="s">
        <v>96</v>
      </c>
      <c r="E31" s="20" t="s">
        <v>97</v>
      </c>
      <c r="F31" s="20">
        <v>15</v>
      </c>
      <c r="G31" s="20" t="s">
        <v>19</v>
      </c>
      <c r="H31" s="21">
        <v>22.76</v>
      </c>
      <c r="I31" s="16">
        <v>21</v>
      </c>
      <c r="J31" s="17">
        <f t="shared" si="0"/>
        <v>341.4</v>
      </c>
    </row>
    <row r="32" ht="51" spans="1:10">
      <c r="A32" s="18" t="s">
        <v>98</v>
      </c>
      <c r="B32" s="27"/>
      <c r="C32" s="19" t="s">
        <v>99</v>
      </c>
      <c r="D32" s="15" t="s">
        <v>100</v>
      </c>
      <c r="E32" s="20" t="s">
        <v>97</v>
      </c>
      <c r="F32" s="20">
        <v>15</v>
      </c>
      <c r="G32" s="20" t="s">
        <v>19</v>
      </c>
      <c r="H32" s="21">
        <v>26.13</v>
      </c>
      <c r="I32" s="16">
        <v>21</v>
      </c>
      <c r="J32" s="17">
        <f t="shared" si="0"/>
        <v>391.95</v>
      </c>
    </row>
    <row r="33" ht="51" spans="1:10">
      <c r="A33" s="18" t="s">
        <v>101</v>
      </c>
      <c r="B33" s="23"/>
      <c r="C33" s="19" t="s">
        <v>102</v>
      </c>
      <c r="D33" s="15" t="s">
        <v>103</v>
      </c>
      <c r="E33" s="20" t="s">
        <v>97</v>
      </c>
      <c r="F33" s="20">
        <v>15</v>
      </c>
      <c r="G33" s="20" t="s">
        <v>19</v>
      </c>
      <c r="H33" s="21">
        <v>14.42</v>
      </c>
      <c r="I33" s="16">
        <v>21</v>
      </c>
      <c r="J33" s="17">
        <f t="shared" si="0"/>
        <v>216.3</v>
      </c>
    </row>
    <row r="34" ht="76.5" spans="1:10">
      <c r="A34" s="18" t="s">
        <v>104</v>
      </c>
      <c r="B34" s="22" t="s">
        <v>105</v>
      </c>
      <c r="C34" s="19" t="s">
        <v>106</v>
      </c>
      <c r="D34" s="15" t="s">
        <v>107</v>
      </c>
      <c r="E34" s="20" t="s">
        <v>108</v>
      </c>
      <c r="F34" s="20">
        <v>30</v>
      </c>
      <c r="G34" s="20" t="s">
        <v>19</v>
      </c>
      <c r="H34" s="21">
        <v>6.67</v>
      </c>
      <c r="I34" s="16">
        <v>21</v>
      </c>
      <c r="J34" s="17">
        <f t="shared" si="0"/>
        <v>200.1</v>
      </c>
    </row>
    <row r="35" ht="63.75" spans="1:10">
      <c r="A35" s="18" t="s">
        <v>109</v>
      </c>
      <c r="B35" s="27"/>
      <c r="C35" s="19" t="s">
        <v>110</v>
      </c>
      <c r="D35" s="15" t="s">
        <v>111</v>
      </c>
      <c r="E35" s="20" t="s">
        <v>108</v>
      </c>
      <c r="F35" s="20">
        <v>30</v>
      </c>
      <c r="G35" s="20" t="s">
        <v>19</v>
      </c>
      <c r="H35" s="21">
        <v>5.8</v>
      </c>
      <c r="I35" s="16">
        <v>21</v>
      </c>
      <c r="J35" s="17">
        <f t="shared" si="0"/>
        <v>174</v>
      </c>
    </row>
    <row r="36" ht="63.75" spans="1:10">
      <c r="A36" s="18" t="s">
        <v>112</v>
      </c>
      <c r="B36" s="27"/>
      <c r="C36" s="19" t="s">
        <v>113</v>
      </c>
      <c r="D36" s="15" t="s">
        <v>114</v>
      </c>
      <c r="E36" s="20" t="s">
        <v>115</v>
      </c>
      <c r="F36" s="20">
        <v>30</v>
      </c>
      <c r="G36" s="20" t="s">
        <v>19</v>
      </c>
      <c r="H36" s="21">
        <v>16.96</v>
      </c>
      <c r="I36" s="16">
        <v>21</v>
      </c>
      <c r="J36" s="17">
        <f t="shared" si="0"/>
        <v>508.8</v>
      </c>
    </row>
    <row r="37" ht="63.75" spans="1:10">
      <c r="A37" s="18" t="s">
        <v>116</v>
      </c>
      <c r="B37" s="27"/>
      <c r="C37" s="19" t="s">
        <v>117</v>
      </c>
      <c r="D37" s="15" t="s">
        <v>118</v>
      </c>
      <c r="E37" s="20" t="s">
        <v>115</v>
      </c>
      <c r="F37" s="20">
        <v>30</v>
      </c>
      <c r="G37" s="20" t="s">
        <v>119</v>
      </c>
      <c r="H37" s="21">
        <v>8.52</v>
      </c>
      <c r="I37" s="16">
        <v>21</v>
      </c>
      <c r="J37" s="17">
        <f t="shared" si="0"/>
        <v>255.6</v>
      </c>
    </row>
    <row r="38" ht="51" spans="1:10">
      <c r="A38" s="18" t="s">
        <v>120</v>
      </c>
      <c r="B38" s="23"/>
      <c r="C38" s="19" t="s">
        <v>121</v>
      </c>
      <c r="D38" s="15" t="s">
        <v>122</v>
      </c>
      <c r="E38" s="20" t="s">
        <v>44</v>
      </c>
      <c r="F38" s="20">
        <v>30</v>
      </c>
      <c r="G38" s="20" t="s">
        <v>19</v>
      </c>
      <c r="H38" s="21">
        <v>8.22</v>
      </c>
      <c r="I38" s="16">
        <v>21</v>
      </c>
      <c r="J38" s="17">
        <f t="shared" si="0"/>
        <v>246.6</v>
      </c>
    </row>
    <row r="39" ht="39" customHeight="1" spans="1:10">
      <c r="A39" s="18" t="s">
        <v>123</v>
      </c>
      <c r="B39" s="22" t="s">
        <v>124</v>
      </c>
      <c r="C39" s="19" t="s">
        <v>125</v>
      </c>
      <c r="D39" s="15" t="s">
        <v>126</v>
      </c>
      <c r="E39" s="20" t="s">
        <v>127</v>
      </c>
      <c r="F39" s="20">
        <v>10</v>
      </c>
      <c r="G39" s="20" t="s">
        <v>19</v>
      </c>
      <c r="H39" s="21">
        <v>1.05</v>
      </c>
      <c r="I39" s="16">
        <v>21</v>
      </c>
      <c r="J39" s="17">
        <f t="shared" si="0"/>
        <v>10.5</v>
      </c>
    </row>
    <row r="40" ht="42.75" customHeight="1" spans="1:10">
      <c r="A40" s="18" t="s">
        <v>128</v>
      </c>
      <c r="B40" s="27"/>
      <c r="C40" s="19" t="s">
        <v>129</v>
      </c>
      <c r="D40" s="15" t="s">
        <v>130</v>
      </c>
      <c r="E40" s="20" t="s">
        <v>127</v>
      </c>
      <c r="F40" s="20">
        <v>20</v>
      </c>
      <c r="G40" s="20" t="s">
        <v>19</v>
      </c>
      <c r="H40" s="21">
        <v>1.16</v>
      </c>
      <c r="I40" s="16">
        <v>21</v>
      </c>
      <c r="J40" s="17">
        <f t="shared" si="0"/>
        <v>23.2</v>
      </c>
    </row>
    <row r="41" ht="42" customHeight="1" spans="1:10">
      <c r="A41" s="18" t="s">
        <v>131</v>
      </c>
      <c r="B41" s="27"/>
      <c r="C41" s="19" t="s">
        <v>132</v>
      </c>
      <c r="D41" s="15" t="s">
        <v>133</v>
      </c>
      <c r="E41" s="20" t="s">
        <v>127</v>
      </c>
      <c r="F41" s="20">
        <v>30</v>
      </c>
      <c r="G41" s="20" t="s">
        <v>19</v>
      </c>
      <c r="H41" s="21">
        <v>1.28</v>
      </c>
      <c r="I41" s="16">
        <v>21</v>
      </c>
      <c r="J41" s="17">
        <f t="shared" si="0"/>
        <v>38.4</v>
      </c>
    </row>
    <row r="42" ht="38.25" spans="1:10">
      <c r="A42" s="18" t="s">
        <v>134</v>
      </c>
      <c r="B42" s="27"/>
      <c r="C42" s="19" t="s">
        <v>135</v>
      </c>
      <c r="D42" s="15" t="s">
        <v>136</v>
      </c>
      <c r="E42" s="20" t="s">
        <v>127</v>
      </c>
      <c r="F42" s="20">
        <v>20</v>
      </c>
      <c r="G42" s="20" t="s">
        <v>19</v>
      </c>
      <c r="H42" s="21">
        <v>1.16</v>
      </c>
      <c r="I42" s="16">
        <v>21</v>
      </c>
      <c r="J42" s="17">
        <f t="shared" si="0"/>
        <v>23.2</v>
      </c>
    </row>
    <row r="43" ht="38.25" spans="1:10">
      <c r="A43" s="18" t="s">
        <v>137</v>
      </c>
      <c r="B43" s="27"/>
      <c r="C43" s="19" t="s">
        <v>138</v>
      </c>
      <c r="D43" s="15" t="s">
        <v>139</v>
      </c>
      <c r="E43" s="20" t="s">
        <v>127</v>
      </c>
      <c r="F43" s="20">
        <v>20</v>
      </c>
      <c r="G43" s="20" t="s">
        <v>19</v>
      </c>
      <c r="H43" s="21">
        <v>4.32</v>
      </c>
      <c r="I43" s="16">
        <v>21</v>
      </c>
      <c r="J43" s="17">
        <f t="shared" si="0"/>
        <v>86.4</v>
      </c>
    </row>
    <row r="44" ht="38.25" spans="1:10">
      <c r="A44" s="18" t="s">
        <v>140</v>
      </c>
      <c r="B44" s="27"/>
      <c r="C44" s="19" t="s">
        <v>141</v>
      </c>
      <c r="D44" s="15" t="s">
        <v>142</v>
      </c>
      <c r="E44" s="20" t="s">
        <v>127</v>
      </c>
      <c r="F44" s="20">
        <v>20</v>
      </c>
      <c r="G44" s="20" t="s">
        <v>19</v>
      </c>
      <c r="H44" s="21">
        <v>4.32</v>
      </c>
      <c r="I44" s="16">
        <v>21</v>
      </c>
      <c r="J44" s="17">
        <f t="shared" si="0"/>
        <v>86.4</v>
      </c>
    </row>
    <row r="45" ht="42.75" customHeight="1" spans="1:10">
      <c r="A45" s="18" t="s">
        <v>143</v>
      </c>
      <c r="B45" s="27"/>
      <c r="C45" s="19" t="s">
        <v>144</v>
      </c>
      <c r="D45" s="15" t="s">
        <v>145</v>
      </c>
      <c r="E45" s="20" t="s">
        <v>127</v>
      </c>
      <c r="F45" s="20">
        <v>20</v>
      </c>
      <c r="G45" s="20" t="s">
        <v>19</v>
      </c>
      <c r="H45" s="21">
        <v>1.09</v>
      </c>
      <c r="I45" s="16">
        <v>21</v>
      </c>
      <c r="J45" s="17">
        <f t="shared" si="0"/>
        <v>21.8</v>
      </c>
    </row>
    <row r="46" ht="38.25" spans="1:10">
      <c r="A46" s="18" t="s">
        <v>146</v>
      </c>
      <c r="B46" s="23"/>
      <c r="C46" s="19" t="s">
        <v>147</v>
      </c>
      <c r="D46" s="15" t="s">
        <v>148</v>
      </c>
      <c r="E46" s="20" t="s">
        <v>127</v>
      </c>
      <c r="F46" s="20">
        <v>20</v>
      </c>
      <c r="G46" s="20" t="s">
        <v>19</v>
      </c>
      <c r="H46" s="21">
        <v>4.32</v>
      </c>
      <c r="I46" s="16">
        <v>21</v>
      </c>
      <c r="J46" s="17">
        <f t="shared" si="0"/>
        <v>86.4</v>
      </c>
    </row>
    <row r="47" ht="89.25" spans="1:10">
      <c r="A47" s="18" t="s">
        <v>149</v>
      </c>
      <c r="B47" s="19" t="s">
        <v>150</v>
      </c>
      <c r="C47" s="19" t="s">
        <v>151</v>
      </c>
      <c r="D47" s="15" t="s">
        <v>152</v>
      </c>
      <c r="E47" s="20" t="s">
        <v>153</v>
      </c>
      <c r="F47" s="20">
        <v>15</v>
      </c>
      <c r="G47" s="20" t="s">
        <v>19</v>
      </c>
      <c r="H47" s="21">
        <v>11.9</v>
      </c>
      <c r="I47" s="16">
        <v>21</v>
      </c>
      <c r="J47" s="17">
        <f t="shared" si="0"/>
        <v>178.5</v>
      </c>
    </row>
    <row r="48" ht="38.25" spans="1:10">
      <c r="A48" s="18" t="s">
        <v>154</v>
      </c>
      <c r="B48" s="19" t="s">
        <v>155</v>
      </c>
      <c r="C48" s="19" t="s">
        <v>156</v>
      </c>
      <c r="D48" s="15" t="s">
        <v>157</v>
      </c>
      <c r="E48" s="16" t="s">
        <v>24</v>
      </c>
      <c r="F48" s="20">
        <v>5</v>
      </c>
      <c r="G48" s="20" t="s">
        <v>19</v>
      </c>
      <c r="H48" s="21">
        <v>60.46</v>
      </c>
      <c r="I48" s="16">
        <v>21</v>
      </c>
      <c r="J48" s="17">
        <f t="shared" si="0"/>
        <v>302.3</v>
      </c>
    </row>
    <row r="49" ht="38.25" spans="1:10">
      <c r="A49" s="18" t="s">
        <v>158</v>
      </c>
      <c r="B49" s="19" t="s">
        <v>159</v>
      </c>
      <c r="C49" s="19" t="s">
        <v>160</v>
      </c>
      <c r="D49" s="15" t="s">
        <v>161</v>
      </c>
      <c r="E49" s="16" t="s">
        <v>24</v>
      </c>
      <c r="F49" s="20">
        <v>5</v>
      </c>
      <c r="G49" s="20" t="s">
        <v>19</v>
      </c>
      <c r="H49" s="21">
        <v>43.09</v>
      </c>
      <c r="I49" s="16">
        <v>21</v>
      </c>
      <c r="J49" s="17">
        <f t="shared" si="0"/>
        <v>215.45</v>
      </c>
    </row>
    <row r="50" ht="51" spans="1:10">
      <c r="A50" s="18" t="s">
        <v>162</v>
      </c>
      <c r="B50" s="19" t="s">
        <v>163</v>
      </c>
      <c r="C50" s="19" t="s">
        <v>164</v>
      </c>
      <c r="D50" s="15" t="s">
        <v>165</v>
      </c>
      <c r="E50" s="16" t="s">
        <v>24</v>
      </c>
      <c r="F50" s="20">
        <v>10</v>
      </c>
      <c r="G50" s="20" t="s">
        <v>19</v>
      </c>
      <c r="H50" s="21">
        <v>13.82</v>
      </c>
      <c r="I50" s="16">
        <v>21</v>
      </c>
      <c r="J50" s="17">
        <f t="shared" si="0"/>
        <v>138.2</v>
      </c>
    </row>
    <row r="51" ht="38.25" customHeight="1" spans="1:10">
      <c r="A51" s="18" t="s">
        <v>166</v>
      </c>
      <c r="B51" s="19" t="s">
        <v>167</v>
      </c>
      <c r="C51" s="19" t="s">
        <v>168</v>
      </c>
      <c r="D51" s="15" t="s">
        <v>169</v>
      </c>
      <c r="E51" s="16" t="s">
        <v>24</v>
      </c>
      <c r="F51" s="20">
        <v>10</v>
      </c>
      <c r="G51" s="20" t="s">
        <v>19</v>
      </c>
      <c r="H51" s="21">
        <v>9.03</v>
      </c>
      <c r="I51" s="16">
        <v>21</v>
      </c>
      <c r="J51" s="17">
        <f t="shared" si="0"/>
        <v>90.3</v>
      </c>
    </row>
    <row r="52" ht="38.25" spans="1:10">
      <c r="A52" s="18" t="s">
        <v>170</v>
      </c>
      <c r="B52" s="22" t="s">
        <v>171</v>
      </c>
      <c r="C52" s="19" t="s">
        <v>172</v>
      </c>
      <c r="D52" s="15" t="s">
        <v>173</v>
      </c>
      <c r="E52" s="20" t="s">
        <v>44</v>
      </c>
      <c r="F52" s="20">
        <v>200</v>
      </c>
      <c r="G52" s="20" t="s">
        <v>19</v>
      </c>
      <c r="H52" s="21">
        <v>1.18</v>
      </c>
      <c r="I52" s="16">
        <v>21</v>
      </c>
      <c r="J52" s="17">
        <f t="shared" si="0"/>
        <v>236</v>
      </c>
    </row>
    <row r="53" ht="29.25" customHeight="1" spans="1:10">
      <c r="A53" s="18" t="s">
        <v>174</v>
      </c>
      <c r="B53" s="27"/>
      <c r="C53" s="19" t="s">
        <v>175</v>
      </c>
      <c r="D53" s="15" t="s">
        <v>176</v>
      </c>
      <c r="E53" s="20" t="s">
        <v>44</v>
      </c>
      <c r="F53" s="20">
        <v>200</v>
      </c>
      <c r="G53" s="20" t="s">
        <v>19</v>
      </c>
      <c r="H53" s="21">
        <v>1.18</v>
      </c>
      <c r="I53" s="16">
        <v>21</v>
      </c>
      <c r="J53" s="17">
        <f t="shared" si="0"/>
        <v>236</v>
      </c>
    </row>
    <row r="54" ht="27.75" customHeight="1" spans="1:10">
      <c r="A54" s="18" t="s">
        <v>177</v>
      </c>
      <c r="B54" s="27"/>
      <c r="C54" s="19" t="s">
        <v>178</v>
      </c>
      <c r="D54" s="15" t="s">
        <v>179</v>
      </c>
      <c r="E54" s="20" t="s">
        <v>44</v>
      </c>
      <c r="F54" s="20">
        <v>50</v>
      </c>
      <c r="G54" s="20" t="s">
        <v>19</v>
      </c>
      <c r="H54" s="21">
        <v>1.23</v>
      </c>
      <c r="I54" s="16">
        <v>21</v>
      </c>
      <c r="J54" s="17">
        <f t="shared" si="0"/>
        <v>61.5</v>
      </c>
    </row>
    <row r="55" ht="41.25" customHeight="1" spans="1:10">
      <c r="A55" s="18" t="s">
        <v>180</v>
      </c>
      <c r="B55" s="23"/>
      <c r="C55" s="19" t="s">
        <v>181</v>
      </c>
      <c r="D55" s="15" t="s">
        <v>182</v>
      </c>
      <c r="E55" s="20" t="s">
        <v>183</v>
      </c>
      <c r="F55" s="20">
        <v>40</v>
      </c>
      <c r="G55" s="20" t="s">
        <v>19</v>
      </c>
      <c r="H55" s="21">
        <v>0.89</v>
      </c>
      <c r="I55" s="16">
        <v>21</v>
      </c>
      <c r="J55" s="17">
        <f t="shared" si="0"/>
        <v>35.6</v>
      </c>
    </row>
    <row r="56" ht="38.25" customHeight="1" spans="1:10">
      <c r="A56" s="18" t="s">
        <v>184</v>
      </c>
      <c r="B56" s="19" t="s">
        <v>185</v>
      </c>
      <c r="C56" s="19" t="s">
        <v>186</v>
      </c>
      <c r="D56" s="15" t="s">
        <v>187</v>
      </c>
      <c r="E56" s="20" t="s">
        <v>183</v>
      </c>
      <c r="F56" s="20">
        <v>100</v>
      </c>
      <c r="G56" s="20" t="s">
        <v>19</v>
      </c>
      <c r="H56" s="21">
        <v>2.79</v>
      </c>
      <c r="I56" s="16">
        <v>21</v>
      </c>
      <c r="J56" s="17">
        <f t="shared" si="0"/>
        <v>279</v>
      </c>
    </row>
    <row r="57" ht="40.5" customHeight="1" spans="1:10">
      <c r="A57" s="18" t="s">
        <v>188</v>
      </c>
      <c r="B57" s="22" t="s">
        <v>189</v>
      </c>
      <c r="C57" s="19" t="s">
        <v>190</v>
      </c>
      <c r="D57" s="15" t="s">
        <v>191</v>
      </c>
      <c r="E57" s="16" t="s">
        <v>192</v>
      </c>
      <c r="F57" s="20">
        <v>50</v>
      </c>
      <c r="G57" s="20" t="s">
        <v>19</v>
      </c>
      <c r="H57" s="21">
        <v>1.01</v>
      </c>
      <c r="I57" s="16">
        <v>21</v>
      </c>
      <c r="J57" s="17">
        <f t="shared" si="0"/>
        <v>50.5</v>
      </c>
    </row>
    <row r="58" ht="43.5" customHeight="1" spans="1:10">
      <c r="A58" s="18" t="s">
        <v>193</v>
      </c>
      <c r="B58" s="27"/>
      <c r="C58" s="19" t="s">
        <v>194</v>
      </c>
      <c r="D58" s="15" t="s">
        <v>195</v>
      </c>
      <c r="E58" s="16" t="s">
        <v>192</v>
      </c>
      <c r="F58" s="20">
        <v>50</v>
      </c>
      <c r="G58" s="20" t="s">
        <v>19</v>
      </c>
      <c r="H58" s="21">
        <v>1.57</v>
      </c>
      <c r="I58" s="16">
        <v>21</v>
      </c>
      <c r="J58" s="17">
        <f t="shared" si="0"/>
        <v>78.5</v>
      </c>
    </row>
    <row r="59" ht="39" customHeight="1" spans="1:10">
      <c r="A59" s="18" t="s">
        <v>196</v>
      </c>
      <c r="B59" s="27"/>
      <c r="C59" s="19" t="s">
        <v>197</v>
      </c>
      <c r="D59" s="15" t="s">
        <v>198</v>
      </c>
      <c r="E59" s="16" t="s">
        <v>199</v>
      </c>
      <c r="F59" s="20">
        <v>50</v>
      </c>
      <c r="G59" s="20" t="s">
        <v>19</v>
      </c>
      <c r="H59" s="21">
        <v>3.58</v>
      </c>
      <c r="I59" s="16">
        <v>21</v>
      </c>
      <c r="J59" s="17">
        <f t="shared" si="0"/>
        <v>179</v>
      </c>
    </row>
    <row r="60" ht="42" customHeight="1" spans="1:10">
      <c r="A60" s="18" t="s">
        <v>200</v>
      </c>
      <c r="B60" s="27"/>
      <c r="C60" s="19" t="s">
        <v>201</v>
      </c>
      <c r="D60" s="15" t="s">
        <v>202</v>
      </c>
      <c r="E60" s="16" t="s">
        <v>203</v>
      </c>
      <c r="F60" s="20">
        <v>50</v>
      </c>
      <c r="G60" s="20" t="s">
        <v>19</v>
      </c>
      <c r="H60" s="21">
        <v>1.01</v>
      </c>
      <c r="I60" s="16">
        <v>21</v>
      </c>
      <c r="J60" s="17">
        <f t="shared" si="0"/>
        <v>50.5</v>
      </c>
    </row>
    <row r="61" ht="42.75" customHeight="1" spans="1:10">
      <c r="A61" s="18" t="s">
        <v>204</v>
      </c>
      <c r="B61" s="27"/>
      <c r="C61" s="19" t="s">
        <v>205</v>
      </c>
      <c r="D61" s="15" t="s">
        <v>206</v>
      </c>
      <c r="E61" s="16" t="s">
        <v>24</v>
      </c>
      <c r="F61" s="20">
        <v>50</v>
      </c>
      <c r="G61" s="20" t="s">
        <v>19</v>
      </c>
      <c r="H61" s="21">
        <v>1.57</v>
      </c>
      <c r="I61" s="16">
        <v>21</v>
      </c>
      <c r="J61" s="17">
        <f t="shared" si="0"/>
        <v>78.5</v>
      </c>
    </row>
    <row r="62" ht="40.5" customHeight="1" spans="1:10">
      <c r="A62" s="18" t="s">
        <v>207</v>
      </c>
      <c r="B62" s="27"/>
      <c r="C62" s="19" t="s">
        <v>208</v>
      </c>
      <c r="D62" s="15" t="s">
        <v>209</v>
      </c>
      <c r="E62" s="16" t="s">
        <v>24</v>
      </c>
      <c r="F62" s="20">
        <v>50</v>
      </c>
      <c r="G62" s="20" t="s">
        <v>19</v>
      </c>
      <c r="H62" s="21">
        <v>2.23</v>
      </c>
      <c r="I62" s="16">
        <v>21</v>
      </c>
      <c r="J62" s="17">
        <f t="shared" si="0"/>
        <v>111.5</v>
      </c>
    </row>
    <row r="63" ht="45" customHeight="1" spans="1:10">
      <c r="A63" s="18" t="s">
        <v>210</v>
      </c>
      <c r="B63" s="23"/>
      <c r="C63" s="19" t="s">
        <v>211</v>
      </c>
      <c r="D63" s="15" t="s">
        <v>212</v>
      </c>
      <c r="E63" s="16" t="s">
        <v>192</v>
      </c>
      <c r="F63" s="20">
        <v>50</v>
      </c>
      <c r="G63" s="20" t="s">
        <v>19</v>
      </c>
      <c r="H63" s="21">
        <v>2.6</v>
      </c>
      <c r="I63" s="16">
        <v>21</v>
      </c>
      <c r="J63" s="17">
        <f t="shared" si="0"/>
        <v>130</v>
      </c>
    </row>
    <row r="64" ht="26.25" customHeight="1" spans="1:10">
      <c r="A64" s="18" t="s">
        <v>213</v>
      </c>
      <c r="B64" s="22" t="s">
        <v>214</v>
      </c>
      <c r="C64" s="19" t="s">
        <v>215</v>
      </c>
      <c r="D64" s="15" t="s">
        <v>216</v>
      </c>
      <c r="E64" s="16" t="s">
        <v>24</v>
      </c>
      <c r="F64" s="20">
        <v>20</v>
      </c>
      <c r="G64" s="20" t="s">
        <v>19</v>
      </c>
      <c r="H64" s="21">
        <v>1.09</v>
      </c>
      <c r="I64" s="16">
        <v>21</v>
      </c>
      <c r="J64" s="17">
        <f t="shared" si="0"/>
        <v>21.8</v>
      </c>
    </row>
    <row r="65" ht="30.75" customHeight="1" spans="1:10">
      <c r="A65" s="18" t="s">
        <v>217</v>
      </c>
      <c r="B65" s="23"/>
      <c r="C65" s="19" t="s">
        <v>218</v>
      </c>
      <c r="D65" s="15" t="s">
        <v>219</v>
      </c>
      <c r="E65" s="16" t="s">
        <v>24</v>
      </c>
      <c r="F65" s="20">
        <v>20</v>
      </c>
      <c r="G65" s="20" t="s">
        <v>19</v>
      </c>
      <c r="H65" s="21">
        <v>1.28</v>
      </c>
      <c r="I65" s="16">
        <v>21</v>
      </c>
      <c r="J65" s="17">
        <f t="shared" si="0"/>
        <v>25.6</v>
      </c>
    </row>
    <row r="66" ht="63.75" spans="1:10">
      <c r="A66" s="18" t="s">
        <v>220</v>
      </c>
      <c r="B66" s="22" t="s">
        <v>221</v>
      </c>
      <c r="C66" s="19" t="s">
        <v>222</v>
      </c>
      <c r="D66" s="15" t="s">
        <v>223</v>
      </c>
      <c r="E66" s="20" t="s">
        <v>224</v>
      </c>
      <c r="F66" s="20">
        <v>50</v>
      </c>
      <c r="G66" s="20" t="s">
        <v>19</v>
      </c>
      <c r="H66" s="21">
        <v>2.22</v>
      </c>
      <c r="I66" s="16">
        <v>21</v>
      </c>
      <c r="J66" s="17">
        <f t="shared" si="0"/>
        <v>111</v>
      </c>
    </row>
    <row r="67" ht="63.75" spans="1:10">
      <c r="A67" s="18" t="s">
        <v>225</v>
      </c>
      <c r="B67" s="23"/>
      <c r="C67" s="19" t="s">
        <v>226</v>
      </c>
      <c r="D67" s="15" t="s">
        <v>227</v>
      </c>
      <c r="E67" s="20" t="s">
        <v>224</v>
      </c>
      <c r="F67" s="20">
        <v>100</v>
      </c>
      <c r="G67" s="20" t="s">
        <v>19</v>
      </c>
      <c r="H67" s="21">
        <v>3.7</v>
      </c>
      <c r="I67" s="16">
        <v>21</v>
      </c>
      <c r="J67" s="17">
        <f t="shared" si="0"/>
        <v>370</v>
      </c>
    </row>
    <row r="68" ht="30.75" customHeight="1" spans="1:10">
      <c r="A68" s="18" t="s">
        <v>228</v>
      </c>
      <c r="B68" s="19" t="s">
        <v>229</v>
      </c>
      <c r="C68" s="19" t="s">
        <v>230</v>
      </c>
      <c r="D68" s="15" t="s">
        <v>231</v>
      </c>
      <c r="E68" s="16" t="s">
        <v>24</v>
      </c>
      <c r="F68" s="20">
        <v>20</v>
      </c>
      <c r="G68" s="20" t="s">
        <v>19</v>
      </c>
      <c r="H68" s="21">
        <v>0.3</v>
      </c>
      <c r="I68" s="16">
        <v>21</v>
      </c>
      <c r="J68" s="17">
        <f t="shared" si="0"/>
        <v>6</v>
      </c>
    </row>
    <row r="69" ht="76.5" spans="1:10">
      <c r="A69" s="18" t="s">
        <v>232</v>
      </c>
      <c r="B69" s="19" t="s">
        <v>233</v>
      </c>
      <c r="C69" s="19" t="s">
        <v>234</v>
      </c>
      <c r="D69" s="20" t="s">
        <v>235</v>
      </c>
      <c r="E69" s="20" t="s">
        <v>236</v>
      </c>
      <c r="F69" s="20">
        <v>200</v>
      </c>
      <c r="G69" s="20" t="s">
        <v>19</v>
      </c>
      <c r="H69" s="21">
        <v>0.34</v>
      </c>
      <c r="I69" s="16">
        <v>21</v>
      </c>
      <c r="J69" s="17">
        <f t="shared" si="0"/>
        <v>68</v>
      </c>
    </row>
    <row r="70" s="1" customFormat="1" ht="31.5" customHeight="1" spans="1:10">
      <c r="A70" s="18" t="s">
        <v>237</v>
      </c>
      <c r="B70" s="22" t="s">
        <v>238</v>
      </c>
      <c r="C70" s="19" t="s">
        <v>239</v>
      </c>
      <c r="D70" s="20" t="s">
        <v>240</v>
      </c>
      <c r="E70" s="16" t="s">
        <v>241</v>
      </c>
      <c r="F70" s="20">
        <v>15</v>
      </c>
      <c r="G70" s="20" t="s">
        <v>19</v>
      </c>
      <c r="H70" s="21">
        <v>3.96</v>
      </c>
      <c r="I70" s="16">
        <v>21</v>
      </c>
      <c r="J70" s="17">
        <f t="shared" si="0"/>
        <v>59.4</v>
      </c>
    </row>
    <row r="71" s="1" customFormat="1" ht="31.5" customHeight="1" spans="1:10">
      <c r="A71" s="18" t="s">
        <v>242</v>
      </c>
      <c r="B71" s="23"/>
      <c r="C71" s="19" t="s">
        <v>243</v>
      </c>
      <c r="D71" s="20" t="s">
        <v>244</v>
      </c>
      <c r="E71" s="16" t="s">
        <v>241</v>
      </c>
      <c r="F71" s="20">
        <v>15</v>
      </c>
      <c r="G71" s="20" t="s">
        <v>19</v>
      </c>
      <c r="H71" s="21">
        <v>3.96</v>
      </c>
      <c r="I71" s="16">
        <v>21</v>
      </c>
      <c r="J71" s="17">
        <f t="shared" si="0"/>
        <v>59.4</v>
      </c>
    </row>
    <row r="72" s="1" customFormat="1" ht="32.25" customHeight="1" spans="1:10">
      <c r="A72" s="18" t="s">
        <v>245</v>
      </c>
      <c r="B72" s="19" t="s">
        <v>246</v>
      </c>
      <c r="C72" s="19" t="s">
        <v>247</v>
      </c>
      <c r="D72" s="20" t="s">
        <v>248</v>
      </c>
      <c r="E72" s="20" t="s">
        <v>249</v>
      </c>
      <c r="F72" s="20">
        <v>15</v>
      </c>
      <c r="G72" s="20" t="s">
        <v>19</v>
      </c>
      <c r="H72" s="21">
        <v>9.4</v>
      </c>
      <c r="I72" s="16">
        <v>21</v>
      </c>
      <c r="J72" s="17">
        <f t="shared" si="0"/>
        <v>141</v>
      </c>
    </row>
    <row r="73" s="1" customFormat="1" ht="38.25" customHeight="1" spans="1:10">
      <c r="A73" s="18" t="s">
        <v>250</v>
      </c>
      <c r="B73" s="19" t="s">
        <v>238</v>
      </c>
      <c r="C73" s="19" t="s">
        <v>251</v>
      </c>
      <c r="D73" s="20" t="s">
        <v>252</v>
      </c>
      <c r="E73" s="20" t="s">
        <v>253</v>
      </c>
      <c r="F73" s="20">
        <v>15</v>
      </c>
      <c r="G73" s="20" t="s">
        <v>19</v>
      </c>
      <c r="H73" s="21">
        <v>16.78</v>
      </c>
      <c r="I73" s="16">
        <v>21</v>
      </c>
      <c r="J73" s="17">
        <f t="shared" si="0"/>
        <v>251.7</v>
      </c>
    </row>
    <row r="74" s="1" customFormat="1" ht="38.25" spans="1:10">
      <c r="A74" s="18" t="s">
        <v>254</v>
      </c>
      <c r="B74" s="19" t="s">
        <v>255</v>
      </c>
      <c r="C74" s="19" t="s">
        <v>256</v>
      </c>
      <c r="D74" s="20" t="s">
        <v>257</v>
      </c>
      <c r="E74" s="20" t="s">
        <v>258</v>
      </c>
      <c r="F74" s="20">
        <v>10</v>
      </c>
      <c r="G74" s="20" t="s">
        <v>19</v>
      </c>
      <c r="H74" s="21">
        <v>1.08</v>
      </c>
      <c r="I74" s="16">
        <v>21</v>
      </c>
      <c r="J74" s="17">
        <f t="shared" si="0"/>
        <v>10.8</v>
      </c>
    </row>
    <row r="75" ht="114.75" spans="1:10">
      <c r="A75" s="18" t="s">
        <v>259</v>
      </c>
      <c r="B75" s="22" t="s">
        <v>260</v>
      </c>
      <c r="C75" s="19" t="s">
        <v>261</v>
      </c>
      <c r="D75" s="31" t="s">
        <v>262</v>
      </c>
      <c r="E75" s="20" t="s">
        <v>236</v>
      </c>
      <c r="F75" s="20">
        <v>10</v>
      </c>
      <c r="G75" s="20" t="s">
        <v>19</v>
      </c>
      <c r="H75" s="21">
        <v>5.66</v>
      </c>
      <c r="I75" s="16">
        <v>21</v>
      </c>
      <c r="J75" s="17">
        <f t="shared" si="0"/>
        <v>56.6</v>
      </c>
    </row>
    <row r="76" ht="63.75" spans="1:10">
      <c r="A76" s="18" t="s">
        <v>263</v>
      </c>
      <c r="B76" s="23"/>
      <c r="C76" s="19" t="s">
        <v>264</v>
      </c>
      <c r="D76" s="32" t="s">
        <v>265</v>
      </c>
      <c r="E76" s="20" t="s">
        <v>266</v>
      </c>
      <c r="F76" s="20">
        <v>10</v>
      </c>
      <c r="G76" s="20" t="s">
        <v>19</v>
      </c>
      <c r="H76" s="21">
        <v>7.49</v>
      </c>
      <c r="I76" s="16">
        <v>21</v>
      </c>
      <c r="J76" s="17">
        <f t="shared" ref="J76:J105" si="1">F76*H76</f>
        <v>74.9</v>
      </c>
    </row>
    <row r="77" s="1" customFormat="1" ht="29.25" customHeight="1" spans="1:10">
      <c r="A77" s="18" t="s">
        <v>267</v>
      </c>
      <c r="B77" s="19" t="s">
        <v>268</v>
      </c>
      <c r="C77" s="19" t="s">
        <v>269</v>
      </c>
      <c r="D77" s="20" t="s">
        <v>270</v>
      </c>
      <c r="E77" s="16" t="s">
        <v>24</v>
      </c>
      <c r="F77" s="20">
        <v>5</v>
      </c>
      <c r="G77" s="20" t="s">
        <v>19</v>
      </c>
      <c r="H77" s="21">
        <v>1.04</v>
      </c>
      <c r="I77" s="16">
        <v>21</v>
      </c>
      <c r="J77" s="17">
        <f t="shared" si="1"/>
        <v>5.2</v>
      </c>
    </row>
    <row r="78" ht="63.75" spans="1:10">
      <c r="A78" s="18" t="s">
        <v>271</v>
      </c>
      <c r="B78" s="19" t="s">
        <v>272</v>
      </c>
      <c r="C78" s="19" t="s">
        <v>273</v>
      </c>
      <c r="D78" s="31" t="s">
        <v>274</v>
      </c>
      <c r="E78" s="16" t="s">
        <v>24</v>
      </c>
      <c r="F78" s="20">
        <v>30</v>
      </c>
      <c r="G78" s="20" t="s">
        <v>19</v>
      </c>
      <c r="H78" s="21">
        <v>11.72</v>
      </c>
      <c r="I78" s="16">
        <v>21</v>
      </c>
      <c r="J78" s="17">
        <f t="shared" si="1"/>
        <v>351.6</v>
      </c>
    </row>
    <row r="79" ht="63.75" spans="1:10">
      <c r="A79" s="18" t="s">
        <v>275</v>
      </c>
      <c r="B79" s="19" t="s">
        <v>276</v>
      </c>
      <c r="C79" s="19" t="s">
        <v>277</v>
      </c>
      <c r="D79" s="15" t="s">
        <v>278</v>
      </c>
      <c r="E79" s="20" t="s">
        <v>279</v>
      </c>
      <c r="F79" s="20">
        <v>30</v>
      </c>
      <c r="G79" s="20" t="s">
        <v>19</v>
      </c>
      <c r="H79" s="21">
        <v>9.14</v>
      </c>
      <c r="I79" s="16">
        <v>21</v>
      </c>
      <c r="J79" s="17">
        <f t="shared" si="1"/>
        <v>274.2</v>
      </c>
    </row>
    <row r="80" ht="51" spans="1:10">
      <c r="A80" s="18" t="s">
        <v>280</v>
      </c>
      <c r="B80" s="19" t="s">
        <v>281</v>
      </c>
      <c r="C80" s="19" t="s">
        <v>282</v>
      </c>
      <c r="D80" s="15" t="s">
        <v>283</v>
      </c>
      <c r="E80" s="20" t="s">
        <v>284</v>
      </c>
      <c r="F80" s="20">
        <v>20</v>
      </c>
      <c r="G80" s="20" t="s">
        <v>19</v>
      </c>
      <c r="H80" s="21">
        <v>1.99</v>
      </c>
      <c r="I80" s="16">
        <v>21</v>
      </c>
      <c r="J80" s="17">
        <f t="shared" si="1"/>
        <v>39.8</v>
      </c>
    </row>
    <row r="81" ht="38.25" spans="1:10">
      <c r="A81" s="18" t="s">
        <v>285</v>
      </c>
      <c r="B81" s="22" t="s">
        <v>286</v>
      </c>
      <c r="C81" s="19" t="s">
        <v>287</v>
      </c>
      <c r="D81" s="15" t="s">
        <v>288</v>
      </c>
      <c r="E81" s="20" t="s">
        <v>44</v>
      </c>
      <c r="F81" s="20">
        <v>50</v>
      </c>
      <c r="G81" s="20" t="s">
        <v>19</v>
      </c>
      <c r="H81" s="21">
        <v>1.09</v>
      </c>
      <c r="I81" s="16">
        <v>21</v>
      </c>
      <c r="J81" s="17">
        <f t="shared" si="1"/>
        <v>54.5</v>
      </c>
    </row>
    <row r="82" ht="29.25" customHeight="1" spans="1:10">
      <c r="A82" s="18" t="s">
        <v>289</v>
      </c>
      <c r="B82" s="27"/>
      <c r="C82" s="19" t="s">
        <v>290</v>
      </c>
      <c r="D82" s="15" t="s">
        <v>291</v>
      </c>
      <c r="E82" s="20" t="s">
        <v>292</v>
      </c>
      <c r="F82" s="20">
        <v>30</v>
      </c>
      <c r="G82" s="20" t="s">
        <v>19</v>
      </c>
      <c r="H82" s="21">
        <v>1.02</v>
      </c>
      <c r="I82" s="16">
        <v>21</v>
      </c>
      <c r="J82" s="17">
        <f t="shared" si="1"/>
        <v>30.6</v>
      </c>
    </row>
    <row r="83" ht="38.25" customHeight="1" spans="1:10">
      <c r="A83" s="18" t="s">
        <v>293</v>
      </c>
      <c r="B83" s="27"/>
      <c r="C83" s="19" t="s">
        <v>294</v>
      </c>
      <c r="D83" s="15" t="s">
        <v>295</v>
      </c>
      <c r="E83" s="20" t="s">
        <v>44</v>
      </c>
      <c r="F83" s="20">
        <v>50</v>
      </c>
      <c r="G83" s="20" t="s">
        <v>19</v>
      </c>
      <c r="H83" s="21">
        <v>2.18</v>
      </c>
      <c r="I83" s="16">
        <v>21</v>
      </c>
      <c r="J83" s="17">
        <f t="shared" si="1"/>
        <v>109</v>
      </c>
    </row>
    <row r="84" ht="43.5" customHeight="1" spans="1:10">
      <c r="A84" s="18" t="s">
        <v>296</v>
      </c>
      <c r="B84" s="23"/>
      <c r="C84" s="19" t="s">
        <v>297</v>
      </c>
      <c r="D84" s="15" t="s">
        <v>298</v>
      </c>
      <c r="E84" s="20" t="s">
        <v>44</v>
      </c>
      <c r="F84" s="20">
        <v>150</v>
      </c>
      <c r="G84" s="20" t="s">
        <v>19</v>
      </c>
      <c r="H84" s="21">
        <v>4</v>
      </c>
      <c r="I84" s="16">
        <v>21</v>
      </c>
      <c r="J84" s="17">
        <f t="shared" si="1"/>
        <v>600</v>
      </c>
    </row>
    <row r="85" ht="33.75" customHeight="1" spans="1:10">
      <c r="A85" s="18" t="s">
        <v>299</v>
      </c>
      <c r="B85" s="22" t="s">
        <v>300</v>
      </c>
      <c r="C85" s="19" t="s">
        <v>301</v>
      </c>
      <c r="D85" s="15" t="s">
        <v>302</v>
      </c>
      <c r="E85" s="16" t="s">
        <v>24</v>
      </c>
      <c r="F85" s="20">
        <v>50</v>
      </c>
      <c r="G85" s="20" t="s">
        <v>19</v>
      </c>
      <c r="H85" s="21">
        <v>1.35</v>
      </c>
      <c r="I85" s="16">
        <v>21</v>
      </c>
      <c r="J85" s="17">
        <f t="shared" si="1"/>
        <v>67.5</v>
      </c>
    </row>
    <row r="86" ht="30.75" customHeight="1" spans="1:10">
      <c r="A86" s="18" t="s">
        <v>303</v>
      </c>
      <c r="B86" s="23"/>
      <c r="C86" s="19" t="s">
        <v>304</v>
      </c>
      <c r="D86" s="15" t="s">
        <v>305</v>
      </c>
      <c r="E86" s="16" t="s">
        <v>24</v>
      </c>
      <c r="F86" s="20">
        <v>100</v>
      </c>
      <c r="G86" s="20" t="s">
        <v>19</v>
      </c>
      <c r="H86" s="21">
        <v>1.86</v>
      </c>
      <c r="I86" s="16">
        <v>21</v>
      </c>
      <c r="J86" s="17">
        <f t="shared" si="1"/>
        <v>186</v>
      </c>
    </row>
    <row r="87" ht="76.5" spans="1:10">
      <c r="A87" s="18" t="s">
        <v>306</v>
      </c>
      <c r="B87" s="19" t="s">
        <v>307</v>
      </c>
      <c r="C87" s="19" t="s">
        <v>308</v>
      </c>
      <c r="D87" s="15" t="s">
        <v>309</v>
      </c>
      <c r="E87" s="20" t="s">
        <v>44</v>
      </c>
      <c r="F87" s="20">
        <v>15</v>
      </c>
      <c r="G87" s="20" t="s">
        <v>19</v>
      </c>
      <c r="H87" s="21">
        <v>5.82</v>
      </c>
      <c r="I87" s="16">
        <v>21</v>
      </c>
      <c r="J87" s="17">
        <f t="shared" si="1"/>
        <v>87.3</v>
      </c>
    </row>
    <row r="88" ht="63.75" spans="1:10">
      <c r="A88" s="13" t="s">
        <v>310</v>
      </c>
      <c r="B88" s="14" t="s">
        <v>286</v>
      </c>
      <c r="C88" s="14" t="s">
        <v>311</v>
      </c>
      <c r="D88" s="15" t="s">
        <v>312</v>
      </c>
      <c r="E88" s="20" t="s">
        <v>313</v>
      </c>
      <c r="F88" s="16">
        <v>200</v>
      </c>
      <c r="G88" s="16" t="s">
        <v>19</v>
      </c>
      <c r="H88" s="17">
        <v>0.96</v>
      </c>
      <c r="I88" s="16">
        <v>21</v>
      </c>
      <c r="J88" s="17">
        <f t="shared" si="1"/>
        <v>192</v>
      </c>
    </row>
    <row r="89" ht="51" customHeight="1" spans="1:10">
      <c r="A89" s="13" t="s">
        <v>314</v>
      </c>
      <c r="B89" s="14" t="s">
        <v>315</v>
      </c>
      <c r="C89" s="14" t="s">
        <v>316</v>
      </c>
      <c r="D89" s="15" t="s">
        <v>317</v>
      </c>
      <c r="E89" s="20" t="s">
        <v>44</v>
      </c>
      <c r="F89" s="16">
        <v>25</v>
      </c>
      <c r="G89" s="16" t="s">
        <v>19</v>
      </c>
      <c r="H89" s="17">
        <v>9.38</v>
      </c>
      <c r="I89" s="16">
        <v>21</v>
      </c>
      <c r="J89" s="17">
        <f t="shared" si="1"/>
        <v>234.5</v>
      </c>
    </row>
    <row r="90" ht="33.75" customHeight="1" spans="1:10">
      <c r="A90" s="13" t="s">
        <v>318</v>
      </c>
      <c r="B90" s="14" t="s">
        <v>319</v>
      </c>
      <c r="C90" s="14" t="s">
        <v>320</v>
      </c>
      <c r="D90" s="15" t="s">
        <v>321</v>
      </c>
      <c r="E90" s="16" t="s">
        <v>24</v>
      </c>
      <c r="F90" s="16">
        <v>30</v>
      </c>
      <c r="G90" s="16" t="s">
        <v>19</v>
      </c>
      <c r="H90" s="17">
        <v>10.7</v>
      </c>
      <c r="I90" s="16">
        <v>21</v>
      </c>
      <c r="J90" s="17">
        <f t="shared" si="1"/>
        <v>321</v>
      </c>
    </row>
    <row r="91" ht="63.75" spans="1:10">
      <c r="A91" s="13" t="s">
        <v>322</v>
      </c>
      <c r="B91" s="14" t="s">
        <v>323</v>
      </c>
      <c r="C91" s="14" t="s">
        <v>324</v>
      </c>
      <c r="D91" s="15" t="s">
        <v>325</v>
      </c>
      <c r="E91" s="16" t="s">
        <v>326</v>
      </c>
      <c r="F91" s="16">
        <v>10</v>
      </c>
      <c r="G91" s="16" t="s">
        <v>19</v>
      </c>
      <c r="H91" s="17">
        <v>25.12</v>
      </c>
      <c r="I91" s="16">
        <v>21</v>
      </c>
      <c r="J91" s="17">
        <f t="shared" si="1"/>
        <v>251.2</v>
      </c>
    </row>
    <row r="92" ht="31.5" customHeight="1" spans="1:10">
      <c r="A92" s="13" t="s">
        <v>327</v>
      </c>
      <c r="B92" s="14" t="s">
        <v>328</v>
      </c>
      <c r="C92" s="14" t="s">
        <v>329</v>
      </c>
      <c r="D92" s="15" t="s">
        <v>330</v>
      </c>
      <c r="E92" s="16" t="s">
        <v>203</v>
      </c>
      <c r="F92" s="16">
        <v>50</v>
      </c>
      <c r="G92" s="16" t="s">
        <v>19</v>
      </c>
      <c r="H92" s="17">
        <v>2.79</v>
      </c>
      <c r="I92" s="16">
        <v>21</v>
      </c>
      <c r="J92" s="17">
        <f t="shared" si="1"/>
        <v>139.5</v>
      </c>
    </row>
    <row r="93" ht="63.75" spans="1:10">
      <c r="A93" s="13" t="s">
        <v>331</v>
      </c>
      <c r="B93" s="14" t="s">
        <v>332</v>
      </c>
      <c r="C93" s="14" t="s">
        <v>333</v>
      </c>
      <c r="D93" s="15" t="s">
        <v>334</v>
      </c>
      <c r="E93" s="16" t="s">
        <v>335</v>
      </c>
      <c r="F93" s="16">
        <v>10</v>
      </c>
      <c r="G93" s="16" t="s">
        <v>19</v>
      </c>
      <c r="H93" s="17">
        <v>15.36</v>
      </c>
      <c r="I93" s="16">
        <v>21</v>
      </c>
      <c r="J93" s="17">
        <f t="shared" si="1"/>
        <v>153.6</v>
      </c>
    </row>
    <row r="94" ht="24.75" customHeight="1" spans="1:10">
      <c r="A94" s="13" t="s">
        <v>336</v>
      </c>
      <c r="B94" s="14" t="s">
        <v>337</v>
      </c>
      <c r="C94" s="14" t="s">
        <v>338</v>
      </c>
      <c r="D94" s="15" t="s">
        <v>339</v>
      </c>
      <c r="E94" s="16" t="s">
        <v>24</v>
      </c>
      <c r="F94" s="16">
        <v>5</v>
      </c>
      <c r="G94" s="16" t="s">
        <v>19</v>
      </c>
      <c r="H94" s="17">
        <v>8.22</v>
      </c>
      <c r="I94" s="16">
        <v>21</v>
      </c>
      <c r="J94" s="17">
        <f t="shared" si="1"/>
        <v>41.1</v>
      </c>
    </row>
    <row r="95" ht="38.25" spans="1:10">
      <c r="A95" s="13" t="s">
        <v>340</v>
      </c>
      <c r="B95" s="14" t="s">
        <v>341</v>
      </c>
      <c r="C95" s="14" t="s">
        <v>342</v>
      </c>
      <c r="D95" s="15" t="s">
        <v>343</v>
      </c>
      <c r="E95" s="16" t="s">
        <v>24</v>
      </c>
      <c r="F95" s="16">
        <v>5</v>
      </c>
      <c r="G95" s="16" t="s">
        <v>19</v>
      </c>
      <c r="H95" s="17">
        <v>1.28</v>
      </c>
      <c r="I95" s="16">
        <v>21</v>
      </c>
      <c r="J95" s="17">
        <f t="shared" si="1"/>
        <v>6.4</v>
      </c>
    </row>
    <row r="96" ht="48.75" customHeight="1" spans="1:10">
      <c r="A96" s="13" t="s">
        <v>344</v>
      </c>
      <c r="B96" s="14" t="s">
        <v>345</v>
      </c>
      <c r="C96" s="14" t="s">
        <v>346</v>
      </c>
      <c r="D96" s="16" t="s">
        <v>347</v>
      </c>
      <c r="E96" s="16" t="s">
        <v>348</v>
      </c>
      <c r="F96" s="16">
        <v>15</v>
      </c>
      <c r="G96" s="16" t="s">
        <v>19</v>
      </c>
      <c r="H96" s="17">
        <v>1.58</v>
      </c>
      <c r="I96" s="16">
        <v>21</v>
      </c>
      <c r="J96" s="17">
        <f t="shared" si="1"/>
        <v>23.7</v>
      </c>
    </row>
    <row r="97" s="1" customFormat="1" ht="89.25" spans="1:10">
      <c r="A97" s="13" t="s">
        <v>349</v>
      </c>
      <c r="B97" s="33" t="s">
        <v>350</v>
      </c>
      <c r="C97" s="14" t="s">
        <v>351</v>
      </c>
      <c r="D97" s="32" t="s">
        <v>352</v>
      </c>
      <c r="E97" s="16" t="s">
        <v>353</v>
      </c>
      <c r="F97" s="16">
        <v>2</v>
      </c>
      <c r="G97" s="16" t="s">
        <v>19</v>
      </c>
      <c r="H97" s="17">
        <v>295</v>
      </c>
      <c r="I97" s="16">
        <v>21</v>
      </c>
      <c r="J97" s="17">
        <f t="shared" si="1"/>
        <v>590</v>
      </c>
    </row>
    <row r="98" ht="102" spans="1:10">
      <c r="A98" s="13" t="s">
        <v>354</v>
      </c>
      <c r="B98" s="34"/>
      <c r="C98" s="14" t="s">
        <v>355</v>
      </c>
      <c r="D98" s="31" t="s">
        <v>356</v>
      </c>
      <c r="E98" s="16" t="s">
        <v>353</v>
      </c>
      <c r="F98" s="16">
        <v>2</v>
      </c>
      <c r="G98" s="16" t="s">
        <v>19</v>
      </c>
      <c r="H98" s="17">
        <v>102</v>
      </c>
      <c r="I98" s="16">
        <v>21</v>
      </c>
      <c r="J98" s="17">
        <f t="shared" si="1"/>
        <v>204</v>
      </c>
    </row>
    <row r="99" ht="63.75" spans="1:10">
      <c r="A99" s="13" t="s">
        <v>357</v>
      </c>
      <c r="B99" s="35"/>
      <c r="C99" s="14" t="s">
        <v>358</v>
      </c>
      <c r="D99" s="16" t="s">
        <v>359</v>
      </c>
      <c r="E99" s="16" t="s">
        <v>360</v>
      </c>
      <c r="F99" s="16">
        <v>2</v>
      </c>
      <c r="G99" s="16" t="s">
        <v>19</v>
      </c>
      <c r="H99" s="17">
        <v>70.57</v>
      </c>
      <c r="I99" s="16">
        <v>21</v>
      </c>
      <c r="J99" s="17">
        <f t="shared" si="1"/>
        <v>141.14</v>
      </c>
    </row>
    <row r="100" ht="76.5" spans="1:10">
      <c r="A100" s="13" t="s">
        <v>361</v>
      </c>
      <c r="B100" s="33" t="s">
        <v>362</v>
      </c>
      <c r="C100" s="14" t="s">
        <v>363</v>
      </c>
      <c r="D100" s="15" t="s">
        <v>364</v>
      </c>
      <c r="E100" s="16" t="s">
        <v>365</v>
      </c>
      <c r="F100" s="16">
        <v>10</v>
      </c>
      <c r="G100" s="16" t="s">
        <v>19</v>
      </c>
      <c r="H100" s="17">
        <v>31.74</v>
      </c>
      <c r="I100" s="16">
        <v>21</v>
      </c>
      <c r="J100" s="17">
        <f t="shared" si="1"/>
        <v>317.4</v>
      </c>
    </row>
    <row r="101" ht="63.75" spans="1:10">
      <c r="A101" s="13" t="s">
        <v>366</v>
      </c>
      <c r="B101" s="35"/>
      <c r="C101" s="14" t="s">
        <v>367</v>
      </c>
      <c r="D101" s="15" t="s">
        <v>368</v>
      </c>
      <c r="E101" s="16" t="s">
        <v>365</v>
      </c>
      <c r="F101" s="16">
        <v>5</v>
      </c>
      <c r="G101" s="16" t="s">
        <v>19</v>
      </c>
      <c r="H101" s="17">
        <v>48.76</v>
      </c>
      <c r="I101" s="16">
        <v>21</v>
      </c>
      <c r="J101" s="17">
        <f t="shared" si="1"/>
        <v>243.8</v>
      </c>
    </row>
    <row r="102" ht="51" spans="1:10">
      <c r="A102" s="13" t="s">
        <v>369</v>
      </c>
      <c r="B102" s="33" t="s">
        <v>370</v>
      </c>
      <c r="C102" s="14" t="s">
        <v>371</v>
      </c>
      <c r="D102" s="15" t="s">
        <v>372</v>
      </c>
      <c r="E102" s="16" t="s">
        <v>241</v>
      </c>
      <c r="F102" s="16">
        <v>10</v>
      </c>
      <c r="G102" s="16" t="s">
        <v>19</v>
      </c>
      <c r="H102" s="17">
        <v>18.73</v>
      </c>
      <c r="I102" s="16">
        <v>21</v>
      </c>
      <c r="J102" s="17">
        <f t="shared" si="1"/>
        <v>187.3</v>
      </c>
    </row>
    <row r="103" ht="44.25" customHeight="1" spans="1:10">
      <c r="A103" s="13" t="s">
        <v>373</v>
      </c>
      <c r="B103" s="34"/>
      <c r="C103" s="14" t="s">
        <v>374</v>
      </c>
      <c r="D103" s="15" t="s">
        <v>375</v>
      </c>
      <c r="E103" s="16" t="s">
        <v>241</v>
      </c>
      <c r="F103" s="16">
        <v>10</v>
      </c>
      <c r="G103" s="16" t="s">
        <v>19</v>
      </c>
      <c r="H103" s="17">
        <v>27.6</v>
      </c>
      <c r="I103" s="16">
        <v>21</v>
      </c>
      <c r="J103" s="17">
        <f t="shared" si="1"/>
        <v>276</v>
      </c>
    </row>
    <row r="104" ht="30" customHeight="1" spans="1:10">
      <c r="A104" s="13" t="s">
        <v>376</v>
      </c>
      <c r="B104" s="34"/>
      <c r="C104" s="14" t="s">
        <v>377</v>
      </c>
      <c r="D104" s="15" t="s">
        <v>378</v>
      </c>
      <c r="E104" s="16" t="s">
        <v>241</v>
      </c>
      <c r="F104" s="16">
        <v>10</v>
      </c>
      <c r="G104" s="16" t="s">
        <v>19</v>
      </c>
      <c r="H104" s="17">
        <v>24.98</v>
      </c>
      <c r="I104" s="16">
        <v>21</v>
      </c>
      <c r="J104" s="17">
        <f t="shared" si="1"/>
        <v>249.8</v>
      </c>
    </row>
    <row r="105" ht="28.5" customHeight="1" spans="1:10">
      <c r="A105" s="13" t="s">
        <v>379</v>
      </c>
      <c r="B105" s="35"/>
      <c r="C105" s="14" t="s">
        <v>380</v>
      </c>
      <c r="D105" s="15" t="s">
        <v>381</v>
      </c>
      <c r="E105" s="16" t="s">
        <v>241</v>
      </c>
      <c r="F105" s="16">
        <v>10</v>
      </c>
      <c r="G105" s="16" t="s">
        <v>19</v>
      </c>
      <c r="H105" s="17">
        <v>9.78</v>
      </c>
      <c r="I105" s="16">
        <v>21</v>
      </c>
      <c r="J105" s="17">
        <f t="shared" si="1"/>
        <v>97.8</v>
      </c>
    </row>
    <row r="106" ht="24.75" customHeight="1" spans="1:10">
      <c r="A106" s="36" t="s">
        <v>382</v>
      </c>
      <c r="B106" s="37"/>
      <c r="C106" s="37"/>
      <c r="D106" s="37"/>
      <c r="E106" s="37"/>
      <c r="F106" s="37"/>
      <c r="G106" s="37"/>
      <c r="H106" s="37"/>
      <c r="I106" s="38"/>
      <c r="J106" s="39">
        <f>SUM(J11:J105)</f>
        <v>16237.31</v>
      </c>
    </row>
    <row r="107" ht="24.75" customHeight="1" spans="1:10">
      <c r="A107" s="36" t="s">
        <v>383</v>
      </c>
      <c r="B107" s="37"/>
      <c r="C107" s="37"/>
      <c r="D107" s="37"/>
      <c r="E107" s="37"/>
      <c r="F107" s="37"/>
      <c r="G107" s="37"/>
      <c r="H107" s="37"/>
      <c r="I107" s="38"/>
      <c r="J107" s="39">
        <f>J106*0.21</f>
        <v>3409.8351</v>
      </c>
    </row>
    <row r="108" ht="28.5" customHeight="1" spans="1:10">
      <c r="A108" s="36" t="s">
        <v>384</v>
      </c>
      <c r="B108" s="37"/>
      <c r="C108" s="37"/>
      <c r="D108" s="37"/>
      <c r="E108" s="37"/>
      <c r="F108" s="37"/>
      <c r="G108" s="37"/>
      <c r="H108" s="37"/>
      <c r="I108" s="38"/>
      <c r="J108" s="39">
        <f>J106+J107</f>
        <v>19647.1451</v>
      </c>
    </row>
    <row r="110" spans="1:10">
      <c r="A110" s="4" t="s">
        <v>385</v>
      </c>
      <c r="B110" s="4"/>
      <c r="C110" s="4"/>
      <c r="D110" s="4"/>
      <c r="E110" s="4"/>
      <c r="F110" s="4"/>
      <c r="G110" s="4"/>
      <c r="H110" s="4"/>
      <c r="I110" s="4"/>
      <c r="J110" s="4"/>
    </row>
    <row r="111" spans="1:10">
      <c r="A111" s="4" t="s">
        <v>386</v>
      </c>
      <c r="B111" s="4"/>
      <c r="C111" s="4"/>
      <c r="D111" s="4"/>
      <c r="E111" s="4"/>
      <c r="F111" s="4"/>
      <c r="G111" s="4"/>
      <c r="H111" s="4"/>
      <c r="I111" s="4"/>
      <c r="J111" s="4"/>
    </row>
  </sheetData>
  <mergeCells count="25">
    <mergeCell ref="H1:J1"/>
    <mergeCell ref="A3:I3"/>
    <mergeCell ref="A5:I5"/>
    <mergeCell ref="A7:I7"/>
    <mergeCell ref="A106:I106"/>
    <mergeCell ref="A107:I107"/>
    <mergeCell ref="A108:I108"/>
    <mergeCell ref="A110:J110"/>
    <mergeCell ref="A111:J111"/>
    <mergeCell ref="B16:B17"/>
    <mergeCell ref="B23:B30"/>
    <mergeCell ref="B31:B33"/>
    <mergeCell ref="B34:B38"/>
    <mergeCell ref="B39:B46"/>
    <mergeCell ref="B52:B55"/>
    <mergeCell ref="B57:B63"/>
    <mergeCell ref="B64:B65"/>
    <mergeCell ref="B66:B67"/>
    <mergeCell ref="B70:B71"/>
    <mergeCell ref="B75:B76"/>
    <mergeCell ref="B81:B84"/>
    <mergeCell ref="B85:B86"/>
    <mergeCell ref="B97:B99"/>
    <mergeCell ref="B100:B101"/>
    <mergeCell ref="B102:B105"/>
  </mergeCells>
  <pageMargins left="0.511811023622047" right="0.31496062992126" top="0.15748031496063" bottom="0.35433070866141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gaming4</cp:lastModifiedBy>
  <dcterms:created xsi:type="dcterms:W3CDTF">2020-08-18T11:29:00Z</dcterms:created>
  <cp:lastPrinted>2020-08-18T12:18:00Z</cp:lastPrinted>
  <dcterms:modified xsi:type="dcterms:W3CDTF">2020-09-24T06:53:36Z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1033-11.2.0.9684</vt:lpwstr>
  </property>
</Properties>
</file>