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defaultThemeVersion="124226"/>
  <mc:AlternateContent xmlns:mc="http://schemas.openxmlformats.org/markup-compatibility/2006">
    <mc:Choice Requires="x15">
      <x15ac:absPath xmlns:x15ac="http://schemas.microsoft.com/office/spreadsheetml/2010/11/ac" url="Q:\SUTARTYS NUVIEŠINIMUI 2022\ESO\ESO 521300\NUVIEŠINTA\"/>
    </mc:Choice>
  </mc:AlternateContent>
  <xr:revisionPtr revIDLastSave="0" documentId="8_{50FC5C2F-E828-4D70-A6A4-61D0131D2913}" xr6:coauthVersionLast="47" xr6:coauthVersionMax="47" xr10:uidLastSave="{00000000-0000-0000-0000-000000000000}"/>
  <workbookProtection workbookAlgorithmName="SHA-512" workbookHashValue="pb+41wgpSk3u7kEP+/6obcYHCgsy8UQyGndOrX8wE6MM7obsxdlCXpgF7MILHWq80iDzFAlepZhjAHk2Bj29lg==" workbookSaltValue="wsO3htI77xgOXU78KCvXvg==" workbookSpinCount="100000" lockStructure="1"/>
  <bookViews>
    <workbookView xWindow="-110" yWindow="-110" windowWidth="19420" windowHeight="10420" xr2:uid="{00000000-000D-0000-FFFF-FFFF00000000}"/>
  </bookViews>
  <sheets>
    <sheet name="Galutinė lentelė" sheetId="7" r:id="rId1"/>
    <sheet name="Bendri išaiškinimai" sheetId="5" r:id="rId2"/>
  </sheets>
  <definedNames>
    <definedName name="_xlnm._FilterDatabase" localSheetId="1" hidden="1">'Bendri išaiškinimai'!$A$1:$B$563</definedName>
    <definedName name="_xlnm._FilterDatabase" localSheetId="0" hidden="1">'Galutinė lentelė'!$A$7:$K$760</definedName>
    <definedName name="_xlnm.Print_Area" localSheetId="1">'Bendri išaiškinimai'!$B$1:$B$21</definedName>
    <definedName name="_xlnm.Print_Area" localSheetId="0">'Galutinė lentelė'!$B$1:$I$760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406" i="7" l="1"/>
  <c r="E407" i="7"/>
  <c r="E408" i="7"/>
  <c r="E409" i="7"/>
  <c r="E410" i="7"/>
  <c r="E411" i="7"/>
  <c r="E412" i="7"/>
  <c r="E413" i="7"/>
  <c r="E414" i="7"/>
  <c r="E415" i="7"/>
  <c r="E416" i="7"/>
  <c r="E417" i="7"/>
  <c r="E418" i="7"/>
  <c r="E419" i="7"/>
  <c r="E420" i="7"/>
  <c r="E421" i="7"/>
  <c r="E422" i="7"/>
  <c r="E423" i="7"/>
  <c r="E424" i="7"/>
  <c r="E425" i="7"/>
  <c r="E426" i="7"/>
  <c r="E427" i="7"/>
  <c r="E428" i="7"/>
  <c r="E429" i="7"/>
  <c r="E430" i="7"/>
  <c r="E431" i="7"/>
  <c r="E432" i="7"/>
  <c r="E433" i="7"/>
  <c r="E434" i="7"/>
  <c r="E435" i="7"/>
  <c r="E436" i="7"/>
  <c r="E437" i="7"/>
  <c r="E438" i="7"/>
  <c r="E439" i="7"/>
  <c r="E440" i="7"/>
  <c r="E441" i="7"/>
  <c r="E442" i="7"/>
  <c r="E443" i="7"/>
  <c r="E444" i="7"/>
  <c r="E445" i="7"/>
  <c r="E446" i="7"/>
  <c r="E447" i="7"/>
  <c r="E448" i="7"/>
  <c r="E449" i="7"/>
  <c r="E450" i="7"/>
  <c r="E451" i="7"/>
  <c r="E452" i="7"/>
  <c r="E453" i="7"/>
  <c r="E454" i="7"/>
  <c r="E455" i="7"/>
  <c r="E456" i="7"/>
  <c r="E457" i="7"/>
  <c r="E458" i="7"/>
  <c r="E459" i="7"/>
  <c r="E460" i="7"/>
  <c r="E461" i="7"/>
  <c r="E462" i="7"/>
  <c r="E463" i="7"/>
  <c r="E464" i="7"/>
  <c r="E465" i="7"/>
  <c r="E466" i="7"/>
  <c r="E467" i="7"/>
  <c r="E468" i="7"/>
  <c r="E469" i="7"/>
  <c r="E470" i="7"/>
  <c r="E471" i="7"/>
  <c r="E472" i="7"/>
  <c r="E473" i="7"/>
  <c r="E474" i="7"/>
  <c r="E475" i="7"/>
  <c r="E476" i="7"/>
  <c r="E477" i="7"/>
  <c r="E478" i="7"/>
  <c r="E479" i="7"/>
  <c r="E480" i="7"/>
  <c r="E481" i="7"/>
  <c r="E482" i="7"/>
  <c r="E483" i="7"/>
  <c r="E484" i="7"/>
  <c r="E485" i="7"/>
  <c r="E486" i="7"/>
  <c r="E487" i="7"/>
  <c r="E488" i="7"/>
  <c r="E489" i="7"/>
  <c r="E490" i="7"/>
  <c r="E491" i="7"/>
  <c r="E492" i="7"/>
  <c r="E493" i="7"/>
  <c r="E494" i="7"/>
  <c r="E495" i="7"/>
  <c r="E496" i="7"/>
  <c r="E497" i="7"/>
  <c r="E498" i="7"/>
  <c r="E499" i="7"/>
  <c r="E500" i="7"/>
  <c r="E501" i="7"/>
  <c r="E502" i="7"/>
  <c r="E503" i="7"/>
  <c r="E504" i="7"/>
  <c r="E505" i="7"/>
  <c r="E506" i="7"/>
  <c r="E507" i="7"/>
  <c r="E508" i="7"/>
  <c r="E509" i="7"/>
  <c r="E510" i="7"/>
  <c r="E511" i="7"/>
  <c r="E512" i="7"/>
  <c r="E513" i="7"/>
  <c r="E514" i="7"/>
  <c r="E515" i="7"/>
  <c r="E516" i="7"/>
  <c r="E517" i="7"/>
  <c r="E518" i="7"/>
  <c r="E519" i="7"/>
  <c r="E520" i="7"/>
  <c r="E521" i="7"/>
  <c r="E522" i="7"/>
  <c r="E523" i="7"/>
  <c r="E524" i="7"/>
  <c r="E525" i="7"/>
  <c r="E526" i="7"/>
  <c r="E527" i="7"/>
  <c r="E528" i="7"/>
  <c r="E529" i="7"/>
  <c r="E530" i="7"/>
  <c r="E531" i="7"/>
  <c r="E532" i="7"/>
  <c r="E533" i="7"/>
  <c r="E534" i="7"/>
  <c r="E535" i="7"/>
  <c r="E536" i="7"/>
  <c r="E537" i="7"/>
  <c r="E538" i="7"/>
  <c r="E539" i="7"/>
  <c r="E540" i="7"/>
  <c r="E541" i="7"/>
  <c r="E542" i="7"/>
  <c r="E543" i="7"/>
  <c r="E544" i="7"/>
  <c r="E545" i="7"/>
  <c r="E546" i="7"/>
  <c r="E547" i="7"/>
  <c r="E548" i="7"/>
  <c r="E549" i="7"/>
  <c r="E550" i="7"/>
  <c r="E551" i="7"/>
  <c r="E552" i="7"/>
  <c r="E553" i="7"/>
  <c r="E554" i="7"/>
  <c r="E555" i="7"/>
  <c r="E556" i="7"/>
  <c r="E557" i="7"/>
  <c r="E558" i="7"/>
  <c r="E559" i="7"/>
  <c r="E560" i="7"/>
  <c r="E561" i="7"/>
  <c r="E562" i="7"/>
  <c r="E563" i="7"/>
  <c r="E564" i="7"/>
  <c r="E565" i="7"/>
  <c r="E566" i="7"/>
  <c r="E567" i="7"/>
  <c r="E568" i="7"/>
  <c r="E569" i="7"/>
  <c r="E570" i="7"/>
  <c r="E571" i="7"/>
  <c r="E572" i="7"/>
  <c r="E573" i="7"/>
  <c r="E574" i="7"/>
  <c r="E575" i="7"/>
  <c r="E576" i="7"/>
  <c r="E577" i="7"/>
  <c r="E578" i="7"/>
  <c r="E579" i="7"/>
  <c r="E580" i="7"/>
  <c r="E581" i="7"/>
  <c r="E582" i="7"/>
  <c r="E583" i="7"/>
  <c r="E584" i="7"/>
  <c r="E585" i="7"/>
  <c r="E586" i="7"/>
  <c r="E587" i="7"/>
  <c r="E588" i="7"/>
  <c r="E589" i="7"/>
  <c r="E590" i="7"/>
  <c r="E591" i="7"/>
  <c r="E592" i="7"/>
  <c r="E593" i="7"/>
  <c r="E594" i="7"/>
  <c r="E595" i="7"/>
  <c r="E596" i="7"/>
  <c r="E597" i="7"/>
  <c r="E598" i="7"/>
  <c r="E599" i="7"/>
  <c r="E600" i="7"/>
  <c r="E601" i="7"/>
  <c r="E602" i="7"/>
  <c r="E603" i="7"/>
  <c r="E604" i="7"/>
  <c r="E605" i="7"/>
  <c r="E606" i="7"/>
  <c r="E607" i="7"/>
  <c r="E608" i="7"/>
  <c r="E609" i="7"/>
  <c r="E610" i="7"/>
  <c r="E611" i="7"/>
  <c r="E612" i="7"/>
  <c r="E613" i="7"/>
  <c r="E614" i="7"/>
  <c r="E615" i="7"/>
  <c r="E616" i="7"/>
  <c r="E617" i="7"/>
  <c r="E618" i="7"/>
  <c r="E619" i="7"/>
  <c r="E620" i="7"/>
  <c r="E621" i="7"/>
  <c r="E622" i="7"/>
  <c r="E623" i="7"/>
  <c r="E624" i="7"/>
  <c r="E625" i="7"/>
  <c r="E626" i="7"/>
  <c r="E627" i="7"/>
  <c r="E628" i="7"/>
  <c r="E629" i="7"/>
  <c r="E630" i="7"/>
  <c r="E631" i="7"/>
  <c r="E632" i="7"/>
  <c r="E633" i="7"/>
  <c r="E634" i="7"/>
  <c r="E635" i="7"/>
  <c r="E636" i="7"/>
  <c r="E637" i="7"/>
  <c r="E638" i="7"/>
  <c r="E639" i="7"/>
  <c r="E640" i="7"/>
  <c r="E641" i="7"/>
  <c r="E642" i="7"/>
  <c r="E643" i="7"/>
  <c r="E644" i="7"/>
  <c r="E645" i="7"/>
  <c r="E646" i="7"/>
  <c r="E647" i="7"/>
  <c r="E648" i="7"/>
  <c r="E649" i="7"/>
  <c r="E650" i="7"/>
  <c r="E651" i="7"/>
  <c r="E652" i="7"/>
  <c r="E653" i="7"/>
  <c r="E654" i="7"/>
  <c r="E655" i="7"/>
  <c r="E656" i="7"/>
  <c r="E657" i="7"/>
  <c r="E658" i="7"/>
  <c r="E659" i="7"/>
  <c r="E660" i="7"/>
  <c r="E661" i="7"/>
  <c r="E662" i="7"/>
  <c r="E663" i="7"/>
  <c r="E664" i="7"/>
  <c r="E665" i="7"/>
  <c r="E666" i="7"/>
  <c r="E667" i="7"/>
  <c r="E668" i="7"/>
  <c r="E669" i="7"/>
  <c r="E670" i="7"/>
  <c r="E671" i="7"/>
  <c r="E672" i="7"/>
  <c r="E673" i="7"/>
  <c r="E674" i="7"/>
  <c r="E675" i="7"/>
  <c r="E676" i="7"/>
  <c r="E677" i="7"/>
  <c r="E678" i="7"/>
  <c r="E679" i="7"/>
  <c r="E680" i="7"/>
  <c r="E681" i="7"/>
  <c r="E682" i="7"/>
  <c r="E683" i="7"/>
  <c r="E684" i="7"/>
  <c r="E685" i="7"/>
  <c r="E686" i="7"/>
  <c r="E687" i="7"/>
  <c r="E688" i="7"/>
  <c r="E689" i="7"/>
  <c r="E690" i="7"/>
  <c r="E691" i="7"/>
  <c r="E692" i="7"/>
  <c r="E693" i="7"/>
  <c r="E694" i="7"/>
  <c r="E695" i="7"/>
  <c r="E696" i="7"/>
  <c r="E697" i="7"/>
  <c r="E698" i="7"/>
  <c r="E699" i="7"/>
  <c r="E700" i="7"/>
  <c r="E701" i="7"/>
  <c r="E702" i="7"/>
  <c r="E703" i="7"/>
  <c r="E704" i="7"/>
  <c r="E705" i="7"/>
  <c r="E706" i="7"/>
  <c r="E707" i="7"/>
  <c r="E708" i="7"/>
  <c r="E709" i="7"/>
  <c r="E710" i="7"/>
  <c r="E711" i="7"/>
  <c r="E712" i="7"/>
  <c r="E713" i="7"/>
  <c r="E714" i="7"/>
  <c r="E715" i="7"/>
  <c r="E716" i="7"/>
  <c r="E717" i="7"/>
  <c r="E718" i="7"/>
  <c r="E719" i="7"/>
  <c r="E720" i="7"/>
  <c r="E721" i="7"/>
  <c r="E722" i="7"/>
  <c r="E723" i="7"/>
  <c r="E724" i="7"/>
  <c r="E725" i="7"/>
  <c r="E726" i="7"/>
  <c r="E727" i="7"/>
  <c r="E728" i="7"/>
  <c r="E729" i="7"/>
  <c r="E730" i="7"/>
  <c r="E731" i="7"/>
  <c r="E732" i="7"/>
  <c r="E733" i="7"/>
  <c r="E734" i="7"/>
  <c r="E735" i="7"/>
  <c r="E736" i="7"/>
  <c r="E737" i="7"/>
  <c r="E738" i="7"/>
  <c r="E739" i="7"/>
  <c r="E740" i="7"/>
  <c r="E741" i="7"/>
  <c r="E742" i="7"/>
  <c r="E743" i="7"/>
  <c r="E744" i="7"/>
  <c r="E745" i="7"/>
  <c r="E746" i="7"/>
  <c r="E747" i="7"/>
  <c r="E748" i="7"/>
  <c r="E749" i="7"/>
  <c r="E750" i="7"/>
  <c r="E751" i="7"/>
  <c r="E752" i="7"/>
  <c r="E753" i="7"/>
  <c r="E754" i="7"/>
  <c r="E755" i="7"/>
  <c r="E756" i="7"/>
  <c r="E757" i="7"/>
  <c r="H757" i="7" s="1"/>
  <c r="E758" i="7"/>
  <c r="E759" i="7"/>
  <c r="E405" i="7"/>
  <c r="E364" i="7"/>
  <c r="E365" i="7"/>
  <c r="E366" i="7"/>
  <c r="E367" i="7"/>
  <c r="E368" i="7"/>
  <c r="E369" i="7"/>
  <c r="E370" i="7"/>
  <c r="E371" i="7"/>
  <c r="E372" i="7"/>
  <c r="E373" i="7"/>
  <c r="E374" i="7"/>
  <c r="E375" i="7"/>
  <c r="E376" i="7"/>
  <c r="E377" i="7"/>
  <c r="E378" i="7"/>
  <c r="E379" i="7"/>
  <c r="E380" i="7"/>
  <c r="E381" i="7"/>
  <c r="E382" i="7"/>
  <c r="E383" i="7"/>
  <c r="E384" i="7"/>
  <c r="E385" i="7"/>
  <c r="E386" i="7"/>
  <c r="E387" i="7"/>
  <c r="E388" i="7"/>
  <c r="E389" i="7"/>
  <c r="E390" i="7"/>
  <c r="E391" i="7"/>
  <c r="E392" i="7"/>
  <c r="E393" i="7"/>
  <c r="E394" i="7"/>
  <c r="E395" i="7"/>
  <c r="E396" i="7"/>
  <c r="E397" i="7"/>
  <c r="E398" i="7"/>
  <c r="E399" i="7"/>
  <c r="E400" i="7"/>
  <c r="E401" i="7"/>
  <c r="E402" i="7"/>
  <c r="E403" i="7"/>
  <c r="H403" i="7" s="1"/>
  <c r="E324" i="7"/>
  <c r="E325" i="7"/>
  <c r="E326" i="7"/>
  <c r="E327" i="7"/>
  <c r="H327" i="7" s="1"/>
  <c r="E328" i="7"/>
  <c r="E329" i="7"/>
  <c r="E330" i="7"/>
  <c r="E331" i="7"/>
  <c r="H331" i="7" s="1"/>
  <c r="E332" i="7"/>
  <c r="E333" i="7"/>
  <c r="E334" i="7"/>
  <c r="E335" i="7"/>
  <c r="H335" i="7" s="1"/>
  <c r="E336" i="7"/>
  <c r="E337" i="7"/>
  <c r="E338" i="7"/>
  <c r="E339" i="7"/>
  <c r="H339" i="7" s="1"/>
  <c r="E340" i="7"/>
  <c r="E341" i="7"/>
  <c r="E342" i="7"/>
  <c r="E343" i="7"/>
  <c r="H343" i="7" s="1"/>
  <c r="E344" i="7"/>
  <c r="E345" i="7"/>
  <c r="E346" i="7"/>
  <c r="E347" i="7"/>
  <c r="H347" i="7" s="1"/>
  <c r="E348" i="7"/>
  <c r="E349" i="7"/>
  <c r="E350" i="7"/>
  <c r="E351" i="7"/>
  <c r="H351" i="7" s="1"/>
  <c r="E352" i="7"/>
  <c r="E353" i="7"/>
  <c r="E354" i="7"/>
  <c r="E355" i="7"/>
  <c r="H355" i="7" s="1"/>
  <c r="E356" i="7"/>
  <c r="E357" i="7"/>
  <c r="E358" i="7"/>
  <c r="E359" i="7"/>
  <c r="H359" i="7" s="1"/>
  <c r="E360" i="7"/>
  <c r="E361" i="7"/>
  <c r="E362" i="7"/>
  <c r="E363" i="7"/>
  <c r="H363" i="7" s="1"/>
  <c r="E10" i="7"/>
  <c r="E11" i="7"/>
  <c r="E12" i="7"/>
  <c r="E13" i="7"/>
  <c r="H13" i="7" s="1"/>
  <c r="E14" i="7"/>
  <c r="E15" i="7"/>
  <c r="E16" i="7"/>
  <c r="E17" i="7"/>
  <c r="H17" i="7" s="1"/>
  <c r="E18" i="7"/>
  <c r="E19" i="7"/>
  <c r="E20" i="7"/>
  <c r="E21" i="7"/>
  <c r="H21" i="7" s="1"/>
  <c r="E22" i="7"/>
  <c r="E23" i="7"/>
  <c r="E24" i="7"/>
  <c r="E25" i="7"/>
  <c r="H25" i="7" s="1"/>
  <c r="E26" i="7"/>
  <c r="E27" i="7"/>
  <c r="E28" i="7"/>
  <c r="E29" i="7"/>
  <c r="H29" i="7" s="1"/>
  <c r="E30" i="7"/>
  <c r="E31" i="7"/>
  <c r="E32" i="7"/>
  <c r="E33" i="7"/>
  <c r="H33" i="7" s="1"/>
  <c r="E34" i="7"/>
  <c r="E35" i="7"/>
  <c r="E36" i="7"/>
  <c r="E37" i="7"/>
  <c r="H37" i="7" s="1"/>
  <c r="E38" i="7"/>
  <c r="E39" i="7"/>
  <c r="E40" i="7"/>
  <c r="E41" i="7"/>
  <c r="H41" i="7" s="1"/>
  <c r="E42" i="7"/>
  <c r="E43" i="7"/>
  <c r="E44" i="7"/>
  <c r="E45" i="7"/>
  <c r="H45" i="7" s="1"/>
  <c r="E46" i="7"/>
  <c r="E47" i="7"/>
  <c r="E48" i="7"/>
  <c r="E49" i="7"/>
  <c r="H49" i="7" s="1"/>
  <c r="E50" i="7"/>
  <c r="E51" i="7"/>
  <c r="E52" i="7"/>
  <c r="E53" i="7"/>
  <c r="H53" i="7" s="1"/>
  <c r="E54" i="7"/>
  <c r="E55" i="7"/>
  <c r="E56" i="7"/>
  <c r="E57" i="7"/>
  <c r="H57" i="7" s="1"/>
  <c r="E58" i="7"/>
  <c r="E59" i="7"/>
  <c r="E60" i="7"/>
  <c r="E61" i="7"/>
  <c r="H61" i="7" s="1"/>
  <c r="E62" i="7"/>
  <c r="E63" i="7"/>
  <c r="E64" i="7"/>
  <c r="E65" i="7"/>
  <c r="H65" i="7" s="1"/>
  <c r="E66" i="7"/>
  <c r="E67" i="7"/>
  <c r="E68" i="7"/>
  <c r="E69" i="7"/>
  <c r="H69" i="7" s="1"/>
  <c r="E70" i="7"/>
  <c r="E71" i="7"/>
  <c r="E72" i="7"/>
  <c r="E73" i="7"/>
  <c r="H73" i="7" s="1"/>
  <c r="E74" i="7"/>
  <c r="E75" i="7"/>
  <c r="E76" i="7"/>
  <c r="E77" i="7"/>
  <c r="H77" i="7" s="1"/>
  <c r="E78" i="7"/>
  <c r="E79" i="7"/>
  <c r="E80" i="7"/>
  <c r="E81" i="7"/>
  <c r="H81" i="7" s="1"/>
  <c r="E82" i="7"/>
  <c r="E83" i="7"/>
  <c r="E84" i="7"/>
  <c r="E85" i="7"/>
  <c r="H85" i="7" s="1"/>
  <c r="E86" i="7"/>
  <c r="E87" i="7"/>
  <c r="E88" i="7"/>
  <c r="E89" i="7"/>
  <c r="H89" i="7" s="1"/>
  <c r="E90" i="7"/>
  <c r="E91" i="7"/>
  <c r="E92" i="7"/>
  <c r="E93" i="7"/>
  <c r="H93" i="7" s="1"/>
  <c r="E94" i="7"/>
  <c r="E95" i="7"/>
  <c r="E96" i="7"/>
  <c r="E97" i="7"/>
  <c r="H97" i="7" s="1"/>
  <c r="E98" i="7"/>
  <c r="E99" i="7"/>
  <c r="E100" i="7"/>
  <c r="E101" i="7"/>
  <c r="H101" i="7" s="1"/>
  <c r="E102" i="7"/>
  <c r="E103" i="7"/>
  <c r="E104" i="7"/>
  <c r="E105" i="7"/>
  <c r="H105" i="7" s="1"/>
  <c r="E106" i="7"/>
  <c r="E107" i="7"/>
  <c r="E108" i="7"/>
  <c r="E109" i="7"/>
  <c r="H109" i="7" s="1"/>
  <c r="E110" i="7"/>
  <c r="E111" i="7"/>
  <c r="E112" i="7"/>
  <c r="E113" i="7"/>
  <c r="H113" i="7" s="1"/>
  <c r="E114" i="7"/>
  <c r="E115" i="7"/>
  <c r="E116" i="7"/>
  <c r="E117" i="7"/>
  <c r="H117" i="7" s="1"/>
  <c r="E118" i="7"/>
  <c r="E119" i="7"/>
  <c r="E120" i="7"/>
  <c r="E121" i="7"/>
  <c r="H121" i="7" s="1"/>
  <c r="E122" i="7"/>
  <c r="E123" i="7"/>
  <c r="E124" i="7"/>
  <c r="E125" i="7"/>
  <c r="H125" i="7" s="1"/>
  <c r="E126" i="7"/>
  <c r="E127" i="7"/>
  <c r="E128" i="7"/>
  <c r="E129" i="7"/>
  <c r="H129" i="7" s="1"/>
  <c r="E130" i="7"/>
  <c r="E131" i="7"/>
  <c r="E132" i="7"/>
  <c r="E133" i="7"/>
  <c r="H133" i="7" s="1"/>
  <c r="E134" i="7"/>
  <c r="E135" i="7"/>
  <c r="E136" i="7"/>
  <c r="E137" i="7"/>
  <c r="H137" i="7" s="1"/>
  <c r="E138" i="7"/>
  <c r="E139" i="7"/>
  <c r="E140" i="7"/>
  <c r="E141" i="7"/>
  <c r="H141" i="7" s="1"/>
  <c r="E142" i="7"/>
  <c r="E143" i="7"/>
  <c r="E144" i="7"/>
  <c r="E145" i="7"/>
  <c r="H145" i="7" s="1"/>
  <c r="E146" i="7"/>
  <c r="E147" i="7"/>
  <c r="E148" i="7"/>
  <c r="E149" i="7"/>
  <c r="H149" i="7" s="1"/>
  <c r="E150" i="7"/>
  <c r="E151" i="7"/>
  <c r="E152" i="7"/>
  <c r="E153" i="7"/>
  <c r="H153" i="7" s="1"/>
  <c r="E154" i="7"/>
  <c r="E155" i="7"/>
  <c r="E156" i="7"/>
  <c r="E157" i="7"/>
  <c r="H157" i="7" s="1"/>
  <c r="E158" i="7"/>
  <c r="E159" i="7"/>
  <c r="E160" i="7"/>
  <c r="E161" i="7"/>
  <c r="H161" i="7" s="1"/>
  <c r="E162" i="7"/>
  <c r="E163" i="7"/>
  <c r="E164" i="7"/>
  <c r="E165" i="7"/>
  <c r="H165" i="7" s="1"/>
  <c r="E166" i="7"/>
  <c r="E167" i="7"/>
  <c r="E168" i="7"/>
  <c r="E169" i="7"/>
  <c r="H169" i="7" s="1"/>
  <c r="E170" i="7"/>
  <c r="E171" i="7"/>
  <c r="E172" i="7"/>
  <c r="E173" i="7"/>
  <c r="H173" i="7" s="1"/>
  <c r="E174" i="7"/>
  <c r="E175" i="7"/>
  <c r="E176" i="7"/>
  <c r="E177" i="7"/>
  <c r="H177" i="7" s="1"/>
  <c r="E178" i="7"/>
  <c r="E179" i="7"/>
  <c r="E180" i="7"/>
  <c r="E181" i="7"/>
  <c r="H181" i="7" s="1"/>
  <c r="E182" i="7"/>
  <c r="E183" i="7"/>
  <c r="E184" i="7"/>
  <c r="E185" i="7"/>
  <c r="H185" i="7" s="1"/>
  <c r="E186" i="7"/>
  <c r="E187" i="7"/>
  <c r="E188" i="7"/>
  <c r="E189" i="7"/>
  <c r="H189" i="7" s="1"/>
  <c r="E190" i="7"/>
  <c r="E191" i="7"/>
  <c r="E192" i="7"/>
  <c r="E193" i="7"/>
  <c r="H193" i="7" s="1"/>
  <c r="E194" i="7"/>
  <c r="E195" i="7"/>
  <c r="E196" i="7"/>
  <c r="E197" i="7"/>
  <c r="H197" i="7" s="1"/>
  <c r="E198" i="7"/>
  <c r="E199" i="7"/>
  <c r="E200" i="7"/>
  <c r="E201" i="7"/>
  <c r="H201" i="7" s="1"/>
  <c r="E202" i="7"/>
  <c r="E203" i="7"/>
  <c r="E204" i="7"/>
  <c r="E205" i="7"/>
  <c r="H205" i="7" s="1"/>
  <c r="E206" i="7"/>
  <c r="E207" i="7"/>
  <c r="E208" i="7"/>
  <c r="E209" i="7"/>
  <c r="H209" i="7" s="1"/>
  <c r="E210" i="7"/>
  <c r="E211" i="7"/>
  <c r="E212" i="7"/>
  <c r="E213" i="7"/>
  <c r="H213" i="7" s="1"/>
  <c r="E214" i="7"/>
  <c r="E215" i="7"/>
  <c r="E216" i="7"/>
  <c r="E217" i="7"/>
  <c r="H217" i="7" s="1"/>
  <c r="E218" i="7"/>
  <c r="E219" i="7"/>
  <c r="E220" i="7"/>
  <c r="E221" i="7"/>
  <c r="H221" i="7" s="1"/>
  <c r="E222" i="7"/>
  <c r="E223" i="7"/>
  <c r="E224" i="7"/>
  <c r="E225" i="7"/>
  <c r="H225" i="7" s="1"/>
  <c r="E226" i="7"/>
  <c r="E227" i="7"/>
  <c r="E228" i="7"/>
  <c r="E229" i="7"/>
  <c r="H229" i="7" s="1"/>
  <c r="E230" i="7"/>
  <c r="E231" i="7"/>
  <c r="E232" i="7"/>
  <c r="E233" i="7"/>
  <c r="H233" i="7" s="1"/>
  <c r="E234" i="7"/>
  <c r="E235" i="7"/>
  <c r="E236" i="7"/>
  <c r="E237" i="7"/>
  <c r="H237" i="7" s="1"/>
  <c r="E238" i="7"/>
  <c r="E239" i="7"/>
  <c r="E240" i="7"/>
  <c r="E241" i="7"/>
  <c r="H241" i="7" s="1"/>
  <c r="E242" i="7"/>
  <c r="E243" i="7"/>
  <c r="E244" i="7"/>
  <c r="E245" i="7"/>
  <c r="H245" i="7" s="1"/>
  <c r="E246" i="7"/>
  <c r="E247" i="7"/>
  <c r="E248" i="7"/>
  <c r="E249" i="7"/>
  <c r="H249" i="7" s="1"/>
  <c r="E250" i="7"/>
  <c r="E251" i="7"/>
  <c r="E252" i="7"/>
  <c r="E253" i="7"/>
  <c r="H253" i="7" s="1"/>
  <c r="E254" i="7"/>
  <c r="E255" i="7"/>
  <c r="E256" i="7"/>
  <c r="E257" i="7"/>
  <c r="H257" i="7" s="1"/>
  <c r="E258" i="7"/>
  <c r="E259" i="7"/>
  <c r="E260" i="7"/>
  <c r="E261" i="7"/>
  <c r="H261" i="7" s="1"/>
  <c r="E262" i="7"/>
  <c r="E263" i="7"/>
  <c r="E264" i="7"/>
  <c r="E265" i="7"/>
  <c r="H265" i="7" s="1"/>
  <c r="E266" i="7"/>
  <c r="E267" i="7"/>
  <c r="E268" i="7"/>
  <c r="E269" i="7"/>
  <c r="H269" i="7" s="1"/>
  <c r="E270" i="7"/>
  <c r="E271" i="7"/>
  <c r="E272" i="7"/>
  <c r="E273" i="7"/>
  <c r="H273" i="7" s="1"/>
  <c r="E274" i="7"/>
  <c r="E275" i="7"/>
  <c r="E276" i="7"/>
  <c r="E277" i="7"/>
  <c r="H277" i="7" s="1"/>
  <c r="E278" i="7"/>
  <c r="E279" i="7"/>
  <c r="E280" i="7"/>
  <c r="E281" i="7"/>
  <c r="H281" i="7" s="1"/>
  <c r="E282" i="7"/>
  <c r="E283" i="7"/>
  <c r="E284" i="7"/>
  <c r="E285" i="7"/>
  <c r="H285" i="7" s="1"/>
  <c r="E286" i="7"/>
  <c r="E287" i="7"/>
  <c r="E288" i="7"/>
  <c r="E289" i="7"/>
  <c r="H289" i="7" s="1"/>
  <c r="E290" i="7"/>
  <c r="E291" i="7"/>
  <c r="E292" i="7"/>
  <c r="E293" i="7"/>
  <c r="H293" i="7" s="1"/>
  <c r="E294" i="7"/>
  <c r="E295" i="7"/>
  <c r="E296" i="7"/>
  <c r="E297" i="7"/>
  <c r="H297" i="7" s="1"/>
  <c r="E298" i="7"/>
  <c r="E299" i="7"/>
  <c r="E300" i="7"/>
  <c r="E301" i="7"/>
  <c r="H301" i="7" s="1"/>
  <c r="E302" i="7"/>
  <c r="E303" i="7"/>
  <c r="E304" i="7"/>
  <c r="E305" i="7"/>
  <c r="E306" i="7"/>
  <c r="E307" i="7"/>
  <c r="E308" i="7"/>
  <c r="E309" i="7"/>
  <c r="E310" i="7"/>
  <c r="E311" i="7"/>
  <c r="E312" i="7"/>
  <c r="E313" i="7"/>
  <c r="E314" i="7"/>
  <c r="E316" i="7"/>
  <c r="E317" i="7"/>
  <c r="E318" i="7"/>
  <c r="E319" i="7"/>
  <c r="E320" i="7"/>
  <c r="E321" i="7"/>
  <c r="E322" i="7"/>
  <c r="E323" i="7"/>
  <c r="E9" i="7"/>
  <c r="H748" i="7"/>
  <c r="H749" i="7"/>
  <c r="H750" i="7"/>
  <c r="H751" i="7"/>
  <c r="H752" i="7"/>
  <c r="H753" i="7"/>
  <c r="H754" i="7"/>
  <c r="H755" i="7"/>
  <c r="H759" i="7"/>
  <c r="H758" i="7"/>
  <c r="H756" i="7"/>
  <c r="J754" i="7"/>
  <c r="J755" i="7"/>
  <c r="J756" i="7"/>
  <c r="J758" i="7"/>
  <c r="J759" i="7"/>
  <c r="H406" i="7"/>
  <c r="H407" i="7"/>
  <c r="H408" i="7"/>
  <c r="H409" i="7"/>
  <c r="H410" i="7"/>
  <c r="H411" i="7"/>
  <c r="H412" i="7"/>
  <c r="H413" i="7"/>
  <c r="H414" i="7"/>
  <c r="H415" i="7"/>
  <c r="H416" i="7"/>
  <c r="H417" i="7"/>
  <c r="H418" i="7"/>
  <c r="H419" i="7"/>
  <c r="H420" i="7"/>
  <c r="H421" i="7"/>
  <c r="H422" i="7"/>
  <c r="H423" i="7"/>
  <c r="H424" i="7"/>
  <c r="H425" i="7"/>
  <c r="H426" i="7"/>
  <c r="H427" i="7"/>
  <c r="H428" i="7"/>
  <c r="H429" i="7"/>
  <c r="H430" i="7"/>
  <c r="H431" i="7"/>
  <c r="H432" i="7"/>
  <c r="H433" i="7"/>
  <c r="H434" i="7"/>
  <c r="H435" i="7"/>
  <c r="H436" i="7"/>
  <c r="H437" i="7"/>
  <c r="H438" i="7"/>
  <c r="H439" i="7"/>
  <c r="H440" i="7"/>
  <c r="H441" i="7"/>
  <c r="H442" i="7"/>
  <c r="H443" i="7"/>
  <c r="H444" i="7"/>
  <c r="H445" i="7"/>
  <c r="H446" i="7"/>
  <c r="H447" i="7"/>
  <c r="H448" i="7"/>
  <c r="H449" i="7"/>
  <c r="H450" i="7"/>
  <c r="H451" i="7"/>
  <c r="H452" i="7"/>
  <c r="H453" i="7"/>
  <c r="H454" i="7"/>
  <c r="H455" i="7"/>
  <c r="H456" i="7"/>
  <c r="H457" i="7"/>
  <c r="H458" i="7"/>
  <c r="H459" i="7"/>
  <c r="H460" i="7"/>
  <c r="H461" i="7"/>
  <c r="H462" i="7"/>
  <c r="H463" i="7"/>
  <c r="H464" i="7"/>
  <c r="H465" i="7"/>
  <c r="H466" i="7"/>
  <c r="H467" i="7"/>
  <c r="H468" i="7"/>
  <c r="H469" i="7"/>
  <c r="H470" i="7"/>
  <c r="H471" i="7"/>
  <c r="H472" i="7"/>
  <c r="H473" i="7"/>
  <c r="H474" i="7"/>
  <c r="H475" i="7"/>
  <c r="H476" i="7"/>
  <c r="H477" i="7"/>
  <c r="H478" i="7"/>
  <c r="H479" i="7"/>
  <c r="H480" i="7"/>
  <c r="H481" i="7"/>
  <c r="H482" i="7"/>
  <c r="H483" i="7"/>
  <c r="H484" i="7"/>
  <c r="H485" i="7"/>
  <c r="H486" i="7"/>
  <c r="H487" i="7"/>
  <c r="H488" i="7"/>
  <c r="H489" i="7"/>
  <c r="H490" i="7"/>
  <c r="H491" i="7"/>
  <c r="H492" i="7"/>
  <c r="H493" i="7"/>
  <c r="H494" i="7"/>
  <c r="H495" i="7"/>
  <c r="H496" i="7"/>
  <c r="H497" i="7"/>
  <c r="H498" i="7"/>
  <c r="H499" i="7"/>
  <c r="H500" i="7"/>
  <c r="H501" i="7"/>
  <c r="H502" i="7"/>
  <c r="H503" i="7"/>
  <c r="H504" i="7"/>
  <c r="H505" i="7"/>
  <c r="H506" i="7"/>
  <c r="H507" i="7"/>
  <c r="H508" i="7"/>
  <c r="H509" i="7"/>
  <c r="H510" i="7"/>
  <c r="H511" i="7"/>
  <c r="H512" i="7"/>
  <c r="H513" i="7"/>
  <c r="H514" i="7"/>
  <c r="H515" i="7"/>
  <c r="H516" i="7"/>
  <c r="H517" i="7"/>
  <c r="H518" i="7"/>
  <c r="H519" i="7"/>
  <c r="H520" i="7"/>
  <c r="H521" i="7"/>
  <c r="H522" i="7"/>
  <c r="H523" i="7"/>
  <c r="H524" i="7"/>
  <c r="H525" i="7"/>
  <c r="H526" i="7"/>
  <c r="H527" i="7"/>
  <c r="H528" i="7"/>
  <c r="H529" i="7"/>
  <c r="H530" i="7"/>
  <c r="H531" i="7"/>
  <c r="H532" i="7"/>
  <c r="H533" i="7"/>
  <c r="H534" i="7"/>
  <c r="H535" i="7"/>
  <c r="H536" i="7"/>
  <c r="H537" i="7"/>
  <c r="H538" i="7"/>
  <c r="H539" i="7"/>
  <c r="H540" i="7"/>
  <c r="H541" i="7"/>
  <c r="H542" i="7"/>
  <c r="H543" i="7"/>
  <c r="H544" i="7"/>
  <c r="H545" i="7"/>
  <c r="H546" i="7"/>
  <c r="H547" i="7"/>
  <c r="H548" i="7"/>
  <c r="H549" i="7"/>
  <c r="H550" i="7"/>
  <c r="H551" i="7"/>
  <c r="H552" i="7"/>
  <c r="H553" i="7"/>
  <c r="H554" i="7"/>
  <c r="H555" i="7"/>
  <c r="H556" i="7"/>
  <c r="H557" i="7"/>
  <c r="H558" i="7"/>
  <c r="H559" i="7"/>
  <c r="H560" i="7"/>
  <c r="H561" i="7"/>
  <c r="H562" i="7"/>
  <c r="H563" i="7"/>
  <c r="H564" i="7"/>
  <c r="H565" i="7"/>
  <c r="H566" i="7"/>
  <c r="H567" i="7"/>
  <c r="H568" i="7"/>
  <c r="H569" i="7"/>
  <c r="H570" i="7"/>
  <c r="H571" i="7"/>
  <c r="H572" i="7"/>
  <c r="H573" i="7"/>
  <c r="H574" i="7"/>
  <c r="H575" i="7"/>
  <c r="H576" i="7"/>
  <c r="H577" i="7"/>
  <c r="H578" i="7"/>
  <c r="H579" i="7"/>
  <c r="H580" i="7"/>
  <c r="H581" i="7"/>
  <c r="H582" i="7"/>
  <c r="H583" i="7"/>
  <c r="H584" i="7"/>
  <c r="H585" i="7"/>
  <c r="H586" i="7"/>
  <c r="H587" i="7"/>
  <c r="H588" i="7"/>
  <c r="H589" i="7"/>
  <c r="H590" i="7"/>
  <c r="H591" i="7"/>
  <c r="H592" i="7"/>
  <c r="H593" i="7"/>
  <c r="H594" i="7"/>
  <c r="H595" i="7"/>
  <c r="H596" i="7"/>
  <c r="H597" i="7"/>
  <c r="H598" i="7"/>
  <c r="H599" i="7"/>
  <c r="H600" i="7"/>
  <c r="H601" i="7"/>
  <c r="H602" i="7"/>
  <c r="H603" i="7"/>
  <c r="H604" i="7"/>
  <c r="H605" i="7"/>
  <c r="H606" i="7"/>
  <c r="H607" i="7"/>
  <c r="H608" i="7"/>
  <c r="H609" i="7"/>
  <c r="H610" i="7"/>
  <c r="H611" i="7"/>
  <c r="H612" i="7"/>
  <c r="H613" i="7"/>
  <c r="H614" i="7"/>
  <c r="H615" i="7"/>
  <c r="H616" i="7"/>
  <c r="H617" i="7"/>
  <c r="H618" i="7"/>
  <c r="H619" i="7"/>
  <c r="H620" i="7"/>
  <c r="H621" i="7"/>
  <c r="H622" i="7"/>
  <c r="H623" i="7"/>
  <c r="H624" i="7"/>
  <c r="H625" i="7"/>
  <c r="H626" i="7"/>
  <c r="H627" i="7"/>
  <c r="H628" i="7"/>
  <c r="H629" i="7"/>
  <c r="H630" i="7"/>
  <c r="H631" i="7"/>
  <c r="H632" i="7"/>
  <c r="H633" i="7"/>
  <c r="H634" i="7"/>
  <c r="H635" i="7"/>
  <c r="H636" i="7"/>
  <c r="H637" i="7"/>
  <c r="H638" i="7"/>
  <c r="H639" i="7"/>
  <c r="H640" i="7"/>
  <c r="H641" i="7"/>
  <c r="H642" i="7"/>
  <c r="H643" i="7"/>
  <c r="H644" i="7"/>
  <c r="H645" i="7"/>
  <c r="H646" i="7"/>
  <c r="H647" i="7"/>
  <c r="H648" i="7"/>
  <c r="H649" i="7"/>
  <c r="H650" i="7"/>
  <c r="H651" i="7"/>
  <c r="H652" i="7"/>
  <c r="H653" i="7"/>
  <c r="H654" i="7"/>
  <c r="H655" i="7"/>
  <c r="H656" i="7"/>
  <c r="H657" i="7"/>
  <c r="H658" i="7"/>
  <c r="H659" i="7"/>
  <c r="H660" i="7"/>
  <c r="H661" i="7"/>
  <c r="H662" i="7"/>
  <c r="H663" i="7"/>
  <c r="H664" i="7"/>
  <c r="H665" i="7"/>
  <c r="H666" i="7"/>
  <c r="H667" i="7"/>
  <c r="H668" i="7"/>
  <c r="H669" i="7"/>
  <c r="H670" i="7"/>
  <c r="H671" i="7"/>
  <c r="H672" i="7"/>
  <c r="H673" i="7"/>
  <c r="H674" i="7"/>
  <c r="H675" i="7"/>
  <c r="H676" i="7"/>
  <c r="H677" i="7"/>
  <c r="H678" i="7"/>
  <c r="H679" i="7"/>
  <c r="H680" i="7"/>
  <c r="H681" i="7"/>
  <c r="H682" i="7"/>
  <c r="H683" i="7"/>
  <c r="H684" i="7"/>
  <c r="H685" i="7"/>
  <c r="H686" i="7"/>
  <c r="H687" i="7"/>
  <c r="H688" i="7"/>
  <c r="H689" i="7"/>
  <c r="H690" i="7"/>
  <c r="H691" i="7"/>
  <c r="H692" i="7"/>
  <c r="H693" i="7"/>
  <c r="H694" i="7"/>
  <c r="H695" i="7"/>
  <c r="H696" i="7"/>
  <c r="H697" i="7"/>
  <c r="H698" i="7"/>
  <c r="H699" i="7"/>
  <c r="H700" i="7"/>
  <c r="H701" i="7"/>
  <c r="H702" i="7"/>
  <c r="H703" i="7"/>
  <c r="H704" i="7"/>
  <c r="H705" i="7"/>
  <c r="H706" i="7"/>
  <c r="H707" i="7"/>
  <c r="H708" i="7"/>
  <c r="H709" i="7"/>
  <c r="H710" i="7"/>
  <c r="H711" i="7"/>
  <c r="H712" i="7"/>
  <c r="H713" i="7"/>
  <c r="H714" i="7"/>
  <c r="H715" i="7"/>
  <c r="H716" i="7"/>
  <c r="H717" i="7"/>
  <c r="H718" i="7"/>
  <c r="H719" i="7"/>
  <c r="H720" i="7"/>
  <c r="H721" i="7"/>
  <c r="H722" i="7"/>
  <c r="H723" i="7"/>
  <c r="H724" i="7"/>
  <c r="H725" i="7"/>
  <c r="H726" i="7"/>
  <c r="H727" i="7"/>
  <c r="H728" i="7"/>
  <c r="H729" i="7"/>
  <c r="H730" i="7"/>
  <c r="H731" i="7"/>
  <c r="H732" i="7"/>
  <c r="H733" i="7"/>
  <c r="H734" i="7"/>
  <c r="H735" i="7"/>
  <c r="H736" i="7"/>
  <c r="H737" i="7"/>
  <c r="H738" i="7"/>
  <c r="H739" i="7"/>
  <c r="H740" i="7"/>
  <c r="H741" i="7"/>
  <c r="H742" i="7"/>
  <c r="H743" i="7"/>
  <c r="H744" i="7"/>
  <c r="H745" i="7"/>
  <c r="H746" i="7"/>
  <c r="H747" i="7"/>
  <c r="H405" i="7"/>
  <c r="H10" i="7"/>
  <c r="H11" i="7"/>
  <c r="H12" i="7"/>
  <c r="H14" i="7"/>
  <c r="H15" i="7"/>
  <c r="H16" i="7"/>
  <c r="H18" i="7"/>
  <c r="H19" i="7"/>
  <c r="H20" i="7"/>
  <c r="H22" i="7"/>
  <c r="H23" i="7"/>
  <c r="H24" i="7"/>
  <c r="H26" i="7"/>
  <c r="H27" i="7"/>
  <c r="H28" i="7"/>
  <c r="H30" i="7"/>
  <c r="H31" i="7"/>
  <c r="H32" i="7"/>
  <c r="H34" i="7"/>
  <c r="H35" i="7"/>
  <c r="H36" i="7"/>
  <c r="H38" i="7"/>
  <c r="H39" i="7"/>
  <c r="H40" i="7"/>
  <c r="H42" i="7"/>
  <c r="H43" i="7"/>
  <c r="H44" i="7"/>
  <c r="H46" i="7"/>
  <c r="H47" i="7"/>
  <c r="H48" i="7"/>
  <c r="H50" i="7"/>
  <c r="H51" i="7"/>
  <c r="H52" i="7"/>
  <c r="H54" i="7"/>
  <c r="H55" i="7"/>
  <c r="H56" i="7"/>
  <c r="H58" i="7"/>
  <c r="H59" i="7"/>
  <c r="H60" i="7"/>
  <c r="H62" i="7"/>
  <c r="H63" i="7"/>
  <c r="H64" i="7"/>
  <c r="H66" i="7"/>
  <c r="H67" i="7"/>
  <c r="H68" i="7"/>
  <c r="H70" i="7"/>
  <c r="H71" i="7"/>
  <c r="H72" i="7"/>
  <c r="H74" i="7"/>
  <c r="H75" i="7"/>
  <c r="H76" i="7"/>
  <c r="H78" i="7"/>
  <c r="H79" i="7"/>
  <c r="H80" i="7"/>
  <c r="H82" i="7"/>
  <c r="H83" i="7"/>
  <c r="H84" i="7"/>
  <c r="H86" i="7"/>
  <c r="H87" i="7"/>
  <c r="H88" i="7"/>
  <c r="H90" i="7"/>
  <c r="H91" i="7"/>
  <c r="H92" i="7"/>
  <c r="H94" i="7"/>
  <c r="H95" i="7"/>
  <c r="H96" i="7"/>
  <c r="H98" i="7"/>
  <c r="H99" i="7"/>
  <c r="H100" i="7"/>
  <c r="H102" i="7"/>
  <c r="H103" i="7"/>
  <c r="H104" i="7"/>
  <c r="H106" i="7"/>
  <c r="H107" i="7"/>
  <c r="H108" i="7"/>
  <c r="H110" i="7"/>
  <c r="H111" i="7"/>
  <c r="H112" i="7"/>
  <c r="H114" i="7"/>
  <c r="H115" i="7"/>
  <c r="H116" i="7"/>
  <c r="H118" i="7"/>
  <c r="H119" i="7"/>
  <c r="H120" i="7"/>
  <c r="H122" i="7"/>
  <c r="H123" i="7"/>
  <c r="H124" i="7"/>
  <c r="H126" i="7"/>
  <c r="H127" i="7"/>
  <c r="H128" i="7"/>
  <c r="H130" i="7"/>
  <c r="H131" i="7"/>
  <c r="H132" i="7"/>
  <c r="H134" i="7"/>
  <c r="H135" i="7"/>
  <c r="H136" i="7"/>
  <c r="H138" i="7"/>
  <c r="H139" i="7"/>
  <c r="H140" i="7"/>
  <c r="H142" i="7"/>
  <c r="H143" i="7"/>
  <c r="H144" i="7"/>
  <c r="H146" i="7"/>
  <c r="H147" i="7"/>
  <c r="H148" i="7"/>
  <c r="H150" i="7"/>
  <c r="H151" i="7"/>
  <c r="H152" i="7"/>
  <c r="H154" i="7"/>
  <c r="H155" i="7"/>
  <c r="H156" i="7"/>
  <c r="H158" i="7"/>
  <c r="H159" i="7"/>
  <c r="H160" i="7"/>
  <c r="H162" i="7"/>
  <c r="H163" i="7"/>
  <c r="H164" i="7"/>
  <c r="H166" i="7"/>
  <c r="H167" i="7"/>
  <c r="H168" i="7"/>
  <c r="H170" i="7"/>
  <c r="H171" i="7"/>
  <c r="H172" i="7"/>
  <c r="H174" i="7"/>
  <c r="H175" i="7"/>
  <c r="H176" i="7"/>
  <c r="H178" i="7"/>
  <c r="H179" i="7"/>
  <c r="H180" i="7"/>
  <c r="H182" i="7"/>
  <c r="H183" i="7"/>
  <c r="H184" i="7"/>
  <c r="H186" i="7"/>
  <c r="H187" i="7"/>
  <c r="H188" i="7"/>
  <c r="H190" i="7"/>
  <c r="H191" i="7"/>
  <c r="H192" i="7"/>
  <c r="H194" i="7"/>
  <c r="H195" i="7"/>
  <c r="H196" i="7"/>
  <c r="H198" i="7"/>
  <c r="H199" i="7"/>
  <c r="H200" i="7"/>
  <c r="H202" i="7"/>
  <c r="H203" i="7"/>
  <c r="H204" i="7"/>
  <c r="H206" i="7"/>
  <c r="H207" i="7"/>
  <c r="H208" i="7"/>
  <c r="H210" i="7"/>
  <c r="H211" i="7"/>
  <c r="H212" i="7"/>
  <c r="H214" i="7"/>
  <c r="H215" i="7"/>
  <c r="H216" i="7"/>
  <c r="H218" i="7"/>
  <c r="H219" i="7"/>
  <c r="H220" i="7"/>
  <c r="H222" i="7"/>
  <c r="H223" i="7"/>
  <c r="H224" i="7"/>
  <c r="H226" i="7"/>
  <c r="H227" i="7"/>
  <c r="H228" i="7"/>
  <c r="H230" i="7"/>
  <c r="H231" i="7"/>
  <c r="H232" i="7"/>
  <c r="H234" i="7"/>
  <c r="H235" i="7"/>
  <c r="H236" i="7"/>
  <c r="H238" i="7"/>
  <c r="H239" i="7"/>
  <c r="H240" i="7"/>
  <c r="H242" i="7"/>
  <c r="H243" i="7"/>
  <c r="H244" i="7"/>
  <c r="H246" i="7"/>
  <c r="H247" i="7"/>
  <c r="H248" i="7"/>
  <c r="H250" i="7"/>
  <c r="H251" i="7"/>
  <c r="H252" i="7"/>
  <c r="H254" i="7"/>
  <c r="H255" i="7"/>
  <c r="H256" i="7"/>
  <c r="H258" i="7"/>
  <c r="H259" i="7"/>
  <c r="H260" i="7"/>
  <c r="H262" i="7"/>
  <c r="H263" i="7"/>
  <c r="H264" i="7"/>
  <c r="H266" i="7"/>
  <c r="H267" i="7"/>
  <c r="H268" i="7"/>
  <c r="H270" i="7"/>
  <c r="H271" i="7"/>
  <c r="H272" i="7"/>
  <c r="H274" i="7"/>
  <c r="H275" i="7"/>
  <c r="H276" i="7"/>
  <c r="H278" i="7"/>
  <c r="H279" i="7"/>
  <c r="H280" i="7"/>
  <c r="H282" i="7"/>
  <c r="H283" i="7"/>
  <c r="H284" i="7"/>
  <c r="H286" i="7"/>
  <c r="H287" i="7"/>
  <c r="H288" i="7"/>
  <c r="H290" i="7"/>
  <c r="H291" i="7"/>
  <c r="H292" i="7"/>
  <c r="H294" i="7"/>
  <c r="H295" i="7"/>
  <c r="H296" i="7"/>
  <c r="H298" i="7"/>
  <c r="H299" i="7"/>
  <c r="H300" i="7"/>
  <c r="H302" i="7"/>
  <c r="H303" i="7"/>
  <c r="H304" i="7"/>
  <c r="H305" i="7"/>
  <c r="H306" i="7"/>
  <c r="H307" i="7"/>
  <c r="H308" i="7"/>
  <c r="H309" i="7"/>
  <c r="H310" i="7"/>
  <c r="H311" i="7"/>
  <c r="H312" i="7"/>
  <c r="H313" i="7"/>
  <c r="H314" i="7"/>
  <c r="H315" i="7"/>
  <c r="H316" i="7"/>
  <c r="H317" i="7"/>
  <c r="H318" i="7"/>
  <c r="H319" i="7"/>
  <c r="H320" i="7"/>
  <c r="H321" i="7"/>
  <c r="H322" i="7"/>
  <c r="H323" i="7"/>
  <c r="H324" i="7"/>
  <c r="H325" i="7"/>
  <c r="H326" i="7"/>
  <c r="H328" i="7"/>
  <c r="H329" i="7"/>
  <c r="H330" i="7"/>
  <c r="H332" i="7"/>
  <c r="H333" i="7"/>
  <c r="H334" i="7"/>
  <c r="H336" i="7"/>
  <c r="H337" i="7"/>
  <c r="H338" i="7"/>
  <c r="H340" i="7"/>
  <c r="H341" i="7"/>
  <c r="H342" i="7"/>
  <c r="H344" i="7"/>
  <c r="H345" i="7"/>
  <c r="H346" i="7"/>
  <c r="H348" i="7"/>
  <c r="H349" i="7"/>
  <c r="H350" i="7"/>
  <c r="H352" i="7"/>
  <c r="H353" i="7"/>
  <c r="H354" i="7"/>
  <c r="H356" i="7"/>
  <c r="H357" i="7"/>
  <c r="H358" i="7"/>
  <c r="H360" i="7"/>
  <c r="H361" i="7"/>
  <c r="H362" i="7"/>
  <c r="H364" i="7"/>
  <c r="H365" i="7"/>
  <c r="H366" i="7"/>
  <c r="H367" i="7"/>
  <c r="H368" i="7"/>
  <c r="H369" i="7"/>
  <c r="H370" i="7"/>
  <c r="H371" i="7"/>
  <c r="H372" i="7"/>
  <c r="H373" i="7"/>
  <c r="H374" i="7"/>
  <c r="H375" i="7"/>
  <c r="H376" i="7"/>
  <c r="H377" i="7"/>
  <c r="H378" i="7"/>
  <c r="H379" i="7"/>
  <c r="H380" i="7"/>
  <c r="H381" i="7"/>
  <c r="H382" i="7"/>
  <c r="H383" i="7"/>
  <c r="H384" i="7"/>
  <c r="H385" i="7"/>
  <c r="H386" i="7"/>
  <c r="H387" i="7"/>
  <c r="H388" i="7"/>
  <c r="H389" i="7"/>
  <c r="H390" i="7"/>
  <c r="H391" i="7"/>
  <c r="H392" i="7"/>
  <c r="H393" i="7"/>
  <c r="H394" i="7"/>
  <c r="H395" i="7"/>
  <c r="H396" i="7"/>
  <c r="H397" i="7"/>
  <c r="H398" i="7"/>
  <c r="H399" i="7"/>
  <c r="H400" i="7"/>
  <c r="H401" i="7"/>
  <c r="H402" i="7"/>
  <c r="H9" i="7"/>
  <c r="J757" i="7" l="1"/>
  <c r="J403" i="7"/>
  <c r="H760" i="7"/>
  <c r="J712" i="7"/>
  <c r="J9" i="7"/>
  <c r="J402" i="7" l="1"/>
  <c r="J405" i="7"/>
  <c r="J406" i="7"/>
  <c r="J407" i="7"/>
  <c r="J408" i="7"/>
  <c r="J409" i="7"/>
  <c r="J410" i="7"/>
  <c r="J411" i="7"/>
  <c r="J412" i="7"/>
  <c r="J413" i="7"/>
  <c r="J414" i="7"/>
  <c r="J415" i="7"/>
  <c r="J416" i="7"/>
  <c r="J417" i="7"/>
  <c r="J418" i="7"/>
  <c r="J419" i="7"/>
  <c r="J420" i="7"/>
  <c r="J421" i="7"/>
  <c r="J422" i="7"/>
  <c r="J423" i="7"/>
  <c r="J424" i="7"/>
  <c r="J425" i="7"/>
  <c r="J426" i="7"/>
  <c r="J427" i="7"/>
  <c r="J428" i="7"/>
  <c r="J429" i="7"/>
  <c r="J430" i="7"/>
  <c r="J431" i="7"/>
  <c r="J432" i="7"/>
  <c r="J433" i="7"/>
  <c r="J434" i="7"/>
  <c r="J435" i="7"/>
  <c r="J436" i="7"/>
  <c r="J437" i="7"/>
  <c r="J438" i="7"/>
  <c r="J439" i="7"/>
  <c r="J440" i="7"/>
  <c r="J441" i="7"/>
  <c r="J442" i="7"/>
  <c r="J443" i="7"/>
  <c r="J444" i="7"/>
  <c r="J445" i="7"/>
  <c r="J446" i="7"/>
  <c r="J447" i="7"/>
  <c r="J448" i="7"/>
  <c r="J449" i="7"/>
  <c r="J450" i="7"/>
  <c r="J451" i="7"/>
  <c r="J452" i="7"/>
  <c r="J453" i="7"/>
  <c r="J454" i="7"/>
  <c r="J455" i="7"/>
  <c r="J456" i="7"/>
  <c r="J457" i="7"/>
  <c r="J458" i="7"/>
  <c r="J459" i="7"/>
  <c r="J460" i="7"/>
  <c r="J461" i="7"/>
  <c r="J462" i="7"/>
  <c r="J463" i="7"/>
  <c r="J464" i="7"/>
  <c r="J465" i="7"/>
  <c r="J466" i="7"/>
  <c r="J467" i="7"/>
  <c r="J468" i="7"/>
  <c r="J469" i="7"/>
  <c r="J470" i="7"/>
  <c r="J471" i="7"/>
  <c r="J472" i="7"/>
  <c r="J473" i="7"/>
  <c r="J474" i="7"/>
  <c r="J475" i="7"/>
  <c r="J476" i="7"/>
  <c r="J477" i="7"/>
  <c r="J478" i="7"/>
  <c r="J479" i="7"/>
  <c r="J480" i="7"/>
  <c r="J481" i="7"/>
  <c r="J482" i="7"/>
  <c r="J483" i="7"/>
  <c r="J484" i="7"/>
  <c r="J485" i="7"/>
  <c r="J486" i="7"/>
  <c r="J487" i="7"/>
  <c r="J488" i="7"/>
  <c r="J489" i="7"/>
  <c r="J490" i="7"/>
  <c r="J491" i="7"/>
  <c r="J492" i="7"/>
  <c r="J493" i="7"/>
  <c r="J494" i="7"/>
  <c r="J495" i="7"/>
  <c r="J496" i="7"/>
  <c r="J497" i="7"/>
  <c r="J498" i="7"/>
  <c r="J499" i="7"/>
  <c r="J500" i="7"/>
  <c r="J501" i="7"/>
  <c r="J502" i="7"/>
  <c r="J503" i="7"/>
  <c r="J504" i="7"/>
  <c r="J505" i="7"/>
  <c r="J506" i="7"/>
  <c r="J507" i="7"/>
  <c r="J508" i="7"/>
  <c r="J509" i="7"/>
  <c r="J510" i="7"/>
  <c r="J511" i="7"/>
  <c r="J512" i="7"/>
  <c r="J513" i="7"/>
  <c r="J514" i="7"/>
  <c r="J515" i="7"/>
  <c r="J516" i="7"/>
  <c r="J517" i="7"/>
  <c r="J518" i="7"/>
  <c r="J519" i="7"/>
  <c r="J520" i="7"/>
  <c r="J521" i="7"/>
  <c r="J522" i="7"/>
  <c r="J523" i="7"/>
  <c r="J524" i="7"/>
  <c r="J525" i="7"/>
  <c r="J526" i="7"/>
  <c r="J527" i="7"/>
  <c r="J528" i="7"/>
  <c r="J529" i="7"/>
  <c r="J530" i="7"/>
  <c r="J531" i="7"/>
  <c r="J532" i="7"/>
  <c r="J533" i="7"/>
  <c r="J534" i="7"/>
  <c r="J535" i="7"/>
  <c r="J536" i="7"/>
  <c r="J537" i="7"/>
  <c r="J538" i="7"/>
  <c r="J539" i="7"/>
  <c r="J540" i="7"/>
  <c r="J541" i="7"/>
  <c r="J542" i="7"/>
  <c r="J543" i="7"/>
  <c r="J544" i="7"/>
  <c r="J545" i="7"/>
  <c r="J546" i="7"/>
  <c r="J547" i="7"/>
  <c r="J548" i="7"/>
  <c r="J549" i="7"/>
  <c r="J550" i="7"/>
  <c r="J551" i="7"/>
  <c r="J552" i="7"/>
  <c r="J553" i="7"/>
  <c r="J554" i="7"/>
  <c r="J555" i="7"/>
  <c r="J556" i="7"/>
  <c r="J557" i="7"/>
  <c r="J558" i="7"/>
  <c r="J559" i="7"/>
  <c r="J560" i="7"/>
  <c r="J561" i="7"/>
  <c r="J562" i="7"/>
  <c r="J563" i="7"/>
  <c r="J564" i="7"/>
  <c r="J565" i="7"/>
  <c r="J566" i="7"/>
  <c r="J567" i="7"/>
  <c r="J568" i="7"/>
  <c r="J569" i="7"/>
  <c r="J570" i="7"/>
  <c r="J571" i="7"/>
  <c r="J572" i="7"/>
  <c r="J573" i="7"/>
  <c r="J574" i="7"/>
  <c r="J575" i="7"/>
  <c r="J576" i="7"/>
  <c r="J577" i="7"/>
  <c r="J578" i="7"/>
  <c r="J579" i="7"/>
  <c r="J580" i="7"/>
  <c r="J581" i="7"/>
  <c r="J582" i="7"/>
  <c r="J583" i="7"/>
  <c r="J584" i="7"/>
  <c r="J585" i="7"/>
  <c r="J586" i="7"/>
  <c r="J587" i="7"/>
  <c r="J588" i="7"/>
  <c r="J589" i="7"/>
  <c r="J590" i="7"/>
  <c r="J591" i="7"/>
  <c r="J592" i="7"/>
  <c r="J593" i="7"/>
  <c r="J594" i="7"/>
  <c r="J595" i="7"/>
  <c r="J596" i="7"/>
  <c r="J597" i="7"/>
  <c r="J598" i="7"/>
  <c r="J599" i="7"/>
  <c r="J600" i="7"/>
  <c r="J601" i="7"/>
  <c r="J602" i="7"/>
  <c r="J603" i="7"/>
  <c r="J604" i="7"/>
  <c r="J605" i="7"/>
  <c r="J606" i="7"/>
  <c r="J607" i="7"/>
  <c r="J608" i="7"/>
  <c r="J609" i="7"/>
  <c r="J610" i="7"/>
  <c r="J611" i="7"/>
  <c r="J612" i="7"/>
  <c r="J613" i="7"/>
  <c r="J614" i="7"/>
  <c r="J615" i="7"/>
  <c r="J616" i="7"/>
  <c r="J617" i="7"/>
  <c r="J618" i="7"/>
  <c r="J619" i="7"/>
  <c r="J620" i="7"/>
  <c r="J621" i="7"/>
  <c r="J622" i="7"/>
  <c r="J623" i="7"/>
  <c r="J624" i="7"/>
  <c r="J625" i="7"/>
  <c r="J626" i="7"/>
  <c r="J627" i="7"/>
  <c r="J628" i="7"/>
  <c r="J629" i="7"/>
  <c r="J630" i="7"/>
  <c r="J631" i="7"/>
  <c r="J632" i="7"/>
  <c r="J633" i="7"/>
  <c r="J634" i="7"/>
  <c r="J635" i="7"/>
  <c r="J636" i="7"/>
  <c r="J637" i="7"/>
  <c r="J638" i="7"/>
  <c r="J639" i="7"/>
  <c r="J640" i="7"/>
  <c r="J641" i="7"/>
  <c r="J642" i="7"/>
  <c r="J643" i="7"/>
  <c r="J644" i="7"/>
  <c r="J645" i="7"/>
  <c r="J646" i="7"/>
  <c r="J647" i="7"/>
  <c r="J648" i="7"/>
  <c r="J649" i="7"/>
  <c r="J650" i="7"/>
  <c r="J651" i="7"/>
  <c r="J652" i="7"/>
  <c r="J653" i="7"/>
  <c r="J654" i="7"/>
  <c r="J655" i="7"/>
  <c r="J656" i="7"/>
  <c r="J657" i="7"/>
  <c r="J658" i="7"/>
  <c r="J659" i="7"/>
  <c r="J660" i="7"/>
  <c r="J661" i="7"/>
  <c r="J662" i="7"/>
  <c r="J663" i="7"/>
  <c r="J664" i="7"/>
  <c r="J665" i="7"/>
  <c r="J666" i="7"/>
  <c r="J667" i="7"/>
  <c r="J668" i="7"/>
  <c r="J669" i="7"/>
  <c r="J670" i="7"/>
  <c r="J671" i="7"/>
  <c r="J672" i="7"/>
  <c r="J673" i="7"/>
  <c r="J674" i="7"/>
  <c r="J675" i="7"/>
  <c r="J676" i="7"/>
  <c r="J677" i="7"/>
  <c r="J678" i="7"/>
  <c r="J679" i="7"/>
  <c r="J680" i="7"/>
  <c r="J681" i="7"/>
  <c r="J682" i="7"/>
  <c r="J683" i="7"/>
  <c r="J684" i="7"/>
  <c r="J685" i="7"/>
  <c r="J686" i="7"/>
  <c r="J687" i="7"/>
  <c r="J688" i="7"/>
  <c r="J689" i="7"/>
  <c r="J690" i="7"/>
  <c r="J691" i="7"/>
  <c r="J692" i="7"/>
  <c r="J693" i="7"/>
  <c r="J694" i="7"/>
  <c r="J695" i="7"/>
  <c r="J696" i="7"/>
  <c r="J697" i="7"/>
  <c r="J698" i="7"/>
  <c r="J699" i="7"/>
  <c r="J700" i="7"/>
  <c r="J701" i="7"/>
  <c r="J702" i="7"/>
  <c r="J703" i="7"/>
  <c r="J704" i="7"/>
  <c r="J705" i="7"/>
  <c r="J706" i="7"/>
  <c r="J707" i="7"/>
  <c r="J708" i="7"/>
  <c r="J709" i="7"/>
  <c r="J710" i="7"/>
  <c r="J711" i="7"/>
  <c r="J713" i="7"/>
  <c r="J714" i="7"/>
  <c r="J715" i="7"/>
  <c r="J716" i="7"/>
  <c r="J717" i="7"/>
  <c r="J718" i="7"/>
  <c r="J719" i="7"/>
  <c r="J720" i="7"/>
  <c r="J721" i="7"/>
  <c r="J722" i="7"/>
  <c r="J723" i="7"/>
  <c r="J724" i="7"/>
  <c r="J725" i="7"/>
  <c r="J726" i="7"/>
  <c r="J727" i="7"/>
  <c r="J728" i="7"/>
  <c r="J729" i="7"/>
  <c r="J730" i="7"/>
  <c r="J731" i="7"/>
  <c r="J732" i="7"/>
  <c r="J733" i="7"/>
  <c r="J734" i="7"/>
  <c r="J735" i="7"/>
  <c r="J736" i="7"/>
  <c r="J737" i="7"/>
  <c r="J738" i="7"/>
  <c r="J739" i="7"/>
  <c r="J740" i="7"/>
  <c r="J741" i="7"/>
  <c r="J742" i="7"/>
  <c r="J743" i="7"/>
  <c r="J744" i="7"/>
  <c r="J745" i="7"/>
  <c r="J746" i="7"/>
  <c r="J747" i="7"/>
  <c r="J748" i="7"/>
  <c r="J749" i="7"/>
  <c r="J750" i="7"/>
  <c r="J751" i="7"/>
  <c r="J752" i="7"/>
  <c r="J753" i="7"/>
  <c r="J400" i="7" l="1"/>
  <c r="J401" i="7"/>
  <c r="J348" i="7" l="1"/>
  <c r="J349" i="7"/>
  <c r="J350" i="7"/>
  <c r="J351" i="7"/>
  <c r="J399" i="7" l="1"/>
  <c r="J393" i="7" l="1"/>
  <c r="J394" i="7"/>
  <c r="J395" i="7"/>
  <c r="J396" i="7"/>
  <c r="J397" i="7"/>
  <c r="J398" i="7"/>
  <c r="J392" i="7"/>
  <c r="J10" i="7" l="1"/>
  <c r="J11" i="7"/>
  <c r="J12" i="7"/>
  <c r="J13" i="7"/>
  <c r="J14" i="7"/>
  <c r="J15" i="7"/>
  <c r="J16" i="7"/>
  <c r="J17" i="7"/>
  <c r="J18" i="7"/>
  <c r="J19" i="7"/>
  <c r="J20" i="7"/>
  <c r="J21" i="7"/>
  <c r="J22" i="7"/>
  <c r="J23" i="7"/>
  <c r="J24" i="7"/>
  <c r="J25" i="7"/>
  <c r="J26" i="7"/>
  <c r="J27" i="7"/>
  <c r="J28" i="7"/>
  <c r="J29" i="7"/>
  <c r="J30" i="7"/>
  <c r="J31" i="7"/>
  <c r="J32" i="7"/>
  <c r="J33" i="7"/>
  <c r="J34" i="7"/>
  <c r="J35" i="7"/>
  <c r="J36" i="7"/>
  <c r="J37" i="7"/>
  <c r="J38" i="7"/>
  <c r="J39" i="7"/>
  <c r="J40" i="7"/>
  <c r="J41" i="7"/>
  <c r="J42" i="7"/>
  <c r="J43" i="7"/>
  <c r="J44" i="7"/>
  <c r="J45" i="7"/>
  <c r="J46" i="7"/>
  <c r="J47" i="7"/>
  <c r="J48" i="7"/>
  <c r="J49" i="7"/>
  <c r="J50" i="7"/>
  <c r="J51" i="7"/>
  <c r="J52" i="7"/>
  <c r="J53" i="7"/>
  <c r="J54" i="7"/>
  <c r="J55" i="7"/>
  <c r="J56" i="7"/>
  <c r="J57" i="7"/>
  <c r="J58" i="7"/>
  <c r="J59" i="7"/>
  <c r="J60" i="7"/>
  <c r="J61" i="7"/>
  <c r="J62" i="7"/>
  <c r="J63" i="7"/>
  <c r="J64" i="7"/>
  <c r="J65" i="7"/>
  <c r="J66" i="7"/>
  <c r="J67" i="7"/>
  <c r="J68" i="7"/>
  <c r="J69" i="7"/>
  <c r="J70" i="7"/>
  <c r="J71" i="7"/>
  <c r="J72" i="7"/>
  <c r="J73" i="7"/>
  <c r="J74" i="7"/>
  <c r="J75" i="7"/>
  <c r="J76" i="7"/>
  <c r="J77" i="7"/>
  <c r="J78" i="7"/>
  <c r="J79" i="7"/>
  <c r="J80" i="7"/>
  <c r="J81" i="7"/>
  <c r="J82" i="7"/>
  <c r="J83" i="7"/>
  <c r="J84" i="7"/>
  <c r="J85" i="7"/>
  <c r="J86" i="7"/>
  <c r="J87" i="7"/>
  <c r="J88" i="7"/>
  <c r="J89" i="7"/>
  <c r="J90" i="7"/>
  <c r="J91" i="7"/>
  <c r="J92" i="7"/>
  <c r="J93" i="7"/>
  <c r="J94" i="7"/>
  <c r="J95" i="7"/>
  <c r="J96" i="7"/>
  <c r="J97" i="7"/>
  <c r="J98" i="7"/>
  <c r="J99" i="7"/>
  <c r="J100" i="7"/>
  <c r="J101" i="7"/>
  <c r="J102" i="7"/>
  <c r="J103" i="7"/>
  <c r="J104" i="7"/>
  <c r="J105" i="7"/>
  <c r="J106" i="7"/>
  <c r="J107" i="7"/>
  <c r="J108" i="7"/>
  <c r="J109" i="7"/>
  <c r="J110" i="7"/>
  <c r="J111" i="7"/>
  <c r="J112" i="7"/>
  <c r="J113" i="7"/>
  <c r="J114" i="7"/>
  <c r="J115" i="7"/>
  <c r="J116" i="7"/>
  <c r="J117" i="7"/>
  <c r="J118" i="7"/>
  <c r="J119" i="7"/>
  <c r="J120" i="7"/>
  <c r="J121" i="7"/>
  <c r="J122" i="7"/>
  <c r="J123" i="7"/>
  <c r="J124" i="7"/>
  <c r="J125" i="7"/>
  <c r="J126" i="7"/>
  <c r="J127" i="7"/>
  <c r="J128" i="7"/>
  <c r="J129" i="7"/>
  <c r="J130" i="7"/>
  <c r="J131" i="7"/>
  <c r="J132" i="7"/>
  <c r="J133" i="7"/>
  <c r="J134" i="7"/>
  <c r="J135" i="7"/>
  <c r="J136" i="7"/>
  <c r="J137" i="7"/>
  <c r="J138" i="7"/>
  <c r="J139" i="7"/>
  <c r="J140" i="7"/>
  <c r="J141" i="7"/>
  <c r="J142" i="7"/>
  <c r="J143" i="7"/>
  <c r="J144" i="7"/>
  <c r="J145" i="7"/>
  <c r="J146" i="7"/>
  <c r="J147" i="7"/>
  <c r="J148" i="7"/>
  <c r="J149" i="7"/>
  <c r="J150" i="7"/>
  <c r="J151" i="7"/>
  <c r="J152" i="7"/>
  <c r="J153" i="7"/>
  <c r="J154" i="7"/>
  <c r="J155" i="7"/>
  <c r="J156" i="7"/>
  <c r="J157" i="7"/>
  <c r="J158" i="7"/>
  <c r="J159" i="7"/>
  <c r="J160" i="7"/>
  <c r="J161" i="7"/>
  <c r="J162" i="7"/>
  <c r="J163" i="7"/>
  <c r="J164" i="7"/>
  <c r="J165" i="7"/>
  <c r="J166" i="7"/>
  <c r="J167" i="7"/>
  <c r="J168" i="7"/>
  <c r="J169" i="7"/>
  <c r="J170" i="7"/>
  <c r="J171" i="7"/>
  <c r="J172" i="7"/>
  <c r="J173" i="7"/>
  <c r="J174" i="7"/>
  <c r="J175" i="7"/>
  <c r="J176" i="7"/>
  <c r="J177" i="7"/>
  <c r="J178" i="7"/>
  <c r="J179" i="7"/>
  <c r="J180" i="7"/>
  <c r="J181" i="7"/>
  <c r="J182" i="7"/>
  <c r="J183" i="7"/>
  <c r="J184" i="7"/>
  <c r="J185" i="7"/>
  <c r="J186" i="7"/>
  <c r="J187" i="7"/>
  <c r="J188" i="7"/>
  <c r="J189" i="7"/>
  <c r="J190" i="7"/>
  <c r="J191" i="7"/>
  <c r="J192" i="7"/>
  <c r="J193" i="7"/>
  <c r="J194" i="7"/>
  <c r="J195" i="7"/>
  <c r="J196" i="7"/>
  <c r="J197" i="7"/>
  <c r="J198" i="7"/>
  <c r="J199" i="7"/>
  <c r="J200" i="7"/>
  <c r="J201" i="7"/>
  <c r="J202" i="7"/>
  <c r="J203" i="7"/>
  <c r="J204" i="7"/>
  <c r="J205" i="7"/>
  <c r="J206" i="7"/>
  <c r="J207" i="7"/>
  <c r="J208" i="7"/>
  <c r="J209" i="7"/>
  <c r="J210" i="7"/>
  <c r="J211" i="7"/>
  <c r="J212" i="7"/>
  <c r="J213" i="7"/>
  <c r="J214" i="7"/>
  <c r="J215" i="7"/>
  <c r="J216" i="7"/>
  <c r="J217" i="7"/>
  <c r="J218" i="7"/>
  <c r="J219" i="7"/>
  <c r="J220" i="7"/>
  <c r="J221" i="7"/>
  <c r="J222" i="7"/>
  <c r="J223" i="7"/>
  <c r="J224" i="7"/>
  <c r="J225" i="7"/>
  <c r="J226" i="7"/>
  <c r="J227" i="7"/>
  <c r="J228" i="7"/>
  <c r="J229" i="7"/>
  <c r="J230" i="7"/>
  <c r="J231" i="7"/>
  <c r="J232" i="7"/>
  <c r="J233" i="7"/>
  <c r="J234" i="7"/>
  <c r="J235" i="7"/>
  <c r="J236" i="7"/>
  <c r="J237" i="7"/>
  <c r="J238" i="7"/>
  <c r="J239" i="7"/>
  <c r="J240" i="7"/>
  <c r="J241" i="7"/>
  <c r="J242" i="7"/>
  <c r="J243" i="7"/>
  <c r="J244" i="7"/>
  <c r="J245" i="7"/>
  <c r="J246" i="7"/>
  <c r="J247" i="7"/>
  <c r="J248" i="7"/>
  <c r="J249" i="7"/>
  <c r="J250" i="7"/>
  <c r="J251" i="7"/>
  <c r="J252" i="7"/>
  <c r="J253" i="7"/>
  <c r="J254" i="7"/>
  <c r="J255" i="7"/>
  <c r="J256" i="7"/>
  <c r="J257" i="7"/>
  <c r="J258" i="7"/>
  <c r="J259" i="7"/>
  <c r="J260" i="7"/>
  <c r="J261" i="7"/>
  <c r="J262" i="7"/>
  <c r="J263" i="7"/>
  <c r="J264" i="7"/>
  <c r="J265" i="7"/>
  <c r="J266" i="7"/>
  <c r="J267" i="7"/>
  <c r="J268" i="7"/>
  <c r="J269" i="7"/>
  <c r="J270" i="7"/>
  <c r="J271" i="7"/>
  <c r="J272" i="7"/>
  <c r="J273" i="7"/>
  <c r="J274" i="7"/>
  <c r="J275" i="7"/>
  <c r="J276" i="7"/>
  <c r="J277" i="7"/>
  <c r="J278" i="7"/>
  <c r="J279" i="7"/>
  <c r="J280" i="7"/>
  <c r="J281" i="7"/>
  <c r="J282" i="7"/>
  <c r="J283" i="7"/>
  <c r="J284" i="7"/>
  <c r="J285" i="7"/>
  <c r="J286" i="7"/>
  <c r="J287" i="7"/>
  <c r="J288" i="7"/>
  <c r="J289" i="7"/>
  <c r="J290" i="7"/>
  <c r="J291" i="7"/>
  <c r="J292" i="7"/>
  <c r="J293" i="7"/>
  <c r="J294" i="7"/>
  <c r="J295" i="7"/>
  <c r="J296" i="7"/>
  <c r="J297" i="7"/>
  <c r="J298" i="7"/>
  <c r="J299" i="7"/>
  <c r="J300" i="7"/>
  <c r="J301" i="7"/>
  <c r="J302" i="7"/>
  <c r="J303" i="7"/>
  <c r="J304" i="7"/>
  <c r="J305" i="7"/>
  <c r="J306" i="7"/>
  <c r="J307" i="7"/>
  <c r="J308" i="7"/>
  <c r="J309" i="7"/>
  <c r="J310" i="7"/>
  <c r="J311" i="7"/>
  <c r="J312" i="7"/>
  <c r="J313" i="7"/>
  <c r="J314" i="7"/>
  <c r="J315" i="7"/>
  <c r="J316" i="7"/>
  <c r="J317" i="7"/>
  <c r="J318" i="7"/>
  <c r="J319" i="7"/>
  <c r="J320" i="7"/>
  <c r="J321" i="7"/>
  <c r="J322" i="7"/>
  <c r="J323" i="7"/>
  <c r="J324" i="7"/>
  <c r="J325" i="7"/>
  <c r="J326" i="7"/>
  <c r="J327" i="7"/>
  <c r="J328" i="7"/>
  <c r="J329" i="7"/>
  <c r="J330" i="7"/>
  <c r="J331" i="7"/>
  <c r="J332" i="7"/>
  <c r="J333" i="7"/>
  <c r="J334" i="7"/>
  <c r="J335" i="7"/>
  <c r="J336" i="7"/>
  <c r="J337" i="7"/>
  <c r="J338" i="7"/>
  <c r="J339" i="7"/>
  <c r="J340" i="7"/>
  <c r="J341" i="7"/>
  <c r="J342" i="7"/>
  <c r="J343" i="7"/>
  <c r="J344" i="7"/>
  <c r="J345" i="7"/>
  <c r="J346" i="7"/>
  <c r="J347" i="7"/>
  <c r="J352" i="7"/>
  <c r="J353" i="7"/>
  <c r="J354" i="7"/>
  <c r="J355" i="7"/>
  <c r="J356" i="7"/>
  <c r="J357" i="7"/>
  <c r="J358" i="7"/>
  <c r="J359" i="7"/>
  <c r="J360" i="7"/>
  <c r="J361" i="7"/>
  <c r="J362" i="7"/>
  <c r="J363" i="7"/>
  <c r="J364" i="7"/>
  <c r="J365" i="7"/>
  <c r="J366" i="7"/>
  <c r="J367" i="7"/>
  <c r="J368" i="7"/>
  <c r="J369" i="7"/>
  <c r="J370" i="7"/>
  <c r="J371" i="7"/>
  <c r="J372" i="7"/>
  <c r="J373" i="7"/>
  <c r="J374" i="7"/>
  <c r="J375" i="7"/>
  <c r="J376" i="7"/>
  <c r="J377" i="7"/>
  <c r="J378" i="7"/>
  <c r="J379" i="7"/>
  <c r="J380" i="7"/>
  <c r="J381" i="7"/>
  <c r="J382" i="7"/>
  <c r="J383" i="7"/>
  <c r="J384" i="7"/>
  <c r="J385" i="7"/>
  <c r="J386" i="7"/>
  <c r="J387" i="7"/>
  <c r="J388" i="7"/>
  <c r="J389" i="7"/>
  <c r="J390" i="7"/>
  <c r="J391" i="7"/>
  <c r="E762" i="7" l="1" a="1"/>
  <c r="E762" i="7" s="1"/>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<sst xmlns="http://schemas.openxmlformats.org/spreadsheetml/2006/main" count="3803" uniqueCount="1589">
  <si>
    <t>0,4 kV OL</t>
  </si>
  <si>
    <t>vnt.</t>
  </si>
  <si>
    <t>0,4 kV OL Atvado demontavimas</t>
  </si>
  <si>
    <t>km</t>
  </si>
  <si>
    <t>0,4 kV OL Vienfazio - Trifazio atvado laidų reguliavimas</t>
  </si>
  <si>
    <t>0,4 kV viršįtampių ribotuvų montavimas atramoje (1 vnt.)</t>
  </si>
  <si>
    <t>Gandralizdžio demontavimas</t>
  </si>
  <si>
    <t>Gandralizdžio įrengimas 0,4 kV OL atramoje</t>
  </si>
  <si>
    <t>10 kV OL</t>
  </si>
  <si>
    <t>10 kV OL Įspėjamųjų ženklų atnaujinimas (1 vnt.)</t>
  </si>
  <si>
    <t>10 kV OL linijinio skyriklio ir pavaros remontas</t>
  </si>
  <si>
    <t>10 kV OL linijinio skyriklio pavaros keitimas</t>
  </si>
  <si>
    <t>10 kV OL Skyriklio demontavimas nuo atramos</t>
  </si>
  <si>
    <t>10 kV OL tempiamosios girliandos keitimas</t>
  </si>
  <si>
    <t>0,4 kV KL</t>
  </si>
  <si>
    <t>m</t>
  </si>
  <si>
    <t>10 kV KL</t>
  </si>
  <si>
    <t>TR</t>
  </si>
  <si>
    <t>0,4 kV daugiau kaip 100 A automatinio jungiklio keitimas</t>
  </si>
  <si>
    <t>0,4 kV saugiklių lizdų keitimas transformatorinėje (1 vnt.)</t>
  </si>
  <si>
    <t>10 kV galios skyriklių remontas</t>
  </si>
  <si>
    <t>10 kV saugiklių lizdų keitimas transformatorinėje</t>
  </si>
  <si>
    <t>Galios transformatoriaus iki 250 kVA keitimas</t>
  </si>
  <si>
    <t>m2</t>
  </si>
  <si>
    <t>Modulinių transformatorinių (vienos sekcijos) techninė priežiūra (0,4 kV sekcija)</t>
  </si>
  <si>
    <t>Modulinių transformatorinių (vienos sekcijos) techninė priežiūra (10 kV sekcija)</t>
  </si>
  <si>
    <t>Silikagelio keitimas jėgos ir matavimo transformatoriuose (1 transformatorius)</t>
  </si>
  <si>
    <t>Stacionariųjų transformatorinių (vienos sekcijos) techninė priežiūra (0,4 kV skirstyklos)</t>
  </si>
  <si>
    <t>Stacionariųjų transformatorinių (vienos sekcijos) techninė priežiūra (10 kV skirstyklos)</t>
  </si>
  <si>
    <t>Stacionariųjų transformatorinių (vienos sekcijos) techninė priežiūra (galios transformatoriaus)</t>
  </si>
  <si>
    <t>Šviestuvų su kaitinamosiomis lempomis montavimas, kabinant normalios aplinkos patalpose</t>
  </si>
  <si>
    <t>Transformatorinių durų vyrių keitimas (vyris)</t>
  </si>
  <si>
    <t>Vidinės spynos keitimas transformatorinėje</t>
  </si>
  <si>
    <t>KS,KAS</t>
  </si>
  <si>
    <t>Durelių tiesinimas</t>
  </si>
  <si>
    <t>Įžeminimo varžos matavimas</t>
  </si>
  <si>
    <t>Kontaktinių sujungimų KS perveržimas (1 spinta)</t>
  </si>
  <si>
    <t>Nepritvirtinto automatinio jungiklio pritvirtinimas</t>
  </si>
  <si>
    <t>Prijungtų linijų perjungimas KS</t>
  </si>
  <si>
    <t>Kita</t>
  </si>
  <si>
    <t>Anksčiau dažytų elektrotechninių įrenginių dažymas (1 m2)</t>
  </si>
  <si>
    <t>Įžeminimo laidininkų (juostų) klojimas tranšėjose (su žemės darbais) (1 m)</t>
  </si>
  <si>
    <t>0,4 - 10 KV Šynų izoliacijos varžos matavimas</t>
  </si>
  <si>
    <t>val.</t>
  </si>
  <si>
    <t>Pereinamųjų varžų matavimas</t>
  </si>
  <si>
    <t>0,4 - 10 kV Atramos numeravimo atnaujinimas (1 vnt.)</t>
  </si>
  <si>
    <t>Įžeminimo įrenginio patikrinimas atkasant</t>
  </si>
  <si>
    <t>10 kV kabelių bandymas labai žemo dažnio įtampa (VLF)</t>
  </si>
  <si>
    <t>Hermetinių ir pusiauhermetinių jungiklių/rozečių montavimas</t>
  </si>
  <si>
    <t>Kontaktinio sujungimo sutepimas, suveržimas, valymas</t>
  </si>
  <si>
    <t>Medžių šakų genėjimas (1 medis)</t>
  </si>
  <si>
    <t>0,4 kV OL laidų įlinkio reguliavimas (1 laidas), kai laidų tvirtinimas dvigubas</t>
  </si>
  <si>
    <t>0,4 kV OL laidų įlinkio reguliavimas (1 laidas), kai laidų tvirtinimas viengubas</t>
  </si>
  <si>
    <t>0,4 - 10 kV OL sudėtingos (inkarinė, atšakinė, kampinė, galinė) atramos ramsčio tvirtinimo keitimas</t>
  </si>
  <si>
    <t>0,4 - 10 kV OL atramos atotampos įrengimas</t>
  </si>
  <si>
    <t>0,4 - 10 kV OL atramos atotampos įtempimas</t>
  </si>
  <si>
    <t>0,4 - 10 kV OL atramos atotampos keitimas</t>
  </si>
  <si>
    <t>0,4 - 10 kV OL</t>
  </si>
  <si>
    <t>0,4 - 10 kV OL atramos ramsčio demontavimas</t>
  </si>
  <si>
    <t>0,4 - 10 kV OL atotampos stulpelio montavimas</t>
  </si>
  <si>
    <t>0,4 - 10 kV OL atramos ramsčio keitimas</t>
  </si>
  <si>
    <t>0,4 - 10 kV OL atramos ramsčio pastatymas</t>
  </si>
  <si>
    <t>10 kV OL laidų įlinkio reguliavimas (1 laidas), kai laidų tvirtinimas viengubas</t>
  </si>
  <si>
    <t>10 kV OL laidų įlinkio reguliavimas (1 laidas), kai laidų tvirtinimas dvigubas</t>
  </si>
  <si>
    <t>0,4 - 10 kV movos demontavimas</t>
  </si>
  <si>
    <t>Kabelių žymenų atnaujinimas</t>
  </si>
  <si>
    <t>0,4 - 10 kV KL</t>
  </si>
  <si>
    <t>10 kV galios skyriklių keitimas 10 kV narveliuose (tik pakeitimo darbai)</t>
  </si>
  <si>
    <t>0,4 - 10 kV OL atramos atotampos demontavimas</t>
  </si>
  <si>
    <t>0,4 kV OL Vienstiebės atramos montavimas (stiebo ilgis 9,0 - 13,0 m)</t>
  </si>
  <si>
    <t>0,4 - 10 kV OL vienstiebės atramos demontavimas (stiebo ilgis 9,0 - 13,0 m)</t>
  </si>
  <si>
    <t>10 kV OL Dvigubo laidų tvirtinimo montavimas atramoje (tvirtinimas 3 laidams) nekeičiant traversų</t>
  </si>
  <si>
    <t>Įžeminimo įrenginių kontaktų remontas (1 kontaktas)</t>
  </si>
  <si>
    <t>Demontuoti 0,4 kV įrenginį (aut. Jungiklis, kirtiklis, srovės transformatorius)</t>
  </si>
  <si>
    <t>10 kV OL Vienstiebės atramos keitimas, (stiebo ilgis 11,0 - 13,0 m)</t>
  </si>
  <si>
    <t>10 kV OL Vienstiebės atramos montavimas (stiebo ilgis 11,0 - 13,0 m)</t>
  </si>
  <si>
    <t>Nešvarumų išvalymas (1 spinta)</t>
  </si>
  <si>
    <t>Saugiklio laikiklį laikančio izoliatoriaus keitimas</t>
  </si>
  <si>
    <t>kita</t>
  </si>
  <si>
    <t>Automatinių jungiklių ir apskaitų uždengimo KAS (ĮAS) sumontavimas</t>
  </si>
  <si>
    <t>Transformatorinių vėdinimo grotelių su sieteliu įrengimas/keitimas</t>
  </si>
  <si>
    <t>Įspėjamojo ženklo atnaujinimas (1 vnt.)</t>
  </si>
  <si>
    <t>KS, KAS (ĮAS) spintų demontavimas</t>
  </si>
  <si>
    <t>KS, KAS (ĮAS) durų vyrių remontas arba keitimas (vyris)</t>
  </si>
  <si>
    <t>KS, ĮAS (ĮAS) perdažymas (1 spinta)</t>
  </si>
  <si>
    <t>Kabelių spintos remontas (1 spinta)</t>
  </si>
  <si>
    <t>Kabelių spintos techninė priežiūra (1 spinta)</t>
  </si>
  <si>
    <t>0,4 - 10 kV Kabelio linijos trasos nustatymas/patikslinimas (prijungus generatorių) 500m.</t>
  </si>
  <si>
    <t>0,4 kV kabelių izoliacijos varžos matavimas (1 kabelis)</t>
  </si>
  <si>
    <t>0,4 - 10 kV OL rygelio įrengimas atramoms</t>
  </si>
  <si>
    <t>m3</t>
  </si>
  <si>
    <t>Transformatorinių metalinių durų remontas (tiesinimas)</t>
  </si>
  <si>
    <t>Objekto grupė</t>
  </si>
  <si>
    <t>10 kV skyriklio operatyvinių žymenų atnaujinimas</t>
  </si>
  <si>
    <t>0,4 kV Pritvirtinti esamą kabelio movą</t>
  </si>
  <si>
    <t>0,4 kV iki 630A srovės kirtiklių remontas</t>
  </si>
  <si>
    <t>Gedimo vietos paieška (paskelbta ekstremali padėtis), vieno darbuotojo 1 darbo valandos kaina</t>
  </si>
  <si>
    <t>10 kV OL skyriklio keitimas (pagal technologinę kortą)</t>
  </si>
  <si>
    <t>0,4 kV iki 630A srovės kirtiklio keitimas</t>
  </si>
  <si>
    <t>Kabelio gyslų antgalio permontavimas</t>
  </si>
  <si>
    <t>Stulpinių kirtiklių-saugiklių blokų (SKS) montavimas (be traversų keitimo)</t>
  </si>
  <si>
    <t>Stulpinių kirtiklių-saugiklių blokų (SKS) montavimas (keičiant traversas)</t>
  </si>
  <si>
    <t>Pasvirusios KS,KAS (ĮAS) tiesinimas</t>
  </si>
  <si>
    <t>0,4 - 10 kV OL sudėtingos atramos demontavimas (stiebo ilgis 9,0 - 13,0 m)</t>
  </si>
  <si>
    <t>Galios transformatoriaus apvijų izoliacijos matavimas</t>
  </si>
  <si>
    <t>Apsauginio barjero transformatorinėse įrengimas (vnt.)</t>
  </si>
  <si>
    <t>Alyvinių jungtuvų papildymas alyva (1 jungtuvas)</t>
  </si>
  <si>
    <t>Alyvos pavyzdžio iš transformatoriaus paėmimas ir ištyrimas (vnt)</t>
  </si>
  <si>
    <t>Kabelio vamzdžio užsandarinimas (vnt.)</t>
  </si>
  <si>
    <t>Veidrodėlio įrengimas alyvos lygiui galios transformatoriui nustatyti (vnt.)</t>
  </si>
  <si>
    <t>Srovės transformatoriaus demontavimas (3 fazės)</t>
  </si>
  <si>
    <t>Galios transformatoriaus demontavimas (1 vnt)</t>
  </si>
  <si>
    <t>TR, KS, KAS</t>
  </si>
  <si>
    <t>Korozijos pažeistų vietų KS/KAS/ĮAS užsandarinimas (1 spinta)</t>
  </si>
  <si>
    <t>Narvelio demontavimas (1 vnt)</t>
  </si>
  <si>
    <t>0,4 kV OL atstojamosios varžos matavimas</t>
  </si>
  <si>
    <t>10 kV OL skyriklio montavimas (pagal technologinę kortą)</t>
  </si>
  <si>
    <t>Komplektinės transformatorinės techninė priežiūra (pilna tech. priežiūra pagal tech. kortą)</t>
  </si>
  <si>
    <t>Pervadinių izoliatorių tarpiklių keitimas (3 fazės)</t>
  </si>
  <si>
    <t>0,4 - 10 kV Įžeminimo įrenginių laidininkų dažymas</t>
  </si>
  <si>
    <t>ĮAS montavimas su srovės transformatoriais iki 200 A ir bandymų gnybtynų kai automatas 160 A</t>
  </si>
  <si>
    <t>kompl.</t>
  </si>
  <si>
    <t>Geodezinis nužymėjimas iki 50 m, vienam objektui</t>
  </si>
  <si>
    <t>Geodezinis nužymėjimas virš 50 iki 300 m, vienam objektui</t>
  </si>
  <si>
    <t>Geodezinis nužymėjimas virš 300 m, vienam objektui</t>
  </si>
  <si>
    <t>Asfalto dangos ardymas</t>
  </si>
  <si>
    <t>Asfalto dangos atstatymas</t>
  </si>
  <si>
    <t>Šaligatvio plytelių dangos ardymas</t>
  </si>
  <si>
    <t>Šaligatvio plytelių dangos atstatymas</t>
  </si>
  <si>
    <t>Šaligatvio trinkelių dangos ardymas</t>
  </si>
  <si>
    <t>Šaligatvio trinkelių dangos atstatymas</t>
  </si>
  <si>
    <t>Žvyruoto kelio dangos ardymas</t>
  </si>
  <si>
    <t>Žvyruoto kelio dangos storio atstaymas</t>
  </si>
  <si>
    <t>Žalios vejos atstatymas</t>
  </si>
  <si>
    <t>Modulinės transformatorinės montavimas</t>
  </si>
  <si>
    <t>Projektavimas iki 35 000 Eur be PVM (su topografine nuotrauka)</t>
  </si>
  <si>
    <t>Automatizuotos elektros energijos apskaitos sistemos (AEEAS) montavimas</t>
  </si>
  <si>
    <t>Esamo 0,4 arba 10 kV jėgos kabelio paklojimas</t>
  </si>
  <si>
    <t>Gelžbetoninio šulinio su dangčiu montavimas</t>
  </si>
  <si>
    <t>Giluminio įžeminimo įrengimas</t>
  </si>
  <si>
    <t>Asfalto dangos atstatymas (šaltasis asfaltas)</t>
  </si>
  <si>
    <t>0,4 - 10 kV OL laidų dvigubo tvirtinimo montavimas keičiant traversas</t>
  </si>
  <si>
    <t>Sekcinės dėžės (SD)/Stulpinio kirtiklių-saugiklių bloko (SKS) demontavimas</t>
  </si>
  <si>
    <t>0,4 kV OL kirtiklių - saugiklių bloko (SKS) keitimas atramoje</t>
  </si>
  <si>
    <t>Kirtiklių - saugiklių bloko montavimas, keitimas (MT, KT, TR, ST, KS)</t>
  </si>
  <si>
    <t>0,4 - 10 kV kabelių apsaugos prie atramos sumontavimas</t>
  </si>
  <si>
    <t>0,4 kV įvado/išvadų keitimas į/iš SD/SKS</t>
  </si>
  <si>
    <t>0,4 - 10 kV OL atramos su ramsčiu tiesinimas išilgai linijos</t>
  </si>
  <si>
    <t>0,4 - 10 kV OL vienstiebės atramos tiesinimas išilgai linijos</t>
  </si>
  <si>
    <t>0,4 - 10 kV OL atramos su ramsčiu tiesinimas skersai linijos</t>
  </si>
  <si>
    <t>0,4 - 10 kV OL vienstiebės atramos tiesinimas skersai linijos</t>
  </si>
  <si>
    <t>10 kV viršįtampių ribotuvų keitimas ST (3 fazės), kai ribotuvai sumontuoti atskirai</t>
  </si>
  <si>
    <t>10 kV OL įvadų (3 laidai) keitimas izoliuotais laidais (KT, ST, TR)</t>
  </si>
  <si>
    <t>0,4 - 10 kV kabelio demontavimas nuo atramos ar statinio</t>
  </si>
  <si>
    <t>0,4 - 10 kV kabelio sužalojimo vietos nustatymas</t>
  </si>
  <si>
    <t>Iki 1 kV įvadinio kabelio iki 35 mm² tiesimas vamzdyje arba įrengtomis metalo konstrukcijomis</t>
  </si>
  <si>
    <t>Plastikinio vamzdžio tiesimas atramoje, įtraukiant iki 35 mm2 kabelį</t>
  </si>
  <si>
    <t>0,4 - 10 kV Permontuoti ir palyginti kabelių apsaugą prie atramos</t>
  </si>
  <si>
    <t>Alyvos pripylimas į transformatorius (kaina be alyvos)</t>
  </si>
  <si>
    <t>Galios transformatoriaus daugiau kaip 250 kVA keitimas</t>
  </si>
  <si>
    <t>10 kV trumpojo jungimo indikatorių keitimas arba sumontavimas (1 vnt.)</t>
  </si>
  <si>
    <t>Operatyvinio pavadinimo atnaujinimas (lentelė išorėje)</t>
  </si>
  <si>
    <t>Žymenų uždėjimas/atnaujinimas viduje (1 žymuo)</t>
  </si>
  <si>
    <t>Schemų uždėjimas/atnaujinimas</t>
  </si>
  <si>
    <t>Užrakto (spynelės) keitimas</t>
  </si>
  <si>
    <t>Įžeminimo įrenginio iki 10 omų varžos įrengimas</t>
  </si>
  <si>
    <t>Įžeminimo įrenginio iki 30 omų varžos įrengimas</t>
  </si>
  <si>
    <t>Papildomų elektrodų įrengimas esamam TR Įžeminimo įrenginiui (1 metras)</t>
  </si>
  <si>
    <t>Trifazio automatinio jungiklio virš 100 iki 250 A sumontavimas ĮAS, KS</t>
  </si>
  <si>
    <t>Trifazio automatinio jungiklio virš 250 iki 500 A sumontavimas ĮAS, KS</t>
  </si>
  <si>
    <t>Medžio pjovimas (medis)</t>
  </si>
  <si>
    <t>Trasos valymas (krūmai)</t>
  </si>
  <si>
    <t>Apsaugos nuo paukščių montavimas atramoje (vnt.)</t>
  </si>
  <si>
    <t>Kabelių spintos vidaus užpylimas gruntu (1 spinta)</t>
  </si>
  <si>
    <t>Transformatorinės (KT, MT, ST) demontavimas (su transformatoriumi)</t>
  </si>
  <si>
    <t>Transformatorinės (KT, MT, ST) demontavimas (be transformatoriaus)</t>
  </si>
  <si>
    <t>Organinio stiklo apsaugai sumontavimas/keitimas (vnt)</t>
  </si>
  <si>
    <t>Įtampos transformatoriaus keitimas (3 fazės)</t>
  </si>
  <si>
    <t>Kabelių gyslų užtrumpinimas ir įžeminimas (1 kabelis)</t>
  </si>
  <si>
    <t>Iki 1 kV įvadinio kabelio iki 35 mm² tiesimas ant pastato sienos</t>
  </si>
  <si>
    <t>6-10 kV lydžiųjų įdėklų keitimas (1 vnt.)</t>
  </si>
  <si>
    <t>10 kV OL izoliuoto laido montavimas</t>
  </si>
  <si>
    <t>0,4 -10 kV OL/OLA laidų ar OKL demontavimas (1 laidas/oro kabelis) (1 km)</t>
  </si>
  <si>
    <t>Plastikinio, skardinio lovelio, kanalo, kabelinių kopėčių montavimas siena</t>
  </si>
  <si>
    <t>Topografinė nuotrauka</t>
  </si>
  <si>
    <t>Skaitiklių montavimas/perkėlimas/demontavimas</t>
  </si>
  <si>
    <t>10 kV OL tempiamųjų girliandų montavimas atramoje (3 girliandos) keičiant metalo konstrukcijas</t>
  </si>
  <si>
    <t>0,4 kV OL sudėtingos (inkarinė, atšakinė, kampinė, galinė) atramos keitimas (stiebo ilgis 9 - 13 m)</t>
  </si>
  <si>
    <t>Alyvinio jungtuvo izoliacijos bandymas</t>
  </si>
  <si>
    <t>200 A ir didesnės srovės automatinių jungiklių bandymas</t>
  </si>
  <si>
    <t>Komplektinės transformatorinės su įrenginiais valymas</t>
  </si>
  <si>
    <t>Pavaros rankenų spalvinis žymėjimas (rankena ir traukė)</t>
  </si>
  <si>
    <t>Patalpos apšvietimo instaliacijos remontas</t>
  </si>
  <si>
    <t>Aliuminio šynlaidžio montavimas/keitimas (m)</t>
  </si>
  <si>
    <t>Surenkamo vamzdžio (gaubto) iki 160 mm paklojimas</t>
  </si>
  <si>
    <t>0,4 kV OKL nutrūkusio oro kabelio remontas (iki 4 gyslų)</t>
  </si>
  <si>
    <t>Atvado tvirtinimas naujais dirželiais prie esamų laikiklių (4 dirželiai)</t>
  </si>
  <si>
    <t>Korozijos pažeistų vietų/skylių/plyšių užsandarinimas skardomis TR/MT/KT</t>
  </si>
  <si>
    <t>Transformatorinės patalpos su įrenginiais valymas (1 sekcija/T kamera)</t>
  </si>
  <si>
    <t>Sietelio įrengimas/keitimas ant vėdinimo grotelių</t>
  </si>
  <si>
    <t>Įžeminimo laidininko montavimas/keitimas</t>
  </si>
  <si>
    <t>Bortelių atstatymas (šaligatvio, kelio)</t>
  </si>
  <si>
    <t>KS/KAS (nestandartinės) montavimas</t>
  </si>
  <si>
    <t>10 kV traversos su viršūne ir izoliatoriais montavimas/keitimas</t>
  </si>
  <si>
    <t>10 kV pritvirtinti esamą kabelio movą</t>
  </si>
  <si>
    <t>Trifazio automatinio jungiklio virš 500 iki 630 A sumontavimas ĮAS, KS</t>
  </si>
  <si>
    <t>0,4 kV KL (paslėptos instaliacijos montavimas)</t>
  </si>
  <si>
    <t>Įkainio išaiškinimas</t>
  </si>
  <si>
    <t>KS montavimas su dvejomis apskaitomis, bei 1 linijiniu saugiklių – kirtiklių bloku vieta</t>
  </si>
  <si>
    <t>KS montavimas su keturiomis apskaitomis, bei 1 linijiniu saugiklių – kirtiklių bloku vieta</t>
  </si>
  <si>
    <t>KS montavimas su dvejomis apskaitomis, bei 2 linijiniu saugiklių – kirtiklių bloku vietu</t>
  </si>
  <si>
    <t>KS montavimas su keturiomis apskaitomis, bei 2 linijiniu saugiklių – kirtiklių bloku vietu</t>
  </si>
  <si>
    <t>KS montavimas su šešiomis apskaitomis, bei 2 linijiniu saugiklių – kirtiklių bloku vietu</t>
  </si>
  <si>
    <t>KS montavimas su dvejomis apskaitomis, bei 3 linijiniu saugiklių – kirtiklių bloku vietu</t>
  </si>
  <si>
    <t>KS montavimas su keturiomis apskaitomis, bei 3 linijiniu saugiklių – kirtiklių bloku vietu</t>
  </si>
  <si>
    <t>KS montavimas su šešiomis apskaitomis, bei 3 linijiniu saugiklių – kirtiklių bloku vietu</t>
  </si>
  <si>
    <t>KS montavimas su dešimt apskaitų, bei 3 linijiniu saugiklių –kirtiklių bloku vietu</t>
  </si>
  <si>
    <t>0,4 kV OL sudėtingos (inkarinė, atšakinė, kampinė, galinė) atramos montavimas (stiebas 9,0 - 13,0 m)</t>
  </si>
  <si>
    <t>Geodezinė nuotrauka iki 50 m esant topografinei nuotraukai, vienam objektui (išpildomoji)</t>
  </si>
  <si>
    <t>Geodezinė nuotrauka nuo 50 iki 300 m esant topografinėi nuotraukai, vienam objektui (išpildomoji)</t>
  </si>
  <si>
    <t>Geodezinė nuotrauka virš 300 m topografinėi nuotraukai, vienam objektui (išpildomoji)</t>
  </si>
  <si>
    <t>Iki 1 kV įvadinio kabelio iki 35 mm² tiesimas tranšėjoje</t>
  </si>
  <si>
    <t>Vagų iškirtimas, vagų užtaisymas/tinkavimas (nutiesus apšvietimo tinklo laidus sienų paviršiuose). Fasadų lygaus paprasto tinko remontas (kai remontuojamų vietų plotas daugiau kaip 5 m²). Anksčiau dažytų fasadų dažymas emulsiniais dažais.</t>
  </si>
  <si>
    <t>Abonentinių įrenginių varžų matavimai, techninės dokumentacijos parengimas bei pateikimas ESO</t>
  </si>
  <si>
    <t>Tranzitinės spintos montavimas su 1-3 linijinių saugiklių–kirtiklių blokų vietų(be apskaitų modulio)</t>
  </si>
  <si>
    <t>Sujungimo dėžutės montavimas</t>
  </si>
  <si>
    <t>Į įkainį įskaičiuoti kontaktinių sujungimų antgaliai, antgalių sujungimas su laidu (presavimas, litavimas, varžtinis sujungimas), papildomas izoliavimas termofitu.</t>
  </si>
  <si>
    <t>Srovės nuotėkio relės montavimas</t>
  </si>
  <si>
    <t>Bandymų gnybtyno montavimas</t>
  </si>
  <si>
    <t>Plastikinio, skardinio lovelio, kanalo, kabelinių kopėčių montavimas ant pastato sienos. Tvirtinimo elementų montavimas.</t>
  </si>
  <si>
    <t>Elektros kabelio tiesimas 1m., tranšėjos kasimas/užkasimas 1m., grunto tankinimas, pakloto įrengimas 1m., signalinės juostos paklojimas 1m., elektros kabelio izoliacijos varžos matavimas, grandinės "fazė-nulis' matavimas, užrašų, schemų uždėjimas ir laidų markiravimas.</t>
  </si>
  <si>
    <t>Įkainyje įvertinti visus srovės nuotėkio relės montavimo darbus ir medžiagas (srovės nuotėkio relė, tvirtinimo elementai, komutaciniai elementai. Montavimas, naujų ir esamų laidų ir kabelių markiravimas).</t>
  </si>
  <si>
    <t>Automatinio jungiklio keitimas apskaitos spintoje, esant įtampai</t>
  </si>
  <si>
    <t>Saugiklio keitimas 0,4 kV kabelių spintoje, esant įtampai</t>
  </si>
  <si>
    <t>Transformatorinės patalpos su įrenginiais valymas (1 sekcija/T kamera). Dauginama iš šynų sekcijų kiekio ir kamerų skaičiaus. Pvz. jeigu TR turi 2 0,4 kV šynų sekcijas, vieną 10 kV šynų sekciją, 2 transformatorius, tai valant pilnai transformatorinę kiekis turi būti 5 vnt.</t>
  </si>
  <si>
    <t>Įžeminimo laidininko demontavimas 1 vnt., Įžeminimo laidininko sumontavimas tarp įžeminamo įrenginio ir įžemintuvo arba įžeminimo magistralės (iki 3 m ilgio) 1 vnt. Taikymo pvz. KAS/ĮAS korpuso sujungimui įžeminimo laidininku su esamu atramos/KAS įžemintuvu, galios transformatoriaus korpuso sujungimui įžeminimo laidininku su įžeminimo magistrale, įrengta sienos perimetru transformatorinėje ir pn.</t>
  </si>
  <si>
    <t>0,4 - 10 kV OL atsišakojimo/jungiamojo gnybto keitimas</t>
  </si>
  <si>
    <t>0,4 - 10 kV OL atsišakojimo/dvigubo tvirtinimo laidų jungties keitimas (1 jungtis tarp laidų)</t>
  </si>
  <si>
    <t>0,4 kV OL traversos/viršūnės pasvirimo kampo reguliavimas</t>
  </si>
  <si>
    <t>0,4 kV trifazio atvado (iki 25 m ilgio) keitimas į oro kabelį</t>
  </si>
  <si>
    <t>0,4 kV vienfazio atvado (iki 25 m ilgio) keitimas į oro kabelį</t>
  </si>
  <si>
    <t>10 kV OL traversos/viršūnės pasvirimo kampo reguliavimas</t>
  </si>
  <si>
    <t>10 kV iškroviklių keitimas į viršįtampių ribotuvus (3 fazės)</t>
  </si>
  <si>
    <t>Kabelio praėjimų/skylės sienose/pertvarose, grindų užtaisymas (betonavimas)</t>
  </si>
  <si>
    <t>Kontaktinių varžtų keitimas (1 kontaktas)</t>
  </si>
  <si>
    <t>Atvado keitimas/montavimas atramoje oro kabeliu iki KAS</t>
  </si>
  <si>
    <t>Esamų atvadų tvirtinimas prie atramos atitraukimo konstrukcijomis (4 laikikliai)</t>
  </si>
  <si>
    <t>Oro linijų atramos atotampos demontavimas 1 vnt.</t>
  </si>
  <si>
    <t xml:space="preserve">OL atotampos stulpelio montavimas 1 vnt.           </t>
  </si>
  <si>
    <t>OL atramos atotampos įtempimas 1 vnt.</t>
  </si>
  <si>
    <t>0,4 - 10 kV įtampos OL gelžbetoninio ramsčio demontavimas 1 vnt.</t>
  </si>
  <si>
    <t>0,4 - 10 kV OL g/b ramsčio tvirtinimo demontavimas 1 vnt., 0,4 - 10 kV OL g/b ramsčio tvirtinimo montavimas 1 vnt.</t>
  </si>
  <si>
    <t xml:space="preserve">0,4 - 10 kV OL g/b atramos su ramsčiu tiesinimas skersai linijos 1 vnt., </t>
  </si>
  <si>
    <t>Atvado demontavimas nuo 0,4 kV OL laidų ar oro kabelių iki KAS (ĮAS)/tvirtinimo kostrukcijos prie namo sienos/vamzdinio stovo.</t>
  </si>
  <si>
    <t>0,4 - 10 kV OL atsišakojimo/jungiamojo gnybto demontavimas 1 vnt., 0,4 - 10 kV OL atsišakojimo/jungiamojo gnybto montavimas 1 vnt.</t>
  </si>
  <si>
    <t>0,4 - 10 kV OL laidų (laidų su apvalkalu) demontavimas nepriklausimai nuo skerspjūvio (1 laidas) 1 km</t>
  </si>
  <si>
    <t>0,4 kV OKL traversų montavimas (1 km ruože kiekvienoje atramoje), Oro kabelio 3x16+25 iki 3x120+95 montavimas 1 km</t>
  </si>
  <si>
    <t>0,4 kV Oro kabelio iki 120 mm2 skerspjūvio demontavimas 1 km, 0,4 kV Oro kabelio iki 120 mm2 skerspjūvio montavimas 1 km</t>
  </si>
  <si>
    <t>10 kV OL laidų reguliavimas, kai laidų tvirtinimas viengubas (1 laidas) 1 km</t>
  </si>
  <si>
    <t>0,4 kV viršįtampių ribotuvo demontavimas 1 vnt., 0,4 kV viršįtampių ribotuvo sumontavimas 1 vnt.</t>
  </si>
  <si>
    <t>10 kV viršįtampių ribotuvų demontavimas (3 fazės) 3 vnt, 10 kV viršįtampių ribotuvų sumontavimas (3 fazės) 3 vnt.</t>
  </si>
  <si>
    <t>6-10 kV lydžiojo įdėklo demontavimas 1 vnt., 6-10 kV lydžiojo įdėklo įstatymas 1 vnt.</t>
  </si>
  <si>
    <t>Užbetonuoti kabelio praėjimą/skylę sienoje ar pertvaroje, užtaisyti grindis ar ertmes demontuotose KS vietose (ertmių pastato viduje/išorėje užbetonavimas) 1 m2</t>
  </si>
  <si>
    <t>Ištiesinti pakrypusį KS, KAS (ĮAS) (ant pamato) 1 vnt., grunto atkasimas rankiniu būdu 0,5 m3, grunto užkasimas sutankinant 0,5 m3</t>
  </si>
  <si>
    <t>Įžeminimo įrenginių iš elektrodų įrengimas 1 m, papildomai įrengtų elektrodų sujungimas su esamu įžeminimo kontūru, įžeminimo varžos matavimas 1 vnt. Taikoma tik transformatorinėms, esamo įžeminimo kontūro varžos sumažinimui.</t>
  </si>
  <si>
    <t>Nepriklauso nuo kabelių spintos tipo (tranzitinė, galinė, su apskaita, be apskaitos) Užpildyti kabelių spintos vidų iki žemės paviršiaus lygmens spintos išorėje 1 vnt.</t>
  </si>
  <si>
    <t>Pritvirtinti esamus atvadus prie atramos kabelio laikikliais (su atitraukimo konstrukcija nuo atramos) 4 vnt.</t>
  </si>
  <si>
    <t>Bendri įkainių išaiškinimai</t>
  </si>
  <si>
    <t>200 A ir didesnės srovės automatinių jungiklių bandymas (1 automatas).</t>
  </si>
  <si>
    <t>Mato vnt.</t>
  </si>
  <si>
    <t>Ištiesinti sulankstytas KS, KAS dureles.</t>
  </si>
  <si>
    <t>Sumontuoti apsaugą nuo paukščių atramoje 1 vnt.</t>
  </si>
  <si>
    <t>Sumontuoti apsaugą nuo paukščių 3 vnt.</t>
  </si>
  <si>
    <t>Apsauginio barjero įrengimas 1 vnt., Pritvirtinti saugos ženklą 1 vnt.</t>
  </si>
  <si>
    <t>Komplektinės/Modulinės/Stulpinės transformatorinės demontavimas su visais įrenginiais (be trasformatoriaus).</t>
  </si>
  <si>
    <t>Sumontuoti/pakeisti šynlaidį 1 m, esant poreikiui spalviškai paženklinti.</t>
  </si>
  <si>
    <t>Užpildyti jungtuvą alyva 1 vnt.</t>
  </si>
  <si>
    <t>Sumontuoti/pakeisti KS organinio stiklo apsaugą 1 vnt.</t>
  </si>
  <si>
    <t>Įrengti veidrodėlį 1 vnt.</t>
  </si>
  <si>
    <t>Priklausomai nuo pažeidimo užvirinti pažeistas vietas arba užsandarinti skarda, nudažyti suvirinimo/sandarinimo vietas antikoroziniais dažais.</t>
  </si>
  <si>
    <t>Pakeisti pervadinių izoliatorių tarpiklius 3 vnt.</t>
  </si>
  <si>
    <t>Užtrumpinti kabelio gyslas ir įžeminti 1 vnt.</t>
  </si>
  <si>
    <t>Įkainyje turi būti įvertinta abonentinio kabelio ir kitų abonentinių įrenginių izoliacijos varžos bei įžeminimo grandinių pereinamųjų kontaktų varžų matavimai, techninės dokumentacijos parengimas ir atliktų elektros grandinių varžų matavimų protokolų pateikimas AB ESO.</t>
  </si>
  <si>
    <t>Gelžbetoninio šulinio su dangčiu montavimas 1 vnt., duobių kasimas/užkasimas šulinio įrengimui, grunto tankinimas, pakloto įrengimas, perdangos plokštės montavimas, metalinių konstrukcijų įrengimų tvirtinimui montavimas, skylių vamzdžiams iškalimas ir jų užtaisymas, įžemiklio iki 10 omų įrengimas/prijungimas, įžemiklio varžos matavimas, grandinės patikrinimas tarp įžemiklio ir įžemintų elementų, užrašų, schemų uždėjimas.</t>
  </si>
  <si>
    <t>Įkainis taikomas jei reikalinga nestandartinė spinta (tokia kokios nėra įkainiuose). Į įkainį neįskaičiuota pati KS/KAS prieš atlikdamas darbus rangovas turi susiderinti dėl KS/KAS kainos, o aktuojant pateikti visus reikalingus dokumentus įrodančius KS/KAS vertę.</t>
  </si>
  <si>
    <t>Papildomų bandymo gnybtynų montavimas.</t>
  </si>
  <si>
    <t>Alyvinio jungtuvo izoliacijos bandymas.</t>
  </si>
  <si>
    <t>Atvado tvirtinimas naujais dirželiais prie esamų laikiklių (4 dirželiai).</t>
  </si>
  <si>
    <t>Komplektinės transformatorinės skydų/spintų vidaus ir įrenginių valymas (dulkių ir kitų nešvarumų šalinimas) 1 transformatorinė.</t>
  </si>
  <si>
    <t>Pavaros rankenos spalvinis žymėjimas (rankena ir traukė kartu traktuojama kaip 1 vienetas).</t>
  </si>
  <si>
    <t>Netinkamo sietelio (tinklo) demontavimas 1 m2, naujo sietelio (tinklo) sumontavimas 1 m2.</t>
  </si>
  <si>
    <t>Tarpatramyje nutrūkusio oro kabelio sujungimas naudojant specialius sujungiklius iki 4 vnt., suremontuoto OKL įlinkio reguliavimas.</t>
  </si>
  <si>
    <t>Sujungimo dėžutės montavimas ant objekto sienos. Visos būtinos medžiagos/darbai pilnam darbo atlikimui.</t>
  </si>
  <si>
    <t>Mato vnt. Įkainis, Eur be PVM (Rangovo)</t>
  </si>
  <si>
    <t>Maksimalus priimtinas darbų įkainis, Eur be PVM (ESO)</t>
  </si>
  <si>
    <t>DARBŲ PAVADINIMAS</t>
  </si>
  <si>
    <t>Papildomų užraktų ar pakabinamų spynų įrengimas</t>
  </si>
  <si>
    <t>100 m2</t>
  </si>
  <si>
    <t>tonos</t>
  </si>
  <si>
    <t>Lauko tipo paskirstymo skydelio komplektas ir jo montavimas (lauke arba patalpų viduje)</t>
  </si>
  <si>
    <t>ĮAS montavimas su srovės transformatoriais iki 200 A ir bandymų gnybtynų kai automatas 200 A</t>
  </si>
  <si>
    <t>ĮAS montavimas su srovės transformatoriais iki 200 A ir bandymų gnybtynų kai automatas 125 A</t>
  </si>
  <si>
    <t>ĮAS montavimas su srovės transformatoriais nuo 300 A iki 600 A ir bandymų gnybtynų, automatas 250 A</t>
  </si>
  <si>
    <t>ĮAS montavimas su srovės transformatoriais nuo 300 A iki 600 A ir bandymų gnybtynų, automatas 300 A</t>
  </si>
  <si>
    <t>ĮAS montavimas su srovės transformatoriais nuo 300 A iki 600 A ir bandymų gnybtynų, automatas 400 A</t>
  </si>
  <si>
    <t>0,4 kV OL izoliatoriaus keitimas</t>
  </si>
  <si>
    <t>0,4 kV atraminio izoliatoriaus keitimas</t>
  </si>
  <si>
    <t>10 kV atraminio izoliatoriaus keitimas</t>
  </si>
  <si>
    <t>10 kV pereinamojo izoliatoriaus keitimas</t>
  </si>
  <si>
    <t>0,4 kV atraminio izoliatoriaus demontavimas 1 vnt., 0,4 kV atraminio izoliatoriaus sumontavimas 1 vnt.</t>
  </si>
  <si>
    <t>10 kV atraminio izoliatoriaus demontavimas 1 vnt., 10 kV atraminio izoliatoriaus sumontavimas 1 vnt.</t>
  </si>
  <si>
    <t>0,4 - 10 kV OL laido tvirtinimo prie izoliatoriaus pašalinimas (1 laidas) 1 vnt., 0,4 - 10 kV OL laido tvirtinimas prie izoliatoriaus aliuminio viela (1 laidas) 1 vnt.</t>
  </si>
  <si>
    <t>10 kV įtampos oro linijose izoliatorių demontavimas atramose 1 vnt., 10 kV įtampos oro linijose izoliatorių montavimas atramose 1 vnt., 10 kV OL laido tvirtinimas prie naujo izoliatoriaus (1 laidas) 1 vnt.</t>
  </si>
  <si>
    <t>Galios transformatoriaus izoliatoriaus tarpinių keitimas</t>
  </si>
  <si>
    <t>0,4 - 10 kV OL vienstiebės atramos perstatymas 1 vnt., OL rygelių įrengimas atramoms 1 vnt. Jeigu atrama su ramsčiu, tai įkainis dauginamas iš dviejų, jeigu atrama su dviem ramsčiais, tai įkainis dauginamas iš trijų. Rygelį ir visas kitas reikalingas medžiagas rangovas turi įsivertinti darbų įkainyje.</t>
  </si>
  <si>
    <t>Schemų uždėjimas/atnaujinimas 1vnt. bei visos nepaminėtos bet būtinos medžiagos/darbai pilnam darbo atlikimui. Įkainį taikyti tuo atveju, kai esamuose el. įrenginiuose reikalinga pakeisti operatyvinius žymenis. Montuojant naujus įrenginius, operatyvinius žymenis įsivertinti šių įrenginių įkainiuose.</t>
  </si>
  <si>
    <t>0,4 kV OL izoliatoriaus demontavimas 1 vnt., 0,4 kV OL izoliatoriaus montavimas 1 vnt., 0,4 kV OL laido tvirtinimas prie naujo izoliatoriaus (1 laidas) 1 vnt.</t>
  </si>
  <si>
    <t>0,4 - 10 kV OL g/b atramų tiesinimas išilgai linijos išjungus įtampą  (atrama su ramsčiu) 1 vnt.</t>
  </si>
  <si>
    <t>0,4 kV - 10 kV OL laidų iki 95 mm2 skerspjūvio demontavimas (1 laidas) 1 km, 0,4 - 10 kV kV OL laidų iki 95 mm2 skerspjūvio montavimas (1 laidas) 1 km</t>
  </si>
  <si>
    <t>0,4 kV įtampos oro linijų laidų įlinkio reguliavimas (1 laidas), kai laidų tvirtinimas dvigubas 1 km</t>
  </si>
  <si>
    <t>0,4 kV įtampos oro linijų laidų įlinkio reguliavimas (1 laidas), kai laidų tvirtinimas viengubas 1 km</t>
  </si>
  <si>
    <t>0,4 - 10 kV OL traversos/viršūnės demontavimas nuo atramos 1 vnt.</t>
  </si>
  <si>
    <t>0,4 - 10 kV OL vienstiebės g/b atramos tiesinimas išilgai linijos 1 vnt., (visi darbai pagal technologinę kortą).</t>
  </si>
  <si>
    <t>0,4 - 10 kV OL vienstiebės g/b atramos tiesinimas skersai linijos 1 vnt., (visi darbai pagal technologinę kortą).</t>
  </si>
  <si>
    <t>0,4 kV OL vienfazio - trifazio atvado laidų reguliavimas (nepriklausomai nuo fazių skaičiaus) 1 vnt.</t>
  </si>
  <si>
    <t>Pakrypusios 0,4 kV OL traversos pasvirimo kampo reguliavimas atramoje (1 traversa/viršūnė).</t>
  </si>
  <si>
    <t>0,4 kV vienfazio/trifazio atvado demontavimas 1 vnt., 0,4 kV trifazio atvado montavimas (oro kabeliu) 1 vnt., sieninių kablių įtvirtinimas sienoje 1 vnt., tvirtinimo elementų oro kabeliui sumontavimas 1 vnt., sumontuoti paskirstymo dėžutę 1 vnt., atvado prijungimas 1 vnt.</t>
  </si>
  <si>
    <t>0,4 kV vienfazio atvado demontavimas 1 vnt., 0,4 kV vienfazio atvado montavimas (oro kabeliu) 1 vnt., sieninių kablių įtvirtinimas sienoje 1 vnt., tvirtinimo elementų oro kabeliui sumontavimas 1 vnt., sumontuoti paskirstymo dėžutę 1 vnt., atvado prijungimas 1 vnt.</t>
  </si>
  <si>
    <t>0,4 kV viršįtampių ribotuvų montavimas atramose 1 vnt., įžeminimo laidininko įrengimas ribotuvui 1 vnt.</t>
  </si>
  <si>
    <t>Kirtiklio - saugiklio blokų montavimas 0,4 kV OL atramose 1 vnt., reikiamų saugiklių įstatymas, visų reikalingų jungčių montavimas nuo laidų ar oro kabelių iki SKS.</t>
  </si>
  <si>
    <t>Kirtiklio - saugiklio blokų ar SD demontavimas 0,4 kV OL atramose 1 vnt., visų jungčių demontavimas nuo laidų ar oro kabelių iki SD/SKS, nutraukimo panaikinimas sumontuojant visas reikalingas jungtis tarp laidų ar oro kabelių.</t>
  </si>
  <si>
    <t>OL Vienstiebės g/b atramos montavimas (stiebo ilgis 9,0 - 13,0 m) 1 vnt., travesų montavimas, Izoliatorių montavimas, atramos numeracijos uždėjimas, įžeminimo elementų prijungimas, laidų pritvirtinimas prie izoliatorių.</t>
  </si>
  <si>
    <t>Neizoliuotų laidų demontavimas 3 km vienu laidu, viršūnių ir traversų demontavimas (1 km ruože kiekvienoje atramoje), traversų ir viršūnių izoliuotiems laidams montavimas (1 km ruože kiekvienoje atramoje), izoliatorių montavimas, izoliuotų laidų montavimas 3 km vienu laidu.</t>
  </si>
  <si>
    <t>10 kV OL izoliatorių sumontavimas ant pastatytos atramos (3 izoliatoriai), dvigubų tvirtinimų montavimas tarpinėse atramose (3 tvirtinimai atramoje).</t>
  </si>
  <si>
    <t>10 kV įtampos orinio įvado demontavimas (3 laidai) 1 vnt., 10 kV įtampos orinio įvado montavimas SAX tipo laidais (3 laidai) 1 vnt., prijungti elementus (išlaikant buvusį faziškumą).</t>
  </si>
  <si>
    <t>Skyriklio ir pavaros demontavimas nuo 6-10 kV oro linijos atramos 1 vnt., nutraukimo panaikinimas sumontuojant visas reikalingas jungtis tarp laidų.</t>
  </si>
  <si>
    <t>10 kV OL linijinio skyriklio ir pavaros sumontavimas 1 vnt., jungčių/šleifų sumontavimas (6 laidai su apvalkalu), traukių sumontavimas iki 3 vnt. operatyvinių pavadinimų/žymenų uždėjimas 5 vnt., pavarų rankenų ir traukių spalvinis žymėjimas, spynų uždėjimas, įspėjamojo ženklo uždėjimas. Įžeminimo kontūro įrengimas, prijungti elementus (išlaikant buvusį faziškumą), Išmatuoti įžeminimo įrenginio varžą.</t>
  </si>
  <si>
    <t>Visų žymenų atnaujinimas 1 kompl. (lentelės: operatyvinio pavadinimo, Ž-1, Ž-2, "Įj.", "Išj.").</t>
  </si>
  <si>
    <t>OL Vienstiebės g/b atramos montavimas (stiebo ilgis 11,0 - 13,0 m) 1 vnt., viršūnių/travesų montavimas, izoliatorių montavimas, atramos numeracijos uždėjimas, įžeminimo elementų prijungimas, laidų pritvirtinimas prie izoliatorių. Šis įkainis naudojamas tik naujos atramos montavimui. Nenaudojamas senos atramos keitimui nauja.</t>
  </si>
  <si>
    <t>Pakrypusios 10 kV OL traversos pasvirimo kampo reguliavimas atramoje (1 traversa/viršūnė).</t>
  </si>
  <si>
    <t>0,4 - 10 kV kabelių apsaugos prie atramos sumontavimas 1 vnt.</t>
  </si>
  <si>
    <t>0,4 - 10 kV permontuoti ir palyginti kabelių apsaugą prie atramos 1 vnt.</t>
  </si>
  <si>
    <t>0,4 kV pritvirtinti esamą kabelio movą 1 vnt.</t>
  </si>
  <si>
    <t>10 kV pritvirtinti esamą kabelio movą.</t>
  </si>
  <si>
    <t>Atjungti prijungtus elementus, demontuoti kirtiklį 1 vnt., sumontuoti kirtiklį 1 vnt., prijungti elementus (išlaikant buvusį faziškumą), atnaujinti ir pakabinti schemą.</t>
  </si>
  <si>
    <t>Atjungti prijungtus elementus, sureguliuoti, suremontuoti kirtiklį, sutempti kontaktus. Prijungti elementus (išlaikant buvusį faziškumą), atnaujinti ir pakabinti schemą.</t>
  </si>
  <si>
    <t>Galios skyriklio remontas pagal įkainį R33P-3103 1 vnt., žymenų atnaujinimas 1 kompl., dažymas.</t>
  </si>
  <si>
    <t>10 kV iškroviklio demontavimas 3 vnt., viršįtampių ribotuvų laikiklio sumontavimas, 10 kV įtampos viršįtampių ribotuvų montavimas (3 fazės) 3 vnt., 10 kV įtampos viršįtampių ribotuvų prijungimas (3 fazė) 3 vnt., įžeminimo laidininko prijungimas 1 vnt.</t>
  </si>
  <si>
    <t>Galios transformatoriaus iki 250 kVA demontavimas 1 vnt., galios transformatoriaus iki 250 kVA sumontavimas 1 vnt., apvijų izoliacijos varžos matavimas, prijungti elementus (išlaikant buvusį faziškumą).</t>
  </si>
  <si>
    <t>Galios transformatoriaus daugiau kaip 250 kVA demontavimas 1 vnt., galios transformatoriaus daugiau kaip 250 kVA sumontavimas 1 vnt., apvijų izoliacijos varžos matavimas, prijungti elementus (išlaikant buvusį faziškumą).</t>
  </si>
  <si>
    <t>Sumontuoti pusiauhermetinį jungiklį ar rozetę 1 vnt.</t>
  </si>
  <si>
    <t>Atlikti visos KT techninę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</si>
  <si>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Įrengti laikiklius papildomai spynai 2 vnt., pakabinti papildomą spyną 1 vnt.</t>
  </si>
  <si>
    <t>Suvirinti metalines konstrukcijas 1 m, suvirinimo vietas nudažyti antikoroziniais dažais 1 m</t>
  </si>
  <si>
    <t>Atlikti modulinės transformatorinės 0,4 kV vienos sekcijos techninė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</si>
  <si>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Atlikti modulinės transformatorinės 10 kV vienos sekcijos techninė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</si>
  <si>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Pašalinti seną silikagelį 1 vnt., užpildyti nauju silikageliu 1 vnt.</t>
  </si>
  <si>
    <t>Atlikti stacionarios transformatorinės 0,4 kV vienos sekcijos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</si>
  <si>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Atlikti stacionarios transformatorinės 10 kV vienos sekcijos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</si>
  <si>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Atlikti stacionarios transformatorinės galios transformatoriaus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</si>
  <si>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Atlikti visos stulpinės transformatorinės pilną techninę priežiūrą (Pagal technologinę kortą)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</si>
  <si>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Demontuoti netinkamą vyrį 1 vnt., pašalinti rūdis 1 vnt., privirinti/pritvirtinti naują vyrį 1 vnt., nudažyti antikoroziniais dažais sujungimo vietas ir vyrį 1 vnt.</t>
  </si>
  <si>
    <t>Išsiimti kreivas duris 1 vnt., ištiesinti duris 1 vnt., įstatyti duris 1 vnt.</t>
  </si>
  <si>
    <t>Netinkamo trumpojo jungimo indikatoriaus demontavimas 1 vnt., naujo trumpojo jungimo indikatoriaus sumontavimas 1 vnt.</t>
  </si>
  <si>
    <t>Vidinės spynos demontavimas 1 vnt., vidinės spynos sumontavimas 1 vnt.</t>
  </si>
  <si>
    <t>Atjungti netinkamą antgalį, demontuoti netinkamą, sumontuoti naują antgalį, prijungti atjungtus elementus.</t>
  </si>
  <si>
    <t>Atjungti prijungtus elementus, pritvirtinti automatinį jungiklį 1 vnt., prijungti elementus (išlaikant buvusį faziškumą).</t>
  </si>
  <si>
    <t>Demontuoti izoliatorių, sumontuoti izoliatorių.</t>
  </si>
  <si>
    <t>Demontuoti užraktą KS, KAS (ĮAS) 1 vnt., sumontuoti užraktą KS, KAS (ĮAS) 1 vnt.</t>
  </si>
  <si>
    <t>Demontuoti defektinį vyrį 1 vnt., sumontuoti naują vyrį 1 vnt., sumontuotą/suremontuotą vyrį nudažyti antikoroziniais dažais.</t>
  </si>
  <si>
    <t>Pašalinti korozijos židinius 1 spinta, perdažyti KS, ĮAS (ĮAS) 1 spinta, patikrinti įžeminimo sujungimą prieš dažant.</t>
  </si>
  <si>
    <t xml:space="preserve">Varžtinių sujungimų kontaktų išardymas, korozijos ir kitų apnašų pašalinimas 1 vnt., varžtinių sujungimų kontaktų surinkimas ir sutepimas 1 vnt. </t>
  </si>
  <si>
    <t>0,4 kV saugiklių lizdų demontavimas (lizdas) 1 vnt., 0,4 kV saugiklių lizdų sumontavimas (lizdas) NH tipo 1 vnt., įstatyti saugiklį 1 vnt., atnaujinti ir pakabinti schemą.</t>
  </si>
  <si>
    <t>Atkasti įžeminimo kontūra, patikrinti ar įžeminimo kontūras nenutrauktas, pateikti patikrinimo protokolą, užkasti įžeminimo kontūrą.</t>
  </si>
  <si>
    <t>Varžtinių sujungimų kontaktų išardymas, korozijos ir kitų apnašų pašalinimas 1 vnt., varžtinių sujungimų kontaktų surinkimas ir sutepimas 1 vnt.</t>
  </si>
  <si>
    <t>Atjungti elementus, demontuoti automatinį jungiklį 1 vnt., sumontuoti automatinį jungiklį 1 vnt., prijungti elementus (išlaikant buvusį faziškumą), atnaujinti ir pakabinti schemą.</t>
  </si>
  <si>
    <t>Pašalinti korozijos židinius, nuriebalinti paviršių, padengti paviršių antikoroziniu gruntu, nudažyti paviršių antikoroziniais dažais.</t>
  </si>
  <si>
    <t>Pakloti įžeminimo laidininką tranšėjoje, užkasti įžeminimo laidininką tranšėjoje.</t>
  </si>
  <si>
    <t>Nupjauti medį 1 vnt., sutvarkyti nugenėtą medieną pagal proskynų priežiūros procese nurodytus punktus. Pastaba: medis tai objekte auganti sumedėjusi augmenija, kurios kelmo skersmuo daugiau kaip 12 cm ir stiebo skersmuo 1,30 m aukštyje nuo žemės paviršiaus daugiau kaip 11 cm (turi atitikti abi sąlygas).</t>
  </si>
  <si>
    <t>Išmatuoti šynų izoliacijos varžą, pateikti matavimo protokolą.</t>
  </si>
  <si>
    <t>Atlikti galios transformatoriaus apvijų izoliacijos matavimus, pateikti matavimo protokolus, (šį darbą galima bus pasirikti tik tuo atveju kai darbas užsakomas papildomai).</t>
  </si>
  <si>
    <t>Pakeisti galios transformatoriaus vieno izoliatoriaus tarpines. Šynų atjungimas, alyvos dalinis išleidimas, Izoliatoriaus nuėmimas, tarpiklių keitimas, izoliatoriaus tvirtinimas, alyvos papildymas, šynų prijungimas.</t>
  </si>
  <si>
    <t>Demontuoti srovės transformatorius 3 vnt., atnaujinti principinę schemą.</t>
  </si>
  <si>
    <t>Demontuoti galios transformatorius 1 vnt., atnaujinti principinę schemą transformatorinėje, pristatyti galios transformatorių į sandėlį, (darbas vykdomas tik atskiru užsakymu).</t>
  </si>
  <si>
    <t>Demontuoti srovės transformatorius 3 vnt., sumontuoti srovės transformatorius 3 vnt., šynlaidžių montavimas 3 vnt., laidų ir kabelių prijungimas prie aparatų, šynų bandymas, pereinamųjų varžų matavimai, atnaujinti principinę schemą.</t>
  </si>
  <si>
    <t>Demontuoti įtampos transformatorius 3 vnt., sumontuoti įtampos transformatorius 3 vnt., šynlaidžių montavimas 3 vnt., laidų ir kabelių prijungimas prie aparatų, šynų bandymas, pereinamųjų varžų matavimai, atnaujinti principinę schemą.</t>
  </si>
  <si>
    <t>0,4 kV OL atstojamosios varžos matavimas 1 oro linija (keturios matavimo vietos pagal Elektros įrenginių bandymų normų ir apimčių aprašą), pateikti matavimo protokolą.</t>
  </si>
  <si>
    <t>Utilizivimas: medžiagų utilizavimo kaina privalo būti įskaičiuota į sustambinto įkainio vertę. Jei medžiaga yra grįžtamoji, privaloma vadovautis AB ESO išleistos grįžtamųjų medžiagų valdymo tvarkos aktualia redakcija.</t>
  </si>
  <si>
    <t>Atjungti elementus, demontuoti saugiklių kirtiklių bloką (keitimo atveju), sumontuoti kirtiklių saugiklių bloką 1 vnt., prijungti elementus (išlaikant buvusį faziškumą), įstatyti reikiamą saugiklių kiekį, uždėti žymenis, esant poreikiui atnaujinti ir pakabinti schemą.</t>
  </si>
  <si>
    <t>Darbų įkainiuose rangovai turi įsivertinti ir darbų atlikimą esant žemės įšalui iki 15 cm gylyje.</t>
  </si>
  <si>
    <t xml:space="preserve">Trifaziams atvadams kai apskaitos spinta montuojama ant atramos nusileidimui nuo laidų iki apskaitos spintos naudoti iki 1 kV oro linijų kabelio su 1 nešančiuoju neizoliuotu laidu (AMKA) 10 m. Apskaitai su vienu elektros energijos apskaitos prietaisu naudojama  3x16+25 mm2 skerspjūvio AMKA, apskaitai su dviem ir daugiau elektros energijos apskaitos prietaisais naudojamas 3x35+50 mm2 skerspjūvio AMKA. Jeigu vartotojų leistinoji naudoti galia viršija AMKA vardinę leistinąją srovę, tuomet AMKA skerspjūvis parenkama artimiausio skerspjūvio AMKA užtikrinančio vartotojų leistinąją naudoti galią. ĮAS įžeminimo darbai aktuojami atskiru įkainiu. Atvadas turi būti įrengtas pilnai ir paruoštas pridavimui. </t>
  </si>
  <si>
    <t>10 kV OL laidų reguliavimas, kai laidų tvirtinimas dvigubas (1 laidas) 1 km</t>
  </si>
  <si>
    <t>10 kV OL linijinio skyriklio ir pavaros remontas 1 vnt., žymenų atnaujinimas 5 vnt., spalvinio žymėjimo atnaujinimas, kontaktinių dalių sutepimas.</t>
  </si>
  <si>
    <t>Gedimo vietos paieška (paskelbta ekstremali padėtis), vieno darbuotojo 1 darbo valandos kaina Pastaba: Šis įkainis taikomas tik tuomet kai AB "ESO" yra paskelbta ekstremali padėtis. Ir būtina nedelsiant vykdyti gedimų paieškos darbus. Gedimo paieškos darbams transportas aktuojamas rekomendacijose nurodytais įkainiais. Šis įkainis negali būti taikomas kaip papildomas įkainis vykdant avarinių gedimų šalinimo darbus.</t>
  </si>
  <si>
    <t>0,4 kV OL vienstiebės tarpinės atramos keitimas, (stiebo ilgis 9,0 - 13,0 m)</t>
  </si>
  <si>
    <t>Operatyviniai perjungimai 10 kV žiediniame tinkle</t>
  </si>
  <si>
    <t>Operatyviniai perjungimai 0,4 kV žiediniame tinkle</t>
  </si>
  <si>
    <t>Alyvos pavyzdžio paėmimas iš įrenginio. Nustatyti izoliacinės kokybės rodiklius. Pateikti bandymo protokolus/dokumentus. (Įkainis taikomas tik atskiru užsakymu ir tik kai transformatoriaus galingumas didesnis 1000kVA).</t>
  </si>
  <si>
    <t>Lyginamasis koeficientas</t>
  </si>
  <si>
    <t>Pasiūlymo vertė (įvertinant lyginamąjį koeficientą):</t>
  </si>
  <si>
    <t>Darbų įkainių lentelė</t>
  </si>
  <si>
    <t>Pildo Rangovas</t>
  </si>
  <si>
    <t>Pildoma automatiškai</t>
  </si>
  <si>
    <t>Darbo vietos paruošimo 0,4/10 kV spinduliniame (radialiniame) tinkle su operatyviniais perjungimais darbai turi būti įvertinti į sustambintų įkainių vertes.</t>
  </si>
  <si>
    <t>Grunto šildymas (metodas parenkamas pagal poreikius) 1 m2. Pastabos: šis įkainis taikomas tik žiemos metu. Ir tik tada kai šildymas būtinas (įšalas daugiau kaip 0,5m). Rangovas šildo jam patogiu metodu.</t>
  </si>
  <si>
    <t>Geodezinės nuotraukos darbai. Įkainis taikomas pagal kabelinių linijų suminį trasų ilgį.</t>
  </si>
  <si>
    <t>Geodezinio nužymėjimo darbai. Įkainis taikomas pagal kabelinių linijų suminį trasų ilgį.</t>
  </si>
  <si>
    <t>0,4 kV oro linijoje apkrovų balansavimo įrenginio montavimas</t>
  </si>
  <si>
    <t>0,23 kV oro linijoje vienfazio įtampos reguliatoriaus montavimas</t>
  </si>
  <si>
    <t>Reguliatoriaus sumontavimas atramoje, jo prijungimas (3 vnt.), viršįtampių ribotuvų sumontavimas, įžeminimo įrenginio įrengimas ir bandymai, operatyvinių ženklų įrengimas.</t>
  </si>
  <si>
    <t>Įtampos reguliatoriaus sumontavimas atramoje, jo prijungimas (1 vnt.), viršįtampių ribotuvo sumontavimas, įžeminimo įrenginio įrengimas ir bandymai, operatyvinių ženklų įrengimas.</t>
  </si>
  <si>
    <t>ĮAS montavimas ant sklypo ribos, automatinių jungiklių montavimas, visų elementų (taip pat ir atvadų) atjungimas/prijungimas/sujungimas (išlaikant faziškumą),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</si>
  <si>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ĮAS montavimas ant sklypo ribos, automatinių jungiklių montavimas, visų elementų (taip pat ir atvadų) atjungimas/prijungimas/sujungimas (išlaikant faziškumą),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</si>
  <si>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Informuojame, kad pagal bandymų normų ir apimčių reikalavimus, galios transformatoriaus izoliacijos apvijų varžos matavimai privalo būti vykdomi. Darbai turi būti įsivertinti į galios transformatoriaus keitimo darbų įkainį, nes tai nėra atskiras darbas, bet galios transformatoriaus izoliacijos apvijų varžos matavimo pilnas užduoties atlikimas remiantis bandymo normų ir apimčių reikalavimais. Todėl atskirais įkainiais šie darbai neturi būti aktuojami.</t>
  </si>
  <si>
    <t>Įtampos ribotuvai nemontuojami OL atramoje ant AMKA atvado, kuriuo pajungiamas KAS, kai KAS sumontuojamas ant tos pačios atramos.</t>
  </si>
  <si>
    <t xml:space="preserve">Korozijos židinių ir kitų apnašų pašalinimas, įžeminimo įrenginių laidininkų dažymas 1 m. </t>
  </si>
  <si>
    <t>Akmens dangos ardymas</t>
  </si>
  <si>
    <t>Akmens dangos atstatymas</t>
  </si>
  <si>
    <t>10 kV Jungiamosios/pereinamosios movos montavimas  viengysliam kabeliui 120-500 mm2 (be žemės darbų)</t>
  </si>
  <si>
    <t xml:space="preserve">Visi darbų įkainiai turi būti numatyti su franko išlaidomis (naujų įrenginių ir medžiagų atvežimas, esamų demontuotų įrenginių ir medžiagų transportavimas į AB ESO sandėlį bei atliekamo grunto ir statybinių šiukšlių išvežimas, utilizavimas). Visuose įkainiuose turi būti įvertintas atliekamų darbų sezoniškumas. </t>
  </si>
  <si>
    <t>Vienfazių ir trifazių automatinių jungiklių diapazonas iki 100 A turi būti su „C“ atjungimo charakteristika jeigu nenurodyta kitaip.</t>
  </si>
  <si>
    <t>Elektros skaitiklius pateiks AB ESO. Esamo (-ų) elektros skaitiklio (-ių) demontavimo/permontavimo (suderinus su AB ESO ir gavus leidimą) ir naujo (-ų) montavimo su tvirtinimo elementais, laikino plombavimo darbus ir visas nepaminėtas bet būtinas medžiagas/darbus pilnam darbo atlikimui įkainiuose turi numatyti Rangovas.</t>
  </si>
  <si>
    <t>Visi antgaliai įskaitant ir kabelių antgalius privalo būti varžtiniai.</t>
  </si>
  <si>
    <t>Elektros skydų standartinė spalva – RAL 7032. Užsakovas turi teisę užsakant pasirinkti vieną iš šių spalvų - RAL 6005, RAL 7021, RAL 8002, RAL 9017, RAL 1011, RAL 8017, RAL 9003.</t>
  </si>
  <si>
    <t xml:space="preserve">Pojektavimo įkainiuose, Užsakovas kompensuos darbų Tiekėjui jo turėtas papildomas, dokumentais pagrįstas, su projekto rengimu ir suderinimu susijusias išlaidas (išskyrus topografinę nuotrauką): melioracijos, geležinkelių, automobilių kelių, magistralinių dujotiekių, ryšių linijų, šilumos tinklų, miškotvarkos sprendimo gavimo, suderinimo su AB „Lietuvos geležinkeliai“, servitutų nustatymo sutarčių, magistralinių dujotiekių atstovų iškvietimo, statinio statybos leidimo gavimo, ekspertizės išlaidas. Papildomų paslaugų atlikimo kaina nustatoma iš anksto atskiru Šalių susitarimu. Darbų rezultatas - techniniai projektai, kuriuos sudaro: statybą leidžiantys dokumentai ir (ar) kiti reikalingi leidimai, sutikimai ir pan., projekto ekspertizė (kai ji privaloma ar, kai to pageidauja Pirkėjas), topografinės nuotraukos, melioracijos drenažo atstatymo projektai, įvertinant inžinerinių-geologinių tyrinėjimų darbų kainą, jei tai yra reikalinga, sklypo sutvarkymo planai, jei tai yra reikalinga, dokumentai, patvirtinantys teisę įrengti tinklus valstybinėje ir (ar) privačioje žemėje (nacionalinės žemės tarnybos sutikimai, servitutų nustatymo sutartys su servituto zonų brėžiniais, pareiškimai dėl žemės naudojimo sąlygų ir kt.). Visi šie dokumentai turės būti pateikti atspausdinti 2 (dviem) egzemplioriais, sąmatos 1 (vienu) egzemplioriumi, skaitmeninė kopija, įrašyta į kompiuterinę laikmeną (brėžiniai ir schemos „dwg“ bylose, ne vėlesne AUTOCAD-2000 versija, kiti dokumentai „pdf“ bylose) 1 (vienu) egzemplioriumi, 1 (vienas) egzempliorius konkursinės medžiagos skaitmeninėje laikmenoje. Visa projektinė medžiaga turi būti parengta vadovaujantis AB ESO techninių ir darbo projektų rengimo reikalavimais (AB ESO reikalavimai techniniams ir darbo projektams). </t>
  </si>
  <si>
    <t>Visi matavimai (pvz. kabelių izoliacijos varžos, įžeminimo įrenginių pereinamosios varžos tarp įžeminimo įrenginio ir įžeminamos įrenginio detalės ir kt.), reikalingi pilnam užduoties įvykdymui privalo būti įvertinti sustambinto įkainio vertėse, nepriklausomai nuo informacijos, nurodytos sustambintų įkainių skleidiniuose.</t>
  </si>
  <si>
    <t>Išmatuoti įžeminimo varžą ir kontaktų pereinamąsias varžas, pateikti matavimo protokolą.</t>
  </si>
  <si>
    <t>Išmatuoti varžas, pateikti matavimo protokolą. Įkainis taikomas vieno įžeminto įrenginio matavimams iki 10 kontaktinių taškų imtinai (pvz. jei matuojama 17 taškų tai įkainis taikomas du kartus, jei matuojami 23 taškai tai įkainis taikomas 3 kartus).</t>
  </si>
  <si>
    <t>Medžiagų lentelėje pozicijoms 10 kV vidaus tipo galios skyriklis be saugiklių ir 10 kV vidaus tipo galios skyriklis su saugikliais įsivertinti visus šioms pozicijoms galimus tipus, kurie montuojami visų tipų modulinėse transformatorinėse pagal patvirtintus techninius reikalavimus arba rekonstruotose stacionariosiose transformatorinėse. Šios medžiagos bus naudojamos tik vidaus tipo galios skyriklių keitimui visų tipų modulinėse transformatorinėse arba rekonstruotose stacionariosiose transformatorinėse.</t>
  </si>
  <si>
    <t>Montuojant/perkeliant elektros skaitiklius reikia vadovautis AB ESO patvirtintu „EAP įrengimo NV objektuose, kai darbus vykdo rangovai“ tvarkos aprašu.</t>
  </si>
  <si>
    <t>Montuojant automatinius jungiklius reikia įsivertinti laidų montavimą nuo apskaitos prietaiso iki automatinio jungiklio.</t>
  </si>
  <si>
    <t>KAS (ĮAS)-1 keitimas ant pamato (be KL tiesimo)</t>
  </si>
  <si>
    <t>KAS (ĮAS)-2 keitimas ant pamato (be KL tiesimo)</t>
  </si>
  <si>
    <t>KAS (ĮAS)-3/4 keitimas ant pamato (be KL tiesimo)</t>
  </si>
  <si>
    <t>KAS (ĮAS)-5/6 keitimas ant pamato (be KL tiesimo)</t>
  </si>
  <si>
    <t>KAS (ĮAS)-1 keitimas ant sienos (be KL tiesimo)</t>
  </si>
  <si>
    <t>KAS (ĮAS)-2 keitimas ant sienos (be KL tiesimo)</t>
  </si>
  <si>
    <t>KAS (ĮAS)-3/4 keitimas ant sienos (be KL tiesimo)</t>
  </si>
  <si>
    <t>KAS (ĮAS)-5/6 keitimas ant sienos (be KL tiesimo)</t>
  </si>
  <si>
    <t>Apsaugos nuo paukščių ant galios transformatoriaus montavimas (3 fazės)</t>
  </si>
  <si>
    <t>ĮAS montavimas su vienu el.skaitikliu ant pastato sienos</t>
  </si>
  <si>
    <t>ĮAS montavimas su vienu el.skaitikliu ant sklypo ribos</t>
  </si>
  <si>
    <t>ĮAS montavimas su dviem el.skaitikliais ant pastato sienos</t>
  </si>
  <si>
    <t>ĮAS montavimas  su dviem el.skaitikliais ant sklypo ribos</t>
  </si>
  <si>
    <t>ĮAS montavimas su keturiais el.skaitikliais ant pastato sienos</t>
  </si>
  <si>
    <t>ĮAS montavimas su keturiais el.skaitikliais ant sklypo ribos</t>
  </si>
  <si>
    <t>ĮAS montavimas su šešiais el.skaitikliais ant sklypo ribos</t>
  </si>
  <si>
    <t>ĮAS montavimas su dešimt el.skaitikliu ant sklypo ribos</t>
  </si>
  <si>
    <t>Elektros energijos kokybės analizatoriaus montavimas</t>
  </si>
  <si>
    <t>10 kV įtampos matavimo transformatorių montavimas (3 fazės)</t>
  </si>
  <si>
    <t>10 kV narvelio su jungtuvu montavimas ir derinimas TP, SP (Retrofitas)</t>
  </si>
  <si>
    <t>10 kV narvelio su galios skyrikliu (oro izoliacija) montavimas, derinimas transformatorinėse</t>
  </si>
  <si>
    <t>Tiesioginio veikimo elektroninių RAA įrenginių montavimas, derinimas, bandymas</t>
  </si>
  <si>
    <t>Sumontuoti įtampos transformatorius 3 vnt., laidų ir kabelių prijungimas prie aparatų, derinimas ir bandymai, atnaujinti principinę schemą.</t>
  </si>
  <si>
    <t>Į įkainį įeina esamo narvelio įrenginių demontavimas ir naujo jungtuvo su pavara sumontavimas, bandymo ir paleidimo derinimo darbai (Be RAA darbų).</t>
  </si>
  <si>
    <t>Į KS, KS/KAS, KAS (ĮAS) su srovės transformatoriais komplektą įeina ir patys srovės transformatoriai, bandymų gnybtynai, visi reikalingi automatiniai jungikliai kurie nurodyti medžiagų lentelės skydų pozicijose (šie elementai atskirai neaktuojami).</t>
  </si>
  <si>
    <t>KS,KAS (DEĮ)</t>
  </si>
  <si>
    <t>0,4 kV OL (DEĮ)</t>
  </si>
  <si>
    <t>10 kV OL (DEĮ)</t>
  </si>
  <si>
    <t>Kabelių spintos techninė priežiūra esant įtampai</t>
  </si>
  <si>
    <t>0,4 kV OL atramos ir OL elementų paruošimas darbams po įtampa (1 atrama)</t>
  </si>
  <si>
    <t>0,4 kV viengrandės OL traversos pasvirimo kampo reguliavimas esant įtampai</t>
  </si>
  <si>
    <t>0,4 kV viengrandės OL izoliatoriaus keitimas atramoje esant įtampai</t>
  </si>
  <si>
    <t>0,4 kV OL traversos keitimas viengrandės linijos tarpinėje atramoje esant įtampai</t>
  </si>
  <si>
    <t>0,4 kV KL prijungimas prie OL viengrandės linijos tarpinės atramos esant įtampai</t>
  </si>
  <si>
    <t>0,4 kV KL prijungimas prie OKL viengrandės linijos tarpinės atramos esant įtampai</t>
  </si>
  <si>
    <t>10 kV KL su viršįtampių rib. prijungimas prie OL tarpinės atramos (neizoliuoti laidai) esant įtampai</t>
  </si>
  <si>
    <t>10 kV KL su viršįtampių rib. prijungimas prie OL tarpinės atramos (izoliuoti laidai) esant įtampai</t>
  </si>
  <si>
    <t>10 kV KL su skyrikliu prijungimas prie OL tarpinės atramos (neizoliuoti laidai) esant įtampai</t>
  </si>
  <si>
    <t>10 kV KL su skyrikliu prijungimas prie OL tarpinės atramos (izoliuoti laidai) esant įtampai</t>
  </si>
  <si>
    <t>Atvado prijungimas naudojant gnybtus prie 0,4 kV OL ar OKL, esant įtampai</t>
  </si>
  <si>
    <t>Atvado atjungimas 0,4 kV OL ar OKL,  esant įtampai</t>
  </si>
  <si>
    <t>Saugiklio laikiklio keitimas  0,4 kV kabelių spintoje, esant įtampai</t>
  </si>
  <si>
    <t>Įžeminimo įrenginio varžos matavimas, kabelių spintos vidaus valymas, elektros įrenginių kontaktinių sujungimų paveržimas dinamometriniu raktu, laidininkų šynų spalvinis žymėjimas/atnaujinimas, lydžiųjų įdėklų kontaktinių lupų sutepimas, operatyvinių žymenų atnaujinimas (atnaujinti kabelių spintoje ir ant durų operatyvinius žymenis, užrašus, lenteles ir įspėjamuosius ženklus, atnaujinti ir pakabinti schemą), kabelių spintos durų spynos sutepimas. Darbus atlikti pagal DTK – 1.</t>
  </si>
  <si>
    <t>Vienos traversos keitimas panaudojant/įrengiant reikiamas apsaugines izoliacines priemones, darbus atlikti pagal DTK – 6. Atliekant šiuos darbus, 0,4 kV  OL atramos ir OL elementų paruošimo darbai po įtampa, nėra vertinami. Paruošiamieji darbai bus aktuojamai  vieną kartą, veinai atramai atskiru įkainiu "0,4 kV  OL atramos ir OL elementų paruošimas darbams po įtampa (1 atrama)"</t>
  </si>
  <si>
    <t>Prie 0,4 kV OL prijungtų kabelių ar izoliuotų atvadų laidininkų perjungimas (naudojant gnybtus) viengrandės linijos tarpinėje atramoje esant įtampai (1 laidas), darbus atlikti pagal DTK – 7. Atliekant šiuos darbus 0,4 kV OL atramos ir OL elementų paruošimo darbai po įtampa nėra įvertinti. Paruošiamieji darbai bus aktuojamai vieną kartą, vienai atramai atskiru įkainiu "0,4 kV OL atramos ir OL elementų paruošimas darbams po įtampa (1 atrama)"</t>
  </si>
  <si>
    <t>0,4 kV KL prijungimas prie OL viengrandės linijos tarpinės atramos esant įtampai. Darbus atlikti pagal DTK – 11.1. Atliekant šiuos darbus 0,4 kV OL atramos ir OL elementų paruošimo darbai po įtampa nėra įvertinti. Paruošiamieji darbai bus aktuojamai vieną kartą, vienai atramai atskiru įkainiu "0,4 kV OL atramos ir OL elementų paruošimas darbams po įtampa (1 atrama)"</t>
  </si>
  <si>
    <t>0,4 kV KL prijungimas prie OKL viengrandės linijos tarpinės atramos esant įtampai. Darbus atlikti pagal  DTK – 11.2. Atliekant šiuos darbus 0,4 kV OL atramos ir OL elementų paruošimo darbai po įtampa nėra įvertinti. Paruošiamieji darbai bus aktuojamai vieną kartą, vienai atramai atskiru įkainiu "0,4 kV OL atramos ir OL elementų paruošimas darbams po įtampa (1 atrama)"</t>
  </si>
  <si>
    <t>10 kV KL su viršįtampių rib. prijungimas prie OL tarpinės atramos (neizoliuoti laidai) esant įtampai. Darbus atlikti pagal  DTK – 13.1</t>
  </si>
  <si>
    <t>10 kV KL su viršįtampių rib. prijungimas prie OL tarpinės atramos (izoliuoti laidai) esant įtampai. Darbus atlikti pagal DTK – 13.2</t>
  </si>
  <si>
    <t>10 kV KL su skyrikliu prijungimas prie OL tarpinės atramos (neizoliuoti laidai) esant įtampai. Darbus atlikti pagal  DTK – 13.3</t>
  </si>
  <si>
    <t>10 kV KL su skyrikliu prijungimas prie OL tarpinės atramos (izoliuoti laidai) esant įtampai. Darbus atlikti pagal  DTK – 13.4</t>
  </si>
  <si>
    <t>Atvado prijungimas (nuo vartotojo prijungimo taško (orinis atvadas) iki OL arba nuo skydo esančio atramoje iki OL) naudojant gnybtus prie 0,4 kV oro ar oro kabelių linijos, esant įtampai ant srovinių dalių. Pagal darbų kortą DTK-DEĮ-1.  Šis įkainis gali būti naudojamas tada, kai atliekami konkrečiai tik atvado atjungimo/prijungimo darbai (šis darbas negali būti naudojamas kaip papildomas įrengiant naujus KAS). Atliekant šiuos darbus 0,4 kV OL atramos ir OL elementų paruošimo darbai po įtampa nėra įvertinti. Paruošiamieji darbai bus aktuojamai vieną kartą, vienai atramai atskiru įkainiu "0,4 kV OL atramos ir OL elementų paruošimas darbams po įtampa (1 atrama)"</t>
  </si>
  <si>
    <t>Atvado atjungimas nuo 0,4 kV oro ar oro kabelių linijos, esant įtampai ant srovinių dalių. Pagal darbų kortą DTK-DEĮ-2. Šis įkainis gali būti naudojamas tada, kai atliekami konkrečiai tik atvado atjungimo darbai (šis įkainis negali būti naudojamas kaip papildomas su kitais demontavimo darbais). Atliekant šiuos darbus 0,4 kV OL atramos ir OL elementų paruošimo darbai po įtampa nėra įvertinti. Paruošiamieji darbai bus aktuojamai vieną kartą, vienai atramai atskiru įkainiu "0,4 kV OL atramos ir OL elementų paruošimas darbams po įtampa (1 atrama)"</t>
  </si>
  <si>
    <t>Automatinio jungiklio keitimas apskaitos spintoje, esant įtampai srovinėse dalyse, nutraukiant vartotojui elektros energijos tiekimą atnaujinti ir pakabinti schemą jeigu keitėsi automatinio jungiklio vardinė srovė. Darbus atlikti pagal  DTK-DEĮ-3.</t>
  </si>
  <si>
    <t>Saugiklio laikiklio keitimas 0,4 kV kabelių spintoje esant įtampai srovinėse dalyse, neišjungiant įtampos vartotojams. Darbus atlikti pagal  DTK-DEĮ-5.</t>
  </si>
  <si>
    <t>Saugiklio keitimas 0,4 kV kabelių spintoje esant įtampai srovinėse dalyse, neišjungiant įtampos vartotojams. Darbus atlikti pagal DTK-DEĮ-6.</t>
  </si>
  <si>
    <t>Visų jungčių (įvadų/išvadų) demontavimas nuo laidų ar oro kabelių iki SD/SKS, visų reikalingų jungčių montavimas nuo laidų ar oro kabelių iki SD/SKS. Tvirtinimo elementų keitimas/montavimas.</t>
  </si>
  <si>
    <t>0,4 - 10 kV OL laidų iki 95 mm2 skerspjūvio keitimas (1 laidas)</t>
  </si>
  <si>
    <t>0,4 - 10 kV OL atsišakojimo arba dvigubo tvirtinimo laidų jungties keitimas (1 jungtis tarp laidų)</t>
  </si>
  <si>
    <t>0,4 kV OL (iki 4 laidų) keitimas į OKL  su metalo konstrukcijomis</t>
  </si>
  <si>
    <t>0,4 kV oro kabelio (OKL) su metalo konstrukcijomis montavimas</t>
  </si>
  <si>
    <t>0,4 kV oro kabelio (OKL) keitimas be metalo konstrukcijų</t>
  </si>
  <si>
    <t>Gandro lizdo nuėmimas ir utilizavimas, naujo gandralizdžio platformos įrengimas 0,4 kV OL pastatytose atramose 1 vnt.</t>
  </si>
  <si>
    <t>10 kV neizoliuotų laidų keitimas izoliuotais keičiant metalo konstrukcijas ir izoliatorius (3 laid.)</t>
  </si>
  <si>
    <t>0,4 - 10 kV OL neizoliuotų laidų montavimas (1 laidas)</t>
  </si>
  <si>
    <t>10 kV OL skyriklio šleifų demontavimas (vienas šleifas - 3 laidai), 10 kV OL skyriklio šleifų montavimas SAX tipo laidai (vienas šleifas - 3 laidai), prijungti elementus (išlaikant buvusį faziškumą).</t>
  </si>
  <si>
    <t>Grunto šildymas (žiemos metu)</t>
  </si>
  <si>
    <t>0,4 kV kabelių izoliacijos varžos matavimas (1 kabelis) 1 vnt., protokolo išrašymas. Šis įkainis naudojamas tik pagal užsakovo atskirai pateiktą užsakymą šio darbo vykdymui.</t>
  </si>
  <si>
    <t>Senos movos demontavimas, 10 kV galinės stulpinės movos montavimas iki 120 mm2, kabelio tvirtinimas prie atramos 1 vnt., sumontuoti varžtinius antgalius 3 vnt., prijungti elementus (išlaikant buvusį faziškumą), uždėti movos žymenį 1 vnt., pritvirtinti movą, esant poreikiui atsikasti kabelio atsargą 1 vnt.</t>
  </si>
  <si>
    <t>Senos movos demontavimas, 10 kV galinės stulpinės movos montavimas daugiau kaip 120 mm2, kabelio tvirtinimas prie atramos 1 vnt., sumontuoti varžtinius antgalius 3 vnt., prijungti elementus (išlaikant buvusį faziškumą), uždėti movos žymenį 1 vnt., pritvirtinti movą, esant poreikiui atsikasti kabelio atsargą 1 vnt.</t>
  </si>
  <si>
    <t>10 kV jungiamosios/pereinamosios movos montavimas iki 120 mm2 (be žemės darbų), prijungti elementus (išlaikant buvusį faziškumą), uždėti movos žymenį 1 vnt. Atlikti sumontuotos movos pririšimą, nurodant koordinatę pagal LKS-94 koordinačių sistemą.</t>
  </si>
  <si>
    <t>10 kV jungiamosios/pereinamosios movos montavimas iki 120 mm2 (su žemės darbais), prijungti elementus (išlaikant buvusį faziškumą), uždėti movos žymenį 1 vnt. Atlikti sumontuotos movos pririšimą, nurodant koordinatę pagal LKS-94 koordinačių sistemą.</t>
  </si>
  <si>
    <t>10 kV jungiamosios/pereinamosios movos montavimas daugiau kaip 120 mm2 (be žemės darbų), prijungti elementus (išlaikant buvusį faziškumą), uždėti movos žymenį 1 vnt. Atlikti sumontuotos movos pririšimą, nurodant koordinatę pagal LKS-94 koordinačių sistemą.</t>
  </si>
  <si>
    <t>10 kV jungiamosios/pereinamosios movos montavimas daugiau kaip 120 mm2 (su žemės darbais), prijungti elementus (išlaikant buvusį faziškumą), uždėti movos žymenį 1 vnt. Atlikti sumontuotos movos pririšimą, nurodant koordinatę pagal LKS-94 koordinačių sistemą.</t>
  </si>
  <si>
    <t>0,4 kV orinio išvado demontavimas stacionariojoje transformatorinėje (4 laidai arba gyslos), traversos montavimas ant atramos (oro kabelio tvirtinimui), nereikalingų traversų demontavimas nuo atramos, 0,4 kV orinio išvado sumontavimas stacionariojoje transformatorinėje oro kabeliu 1 vnt., prijungti elementus (išlaikant buvusį faziškumą).</t>
  </si>
  <si>
    <t>0,4 kV orinių išvadų komplektinėse transformatorinėse (4 laidai arba gyslos) demontavimas, traversos montavimas ant atramos (oro kabelio tvirtinimui), nereikalingų traversų demontavimas nuo atramos, orinių išvadų komplektinėse transformatorinėse sumontavimas oro kabeliu 1 vnt., prijungti elementus (išlaikant buvusį faziškumą).</t>
  </si>
  <si>
    <t>10 kV galios skyriklio demontavimas 1 vnt., 10 kV galios skyriklio sumontavimas 1 vnt., prijungti elementus (išlaikant buvusį faziškumą).</t>
  </si>
  <si>
    <t>10 kV saugiklio lizdo demontavimas 1 vnt., 10 kV saugiklio lizdo sumontavimas 1 vnt., esamo arba naujo saugiklio įstatymas 1 vnt.</t>
  </si>
  <si>
    <t>Alyvos pripylimas į transformatorių iki reikiamo lygio. Pastaba: Rangovas privalo įsivertinti transformatorinės alyvos pasiėmimą iš AB ESO regioninių centrų (Vilniaus, Kauno, Alytaus, Klaipėdos, Šiaulių, Panevėžio, Utenos). Rangovas privalo turėti alyvos saugojimo talpas bei privalo turėti galimybę saugoti ne mažiau kaip 1 toną transformatorinės alyvos aptarnaujamoje pagal darbų sutartį teritorijoje. Rangovas privalo vadovautis AB ESO Izoliacinės alyvos naudojimo ir saugojimo tvarkos aktualia redakcija.</t>
  </si>
  <si>
    <t>Įrengti šviestuvą su stikliniu gaubtu 1 vnt., įsukti kaitrinę lemputę 1 vnt., prijungti prie esamo elektros apšvietimo tinklo.</t>
  </si>
  <si>
    <t>Sumontuoti automatinių jungiklių ir apskaitos uždengimą su vietomis skirtomis plombavimui.</t>
  </si>
  <si>
    <t>Demontuoti netinkamą įspėjamąjį ženklą 1 vnt., sumontuoti naują įspėjamąjį ženklą 1 vnt. Pastaba: negali būti naudojami lipduko tipo ženklai.</t>
  </si>
  <si>
    <t>Kontaktinių sujungimų sutvarkymas, saugiklių keitimas, žymenų atnaujinimas, kirtiklių reguliavimas, defektinių saugiklių laikiklių ir atraminių izoliatorių keitimas, durelių spynos keitimas, dulkių ir nešvarumų nuvalymas, įžeminimo įrenginio varžos matavimas, operatyvinio pavadinimo atnaujinimas, įspėjamųjų ženklų atnaujinimas, atnaujinti ir pakabinti schemą.</t>
  </si>
  <si>
    <t>Kontaktinių sujungimų sutvarkymas, saugiklių keitimas, įžeminimo įrenginio varžos matavimas, dulkių ir nešvarumų nuvalymas, atnaujinti ir pakabinti schemą.</t>
  </si>
  <si>
    <t>Pakeisti kontaktinį sujungimą (varžtą, spyruoklinę poveržlę, poveržlę, veržlę). Atliekant darbus nušveisti kontaktinius paviršius ir sutepti.</t>
  </si>
  <si>
    <t>Išvalyti nešvarumus (KS, KAS (ĮAS)) 1 spinta.</t>
  </si>
  <si>
    <t>Sumontuoti/pakeisti tvirtinimo elementus atramoje (oro kabelio laikiklius su atitraukimu nuo atramos), nutiesti/pakeisti oro kabelį atrama iki KAS atramoje, prijungti elementus (išlaikant buvusį faziškumą).</t>
  </si>
  <si>
    <t>Demontuoti KS, KAS (ĮAS) 1 vnt. Atjungti ir izoliuoti elementus. Su spinta kartu demontuoti viduje esančius įrenginius.</t>
  </si>
  <si>
    <t>Nugenėti šakas 1 medis, sutvarkyti nugenėtą medieną pagal proskynų priežiūros procese nurodytas nuostatas.</t>
  </si>
  <si>
    <t>Išvalyti trasą nuo augmenijos, sutvarkyti nukirstą medieną pagal proskynų priežiūros procese nurodytas nuostatas. Pastaba: trasų valymas – objekte augančios sumedėjusios augmenijos, kurios kelmo skersmuo iki 12 cm arba stiebo skersmuo 1,30 m aukštyje nuo žemės paviršiaus iki 11 cm, išpjovimo darbai. Stambesnė augmenija, viršijanti abi sąlygas, traktuojama kaip medis.</t>
  </si>
  <si>
    <t>Atjungti ir izoliuoti elementus, demontuoti 0,4 kV įrenginį (aut. Jungiklis, kirtiklis, srovės transformatorius) 1 vnt., atnaujinti ir pakabinti schemą.</t>
  </si>
  <si>
    <t>Komplektinės/Modulinės/Stulpinės transformatorinės demontavimas su visais įrenginiais, galios transformatoriaus demontavimas. Išmontuotų įrenginių pristatymas į sandėlį arba utilizavimo vietą.</t>
  </si>
  <si>
    <t>Transformatorinės įvado/išvado demontavimas (Iki 4 laidų arba gyslų) nepriklausomai nuo įtampos.</t>
  </si>
  <si>
    <t>Sumontuoti 0,4 kV viršįtampių ribotuvus 3 vnt., atnaujinti principinę schemą.</t>
  </si>
  <si>
    <t>Narvelio ir jame esančių įrenginių demontavimas. Demontuotos medžiagos pristatomos į AB „ESO“ sandėlį arba atliekų tvarkytojams utilizavimui.</t>
  </si>
  <si>
    <t>KS montavimas, saugiklių-kirtiklių bloko montavimas, visų elementų atjungimas/prijungimas/sujungimas (išlaikant faziškumą), antgalių prijungimo ir laidų su antgaliais prijungimo darbai, užrašų, schemų uždėjimas ir laidų markiravimas, jėgos kabelių užvedimas į KS, jėgos kabelio gyslų nužievinimas, įžeminimo laidininko prijungimas, visos nepaminėtos bet būtinos medžiagos/darbai pilnam darbo atlikimui.</t>
  </si>
  <si>
    <t>10 kV OL tempiamųjų girliandų montavimas atramoje (3 girliandos) keičiant metalo konstrukcijas (viršūnę ir traversą), laidų reguliavimas.</t>
  </si>
  <si>
    <t>Patalpoje esančių perdegusių lempučių pakeitimas, instaliacijos izoliacijos varžos matavimas, jeigu neveikia apšvietimas tai patikrinti gyslų vientisumą, esant poreikiui, pakeisti patroną ir/ar pakeisti/sumontuoti jungiklį. Pastaba: Su šiuo įkainiu papildomai negali būti taikomas pusiauhermetinių jungiklių/rozečių montavimo įkainis. Taikymo pvz. jeigu TR turi 2 atskiras patalpas 0,4 kV SĮ ir 10 kV SĮ, dvi transformatorių kameras (patalpas) ir visose minėtose patalpose neveikia apšvietimas, tai įkainio taikymo kiekis turi būti 4 vnt. MT visais atvejais taikomas 1 vnt.</t>
  </si>
  <si>
    <t>Kokybės analizatoriaus montavimas, valdymo grandinių vienpolio automatinio jungiklio montavimas, tarpinių ir srovės grandinių gnybtų montavimas, atnaujinti principinę schemą, antrinių grandinių laidininkų montavimas ir prijungimas, įrenginio derinimas, kompleksinis bandymas ir visos nepaminėtos, bet būtinos medžiagos/darbai pilnam darbo atlikimui.</t>
  </si>
  <si>
    <t>10 kV jung./perein. movos montavimas viengysliam 120-500 mm2 kabeliui (su žemės darbais)</t>
  </si>
  <si>
    <t>10 kV jungiamosios/pereinamosios movos montavimas iki 120 mm2 skers. kabelis (be žemės darbų)</t>
  </si>
  <si>
    <t>10 kV jungiamosios/pereinamosios movos montavimas iki 120 mm2 skers. kabelis (su žemės darbais)</t>
  </si>
  <si>
    <t>0,4 kV orinio išvado keitimas stacionariojoje transformatorinėje (4 laidai arba gyslos)</t>
  </si>
  <si>
    <t>0,4 kV orinių išvadų keitimas komplektinėse transformatorinėse nuo saugiklių iki OL (4 laidai)</t>
  </si>
  <si>
    <t>Grindų remontas stacionarioje transformatorinėje</t>
  </si>
  <si>
    <t>Metalinių konstrukcijų suvirinimas</t>
  </si>
  <si>
    <t>Kabelių kanalų uždengimas dangčiais</t>
  </si>
  <si>
    <t>Įžeminimo laidininko tiesimas atrama (nuo traversos iki įžeminimo įrenginio su prijungimu)</t>
  </si>
  <si>
    <t>Transformatorinės įvado/išvado demontavimas (Iki 4 laidų arba gyslų)</t>
  </si>
  <si>
    <t>Kabelio dažymas ugniai atspariais dažais</t>
  </si>
  <si>
    <t>Iki 1 kV srovės transformatoriaus keitimas (3 fazės)</t>
  </si>
  <si>
    <t>KS montavimas su sr. transf. iki 200 A, band. gnybtynu, autom. 100-160 A, 3 lin. saug-kirt vietomis</t>
  </si>
  <si>
    <t>KS montavimas su sr. transf. 200-600 A, band. gnybtynu, autom. 200 A, 3 lin. saug-kirt vietomis</t>
  </si>
  <si>
    <t>KS montavimas su sr. transf. 300-600 A, band. gnybtynu, aut. 160-250 A, 3 lin. saug-kirt vietom</t>
  </si>
  <si>
    <t>KS montavimas su sr. transf. 300-600 A, band. gnybtynu, aut. 250-400 A, 3 lin. saug-kirt vietom</t>
  </si>
  <si>
    <t>Iki 1 kV srovės transformatoriaus montavimas (3 fazės)</t>
  </si>
  <si>
    <t>10 kV lauko tipo kibirkštinių iškroviklių montavimas/keitimas</t>
  </si>
  <si>
    <t>Stulpinės transformatorinės (iki 400 kVA) montavimas</t>
  </si>
  <si>
    <t>Abonentinių kabelių kontaktų sujungimas naudojant antgalius iki 25 mm2</t>
  </si>
  <si>
    <t>Komunikacijų žymėjimo ženklų montavimas/keitimas</t>
  </si>
  <si>
    <t>Eil. Nr.</t>
  </si>
  <si>
    <t>Vienfazių vartotojų pajungimas:
•	Jeigu linija vienfazė, tai montuojamas vienfazis atvadas iki skydo, montuojamas vienfazis skydas, o jame vienfazis automatinis jungiklis ir modulinis kirtiklis. Šiuo atveju naudojame skydo montavimo įkainį iš darbų įkainių lentelės.
•	Jeigu linija trifazė, tai montuojamas trifazis atvadas iki skydo, montuojamas trifazis skydas, o jame vienfazis automatinis jungiklis ir modulinis kirtiklis (du laisvi poliai šalia automatinio jungiklio uždengiami dangteliais (įsivertina darbų įkainyje), kad dangtyje nebūtų skylės). Šiuo atveju naudojame skydo montavimo įkainį iš darbų įkainių lentelės.</t>
  </si>
  <si>
    <t>Seno numerio panaikinimas nuo atramos 1 vnt., naujo numerio uždėjimas ant atramos 1 vnt. (tvirtinant viela). Jei reikalinga panaikinti dažytą ar užkabintą seną numeraciją nuo atramos.</t>
  </si>
  <si>
    <t>OL atramos ramsčio pastatymas 1 vnt., ramsčio įžeminimo laidininko prijungimas prie esamo įžeminimo įrenginio 1 vnt.</t>
  </si>
  <si>
    <t>0,4 kV OL laidų demontavimas (iki 4 laidų), 0,4 kV OL traversų (1 km ruože kiekvienoje atramoje) demontavimas, 0,4 kV OKL traversų montavimas (1 km ruože kiekvienoje atramoje), Oro kabelio 3x16+25 iki 3x120+95 montavimas 1 km</t>
  </si>
  <si>
    <t>0,4 - 10 kV OL nutrūkusių (izoliuotų/neizoliuotų) laidų remontas (1 laidas)</t>
  </si>
  <si>
    <t>Tarpatramyje nutrūkusio vieno neizoliuoto laido arba laido su apvalkalu sujungimas montuojant laido intarpą ir 2 laidų sujungiklius, suremontuoto laido įlinkio reguliavimas.</t>
  </si>
  <si>
    <t>0,4 kV OL traversos/viršūnės montavimas/keitimas</t>
  </si>
  <si>
    <t>0,4 kV OL traversos/viršūnės demontavimas nuo g/b atramos 1 vnt., 0,4 kV OL traversos/viršūnės montavimas (arba papildomos traversos montavimas) ant pastatytos g/b atramos 1 vnt., izoliatorių montavimas.</t>
  </si>
  <si>
    <t>Demontuoti traversas 2 vnt., sumontuoti traversas 2 vnt., prailginti laidus montuojant 4 laidams laidų intarpus, naudojant 4  laidų sujungiklius, kirtiklio - saugiklio blokų montavimas 0,4 kV OL atramose 1 vnt., reikiamų saugiklių įstatymas, visų reikalingų jungčių montavimas nuo laidų ar oro kabelių iki SKS.</t>
  </si>
  <si>
    <t>0,4 - 10 kV įtampos oro linijų neizoliuotų laidų montavimas 1 km vienu laidu.</t>
  </si>
  <si>
    <t>0,4 - 10 kV kabelio atrinkimas esant keliems kabeliams tranšėjoje</t>
  </si>
  <si>
    <t>0,4 - 10 kV OL traversos/viršūnės demontavimas</t>
  </si>
  <si>
    <t>10 kV OL smaiginio izoliatoriaus keitimas</t>
  </si>
  <si>
    <t>10 kV viršįtampių ribotuvų montavimas atramoje (1 vnt.)</t>
  </si>
  <si>
    <t>10 kV kabelių bandymas išlygintąja įtampa</t>
  </si>
  <si>
    <t>0,4 kV viršįtampių ribotuvų keitimas transformatorinėje (1 vnt.)</t>
  </si>
  <si>
    <t>10 kV viršįtampių ribotuvų keitimas ST (3 faz.) kai ribotuvai panaudoti kaip atraminiai izoliatoriai</t>
  </si>
  <si>
    <t>0,4 kV (00-01-02-03-04a) gabarito lydžiųjų įdėklų arba trumpiklių (NZ) keitimas, montavimas (1 vnt.)</t>
  </si>
  <si>
    <t>0,4 kV iki 100 A automatinio jungiklio arba modulinio kirtiklio keitimas</t>
  </si>
  <si>
    <t>0,4 kV viršįtampių ribotuvų montavimas transformatorinėse (3 Fazės)</t>
  </si>
  <si>
    <t>Vienfazio automatinio jungiklio nuo 6 iki 63 A  arba modulinio kirtiklio sumontavimas ĮAS, KS</t>
  </si>
  <si>
    <t>Trifazio automatinio jungiklio nuo 6 iki 63 A  arba modulinio kirtiklio sumontavimas ĮAS, KS</t>
  </si>
  <si>
    <t>Trifazio automatinio jungiklio virš 63 iki 100 A  arba modulinio kirtiklio sumontavimas ĮAS, KS</t>
  </si>
  <si>
    <t>Uždaro perėjimo įrengimas įveriant iki 160 mm skersmens plastikinį vamzdį</t>
  </si>
  <si>
    <t>0,4 - 10 kV OL atramos ramsčio demontavimas 1 vnt., 0,4 - 10 kV OL atramos ramsčio montavimas 1 vnt., Naujo ramsčio įžeminimo laidininko prijungimas prie esamo įžeminimo įrenginio 1 vnt., visų esamų konstrukcinių elementų perkėlimas (Pvz: KAS (ĮAS), apšvietimo lempos).</t>
  </si>
  <si>
    <t>Gandralizdžio konstrukcijos demontavimas nuo atramos 1 vnt. (darbai su lizdo nuėmimu ir utilizavimu).</t>
  </si>
  <si>
    <t>Įspėjamojo ženklo demontavimas 1 vnt., įspėjamojo ženklo montavimas 1 vnt. (tvirtinant viela)</t>
  </si>
  <si>
    <t>10 kV OL linijinio skyriklio pavaros keitimas 1 vnt., traukių keitimas, žymenų atnaujinimas 5 vnt., spalvinio žymėjimo atnaujinimas, kontaktinių dalių sutepimas.</t>
  </si>
  <si>
    <t>Tempiamosios girliandos demontavimas 1 vnt., tempiamosios girliandos sumontavimas 1 vnt. laidų reguliavimas.</t>
  </si>
  <si>
    <t>Viršįtampių ribotuvų laikiklio sumontavimas, 10 kV įtampos viršįtampių ribotuvų montavimas (1 fazė) 1 vnt., 10 kV įtampos viršįtampių ribotuvų prijungimas (1 fazė) 1 vnt., įžeminimo laidininko prijungimas 1 vnt.</t>
  </si>
  <si>
    <t>Apžiūrėti ir paveržti dinamometriniu raktu visus varžtinius kontaktinius sujungimus.</t>
  </si>
  <si>
    <t>Išimti netinkamą lydųjį įdėklą arba trumpiklį (NZ) (keitimo atveju), įdėti naują lydųjį įdėklą arba trumpiklį (NZ) , esant poreikiui atnaujinti saugiklių srovę nurodantį žymenį, esant poreikiui atnaujinti ir pakabinti schemą.</t>
  </si>
  <si>
    <t>Atjungti elementus, demontuoti automatinį jungiklį (arba modulinį kirtiklį) 1 vnt., sumontuoti automatinį jungiklį (arba modulinį kirtiklį) 1 vnt., varinių monolitinių laidininkų sumontavimas (kai nėra esamų laidininkų iki ir/arba iš automatinio jungiklio), prijungti elementus (išlaikant buvusį faziškumą), atnaujinti ir pakabinti schemą.</t>
  </si>
  <si>
    <t>Uždengti kabelių kanalus 1 m2.</t>
  </si>
  <si>
    <t>VKS montavimas/keitimas</t>
  </si>
  <si>
    <t>OL tarpinės atramos demontavimas (stiebo ilgis 11,0 - 13,0 m) 1 atrama, OL tarpinės atramos montavimas (stiebo ilgis 11,0 - 13,0 m) 1 atrama, visų reikalingų konstrukcijų bei elementų perkėlimas ar naujų sumontavimas pagal OL tipinius projektus (albumus), atramos numeracijos uždėjimas, visų esamų konstrukcinių elementų perkėlimas ant naujos atramos.</t>
  </si>
  <si>
    <t>OL sudėtingos (inkarinė, atšakinė, kampinė, galinė) su ramsčiu/su 2 ramsčiais atramos demontavimas (stiebo ilgis 11,0 - 13,0 m) 1 atrama, OL sudėtingos (inkarinė, atšakinė, kampinė, galinė) su ramsčiu/su 2 ramsčiais atramos montavimas (stiebo ilgis 11,0 - 13,0 m) 1 atrama, visų reikalingų konstrukcijų bei elementų perkėlimas ar naujų sumontavimas pagal OL tipinius projektus (albumus), atramos numeracijos uždėjimas, visų esamų konstrukcinių elementų perkėlimas ant naujos atramos. Atramų keitimo darbams naudojamas tik šis įkainis (kai yra sena atrama). Atskirų demontavimo ir montavimo  įkainių nenaudojame.</t>
  </si>
  <si>
    <t>OL sudėtingos (inkarinė, atšakinė, kampinė, galinė) vienstiebės/su ramsčiu/su 2 ramsčiais atramos demontavimas (stiebo ilgis 9,0 - 13,0 m) 1 atrama, OL sudėtingos (inkarinė, atšakinė, kampinė, galinė) vienstiebės/su ramsčiu/su 2 ramsčiais atramos montavimas (stiebo ilgis 9,0 - 13,0 m) 1 atrama, visų reikalingų konstrukcijų bei elementų perkėlimas ar naujų sumontavimas pagal OL tipinius projektus (albumus), naujo numerio uždėjimas ant atramos 1 vnt., visų esamų konstrukcinių elementų perkėlimas (Pvz: KAS (ĮAS), apšvietimo lempos).</t>
  </si>
  <si>
    <t>OL tarpinės vienstiebės atramos demontavimas (stiebo ilgis 9,0 - 13,0 m) 1 atrama, OL tarpinės vienstiebės atramos montavimas (stiebo ilgis 9,0 - 13,0 m) 1 atrama, visų reikalingų konstrukcijų bei elementų perkėlimas ar naujų sumontavimas pagal OL tipinius projektus (albumus), naujo numerio uždėjimas ant atramos 1 vnt., visų esamų konstrukcinių elementų perkėlimas (Pvz: KAS (ĮAS), apšvietimo lempos).</t>
  </si>
  <si>
    <t>OL vienstiebės g/b (stiebo ilgis 9,0 - 13,0 m) atramos (bei visų ant jos esančių konstrukcijų bei elementų) demontavimas.</t>
  </si>
  <si>
    <t>OL (galinės, inkarinės, atšakinės arba kampinės su ramsčiu) atramos (iki 3 g/b stiebų) bei visų ant jos esančių konstrukcijų bei elementų demontavimas (stiebo ilgis 9,0 - 13,0 m).</t>
  </si>
  <si>
    <t>0,4 - 10 kV įtampos oro linijos atotampos demontavimas nuo atramos 1 vnt., 0,4 - 10 kV įtampos oro linijos atotampos montavimas atramoje 1 vnt., visų reikalingų konstrukcijų bei elementų sumontavimas pagal OL tipinius projektus (albumus).</t>
  </si>
  <si>
    <t>Kirtiklio - saugiklio blokų ar SD demontavimas 0,4 kV OL atramose 1 vnt., kirtiklio - saugiklio blokų montavimas 0,4 kV OL atramose 1 vnt., reikiamų saugiklių įstatymas. Montuojant naują SKS turi būti sumontuotos naujos SKS laikančiosios konstrukcijos.</t>
  </si>
  <si>
    <t>0,4 - 10 kV OL laidų dvigubo tvirtinimo montavimas keičiant traversas (2 laidai) 1 vnt., traversos/viršūnės demontavimas 1 vnt., traversos/viršūnės montavimas 1 vnt., izoliatorių montavimas, dvigubo tvirtinimo montavimas. Pvz. 10 kV linijose įkainis dauginamas iš dviejų, 0,4 kV kai du laidai taikomas vieną kartą, kai 3-4 laidai įkainis taikomas du kartus.</t>
  </si>
  <si>
    <t>0,4 - 10 kV movos demontavimas 1 vnt. Pastabos: šis įkainis taikomas kai užsakomas kaip atskiras darbas kai reikia demontuoti nebereikalingą movą.</t>
  </si>
  <si>
    <t>OL atramos atotampos įrengimas 1 vnt., visų reikalingų konstrukcijų bei elementų sumontavimas pagal OL tipinius projektus (albumus).</t>
  </si>
  <si>
    <t>10 kV galinės vidaus/lauko movos montavimas/keitimas viengysliam kabeliui 120-500 mm2 (be žemės darbų)</t>
  </si>
  <si>
    <t>10 kV galinės stulpinės movos montavimas/keitimas iki 120 mm2 kabelis (su atsargos atkasimu)</t>
  </si>
  <si>
    <t>10 kV galinės stulpinės movos montavimas/keitimas daugiau kaip 120 mm2 kabelis</t>
  </si>
  <si>
    <t>10 kV galinės vidaus/lauko movos montavimas/keitimas iki 120 mm2 kabelis</t>
  </si>
  <si>
    <t>10 kV galinės vidaus/lauko movos montavimas/keitimas daugiau kaip 120 mm2 kabelis</t>
  </si>
  <si>
    <t xml:space="preserve">Demontuoti pažeistas grindis 1 m2, Išlieti naujas betonines grindis 1 m2. Reikia įsivertinti 10 cm grindų storio. </t>
  </si>
  <si>
    <t>10 kV pereinamojo izoliatoriaus demontavimas 1 vnt., 10 kV pereinamojo izoliatoriaus sumontavimas naudojant naujas gumines tarpines (tarpiklius) 1 vnt.</t>
  </si>
  <si>
    <t>Demontuoti vidutinės įtampos kabelių spintą (VKS) 1 vnt., sumontuoti VKS 1 vnt., esamo įžeminimo įrenginio prijungimas ir įžeminimo varžos matavimas, žymenų uždėjimas, prijungti elementus, atnaujinti ir pakabinti schemą.</t>
  </si>
  <si>
    <t xml:space="preserve">0,4 kV viengrandės OL traversos pasvirimo kampo reguliavimas esant įtampai, darbus atlikti pagal DTK – 3. Atliekant šiuos darbus 0,4 kV OL atramos ir OL elementų paruošimo darbai po įtampa nėra įvertinti. Paruošiamieji darbai bus aktuojamai vieną kartą, vienai atramai atskiru įkainiu "0,4 kV OL atramos ir OL elementų paruošimas darbams po įtampa (1 atrama)". </t>
  </si>
  <si>
    <t>0,4 kV viengrandės OL izoliatoriaus keitimas atramoje esant įtampai, darbus atlikti pagal DTK – 4.  Atliekant šiuos darbus 0,4 kV OL atramos ir OL elementų paruošimo darbai po įtampa nėra įvertinti. Paruošiamieji darbai bus aktuojamai vieną kartą, vienai atramai atskiru įkainiu "0,4 kV OL atramos ir OL elementų paruošimas darbams po įtampa (1 atrama)".</t>
  </si>
  <si>
    <t>Sumontuoti įžeminimo laidininką ir pritvirtinti prie atramos. Prijungti įžeminimo laidininką, esant poreikiui spalviškai paženklinti.</t>
  </si>
  <si>
    <t>0,4 - 10 kV OL laido tvirtinimo prie izoliatoriaus perrišimas aliuminio viela (1 laidas)</t>
  </si>
  <si>
    <t>Netinkamų grotelių demontavimas, netinkamo sietelio demontavimas, naujų grotelių sumontavimas, naujo sietelio sumontavimas, sumontuotos konstrukcijos nudažymas antikoroziniais dažais. Rangovai turi įsivertinti iki 2m2 groteles.</t>
  </si>
  <si>
    <t>ĮAS montavimas ant atramos 1 vnt., vamzdžio tiesimas, oro linijų kabelio su 1 nešančiuoju neizoliuotu laidu (AMKA) tiesimas 10 m, automatinių jungiklių montavimas, gnybtinais, gnybtais, visų elementų (taip pat ir atvadų) atjungimas/prijungimas/sujungimas (išlaikant faziškumą), kabelio izoliacijos varžos matavimas, grandinių „fazė-nulis“ matavimai,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</si>
  <si>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ĮAS montavimas ant pastato sienos 1 vnt., tvirtinimo elementų montavimas, automatinių jungiklių montavimas, visų elementų (taip pat ir atvadų) atjungimas/prijungimas/sujungimas (išlaikant faziškumą), užrašų, schemų uždėjimas ir laidų markiravimas, vamzdžio tiesimas,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</si>
  <si>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ĮAS montavimas ant atramos 1 vnt., vamzdžio tiesimas, oro linijų kabelio su 1 nešančiuoju neizoliuotu laidu (AMKA) tiesimas 10 m, automatinių jungiklių montavimas, gnybtinais, gnybtais, visų elementų (taip pat ir atvadų) atjungimas/prijungimas/sujungimas (išlaikant faziškumą),  kabelio izoliacijos varžos matavimas, grandinių „fazė-nulis“ matavimai,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</si>
  <si>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ĮAS montavimas ant sklypo ribos, automatinių jungiklių montavimas, visų elementų (taip pat ir atvadų) atjungimas/prijungimas/sujungimas (išlaikant faziškumą), užrašų, schemų uždėjimas ir laidų markiravimas, vamzdžio tiesimas,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</si>
  <si>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ĮAS montavimas ant sklypo ribos, automatinių jungiklių montavimas, visų elementų (taip pat ir atvadų) atjungimas/prijungimas/sujungimas (išlaikant faziškumą), užrašų, schemų uždėjimas ir laidų markiravimas, vamzdžio tiesimas,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</si>
  <si>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Užpildyta ne pagal reikalavimus (viršyta maksimali leistina reikšmė)
(užpildžius visas pozicijas teisingai - neužsidega)</t>
  </si>
  <si>
    <t>Mechanizmai (jeigu naudojami) - visi reikalingi mechanizmai darbo užduoties įvykdymui: generatoriai, bokšteliai,  ekskavatoriai, kranai, ir kita būtina įranga. Jų išlaidos turi būti įsivertintos darbų įkainiuose.</t>
  </si>
  <si>
    <t>Vandens iš tranšėjų ar kabelių kanalų (SP, TP, transformatorinės) šalinimas</t>
  </si>
  <si>
    <t>Vandens iš tranšėjų ar kabelių kanalų (SP, TP, transformatorinės) šalinimas 1 m3</t>
  </si>
  <si>
    <t>Šis įkainis taikomas vienai atramai, vieną kartą kai yra atliekami darbai pagal darbų kortas (DTK – 3,  DTK – 4,  DTK – 6,  DTK – 7, DTK-DEĮ-1, DTK-DEĮ-2, DTK-11.1, DTK-11.2). Pvz. 0,4 kV atramoje reikia pakeisti 3 izoliatorius, tai darbų aktą sudarytų 1 vnt. "0,4 kV  OL atramos ir OL elementų paruošimas darbams po įtampa (1 atrama)" ir 3 vnt. "0,4 kV viengrandės OL izoliatoriaus keitimas atramoje esant įtampai"</t>
  </si>
  <si>
    <t>KAS (ĮAS) iki 2 aps. keitimas atramoje (be KL tiesimo)</t>
  </si>
  <si>
    <t>KAS (ĮAS) virš 2 aps. keitimas atramoje (be KL tiesimo)</t>
  </si>
  <si>
    <t>Demontuoti KAS 1 vnt., sumontuoti KAS (ĮAS) iki 2 aps. ant atramos 1 vnt., prijungti elementus (išlaikant buvusį faziškumą), visų esamų konstrukcinių elementų perkėlimas į naują  spintą, žymenų uždėjimas, atnaujinti ir pakabinti schemą, įžeminimo elementų prijungimas.</t>
  </si>
  <si>
    <t>Demontuoti KAS 1 vnt., sumontuoti KAS (ĮAS) virš 2 aps. ant atramos 1 vnt., prijungti elementus (išlaikant buvusį faziškumą), visų esamų konstrukcinių elementų perkėlimas į naują  spintą, žymenų uždėjimas, atnaujinti ir pakabinti schemą, įžeminimo elementų prijungimas.</t>
  </si>
  <si>
    <t>KAS demontavimas 1 vnt., KAS (ĮAS)-1 sumontavimas ant pamato 1 vnt., prijungti elementus (išlaikant buvusį faziškumą), visų esamų konstrukcinių elementų perkėlimas į naują  spintą, žymenų uždėjimas, atnaujinti ir pakabinti schemą, įžeminimo elementų prijungimas.</t>
  </si>
  <si>
    <t>KAS demontavimas 1 vnt., KAS (ĮAS)-2 sumontavimas ant pamato 1 vnt., prijungti elementus (išlaikant buvusį faziškumą), visų esamų konstrukcinių elementų perkėlimas į naują  spintą, žymenų uždėjimas, atnaujinti ir pakabinti schemą, įžeminimo elementų prijungimas.</t>
  </si>
  <si>
    <t>KAS demontavimas 1 vnt., KAS (ĮAS)-3/4 sumontavimas ant pamato 1 vnt., prijungti elementus (išlaikant buvusį faziškumą), visų esamų konstrukcinių elementų perkėlimas į naują  spintą, žymenų uždėjimas, atnaujinti ir pakabinti schemą, įžeminimo elementų prijungimas.</t>
  </si>
  <si>
    <t>KAS demontavimas 1 vnt., KAS (ĮAS)-5/6 sumontavimas ant pamato 1 vnt., prijungti elementus (išlaikant buvusį faziškumą), visų esamų konstrukcinių elementų perkėlimas į naują  spintą, žymenų uždėjimas, atnaujinti ir pakabinti schemą, įžeminimo elementų prijungimas.</t>
  </si>
  <si>
    <t>KAS demontavimas 1 vnt., KAS (ĮAS)-1 sumontavimas ant sienos 1 vnt., prijungti elementus (išlaikant buvusį faziškumą), visų esamų konstrukcinių elementų perkėlimas į naują  spintą, žymenų uždėjimas, atnaujinti ir pakabinti schemą, įžeminimo elementų prijungimas.</t>
  </si>
  <si>
    <t>KAS demontavimas 1 vnt., KAS (ĮAS)-2 sumontavimas ant sienos 1 vnt., prijungti elementus (išlaikant buvusį faziškumą), visų esamų konstrukcinių elementų perkėlimas į naują  spintą, žymenų uždėjimas, atnaujinti ir pakabinti schemą, įžeminimo elementų prijungimas.</t>
  </si>
  <si>
    <t>KAS demontavimas 1 vnt., KAS (ĮAS)-3/4 sumontavimas ant sienos 1 vnt., prijungti elementus (išlaikant buvusį faziškumą), visų esamų konstrukcinių elementų perkėlimas į naują  spintą, žymenų uždėjimas, atnaujinti ir pakabinti schemą, įžeminimo elementų prijungimas.</t>
  </si>
  <si>
    <t>KAS demontavimas 1 vnt., KAS (ĮAS)-5/6 sumontavimas ant sienos 1 vnt., prijungti elementus (išlaikant buvusį faziškumą), visų esamų konstrukcinių elementų perkėlimas į naują  spintą, žymenų uždėjimas, atnaujinti ir pakabinti schemą, įžeminimo elementų prijungimas.</t>
  </si>
  <si>
    <t>Giluminio (gręžtinio) įžeminimo kontūro įrengimas ir varžos matavimas, gelžbetoninio šulinio su dangčiu sumontavimas, grandinės patikrinimas tarp įžemiklių ir įžemintų elementų, giluminio įžeminimo kontūro prijungimas prie įrenginių. Įkainis taikomas tik tuo atveju jeigu giluminis (gręžtinis) įžeminimas yra numatytas techninio projekto sprendiniuose.</t>
  </si>
  <si>
    <t>GSM ryšio ( „TELIA“ 3G, 4G ir „BITĖ“ 3G, 4G) matavimai planuojamos transformatorinės vietoje yra projekto sudedamoji dalis. Todėl šie duomenys turi būti pateikti projekto rengėjų ir įeiti į projekto rengimo kainą.</t>
  </si>
  <si>
    <t>Darbai atliekami pagal AB ESO internetiniame puslapyje http://www.eso.lt/lt/eso-partneriams pateiktas technologines kortas, ESO 0,4-10 kV tipinių projektų albumus, 0,4-10 kV įrenginių įrengimo/priėmimo atmintines ir kitus norminius dokumentus. Medžiagas kurios reikalingos pilnam darbų atlikimui, bet nenurodytos priede ,,medžiagų įkainių lentelė" bei ESO teikiamų medžiagų sąraše, įsivertinti darbų įkainyje jeigu įkainių išaiškinime nenurodyta kitaip. Visos tvirtinimo medžiagos (apkabos, laikikliai, viela ir kt.), įžeminimo laidininkai ir pagalbinės medžiagos reikalingos pilnam užduoties įvykdymui privalo būti įvertintos sustambinto įkainio vertėse. Visos nepaminėtos bet būtinos medžiagos/darbai pilnam darbo atlikimui turi taip pat būti įsivertinti darbų įkainiuose.</t>
  </si>
  <si>
    <t>KS montavimo, automatinių jungiklių montavimas, saugiklių-kirtiklių bloko montavimas, visų elementų (taip pat ir atvadų) atjungimas/prijungimas/sujungimas (išlaikant faziškumą), antgalių prijungimo ir laidų su antgaliais prijungimo darbai, užrašų, schemų uždėjimas ir laidų markiravimas, esamo vartotojo arba naujojo vartotojo (jeigu jėgos kabelis paklotas) jėgos kabelių užvedimas į KS, jėgos kabelio gyslų nužievinimas, įžeminimo laidininko prijungimas, elektros skaitiklio (-ių) montavimas, laikinas plombavimas. Įvadinis iki 1 kV jėgos kabelis turi būti prijungiamas prie KS šynų.</t>
  </si>
  <si>
    <t>KS montavimas, automatinių jungiklių montavimas, saugiklių-kirtiklių bloko (pagal poreikį gali būti naudojami saugikliai NH-1 arba NH-2 gabarito) montavimas, visų elementų (taip pat ir atvadų) atjungimas/prijungimas/sujungimas (išlaikant faziškumą), antgalių prijungimo ir laidų su antgaliais prijungimo darbai, užrašų, schemų uždėjimas ir laidų markiravimas, esamo vartotojo arba naujojo vartotojo (jeigu jėgos kabelis paklotas) jėgos kabelių užvedimas į KS, jėgos kabelio gyslų nužievinimas, įžeminimo laidininko prijungimas, elektros skaitiklio (-ių) montavimas, laikinas plombavimas. Įvadinis iki 1 kV jėgos kabelis turi būti prijungiamas prie KS šynų.</t>
  </si>
  <si>
    <t>ĮAS montavimas, tvirtinimo elementų ir medžiagų montavimas, automatinių jungiklių montavimas, srovės transformatorių montavimas 3 vnt., visų elementų (taip pat ir atvadų) atjungimas/prijungimas/sujungimas (išlaikant faziškumą), antgalių prijungimo ir laidų su antgaliais prijungimo darbai,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t>
  </si>
  <si>
    <t>Automatinio jungiklio arba modulinio kirtiklio montavimas 1 vnt. (kai reikia sumontuoti automatinį jungiklį arba modulinį kirtiklį esamame ĮAS, KS), visų elementų prijungimas/sujungimas (išlaikant faziškumą), varinių monolitinių laidininkų sumontavimas (kai nėra esamų laidininkų iki ir/arba iš automatinio jungiklio), visi būtini matavimai, užrašų, schemų uždėjimas ir laidų markiravimas, esamo vartotojo arba naujojo vartotojo (jeigu jėgos kabelis paklotas) jėgos kabelių užvedimas į ĮAS, KS, jėgos kabelio gyslų nužievinimas, įžeminimo laidininko prijungimas.</t>
  </si>
  <si>
    <t>Automatinio jungiklio montavimas 1 vnt. (kai reikia sumontuoti automatinį jungiklį esamame ĮAS, KS), visų elementų prijungimas/sujungimas (išlaikant faziškumą), varinių monolitinių laidininkų sumontavimas (kai nėra esamų laidininkų iki ir/arba iš automatinio jungiklio), visi būtini matavimai, užrašų, schemų uždėjimas ir laidų markiravimas, esamo vartotojo arba naujojo vartotojo (jeigu jėgos kabelis paklotas) jėgos kabelių užvedimas į ĮAS, KS, jėgos kabelio gyslų nužievinimas, įžeminimo laidininko prijungimas.</t>
  </si>
  <si>
    <t>Įvadinio kabelio tiesimas 1 m, tranšėjos kasimas/užpylimas 1 m, kabelio izoliacijos varžos matavimas, grandinės „fazė-nulis“ matavimas, užrašų, schemų uždėjimas, laidų markiravimas. Įkainis taikomas tik tuo atveju kai vartotojui įvadą įrengia AB ESO.</t>
  </si>
  <si>
    <t>Įvadinio kabelio tiesimas ant pastato sienos 1 m, gofruoto vamzdžio su sandarinimu montavimas 1 m, tvirtinimo elementų montavimas, kabelio izoliacijos varžos matavimas, grandinės „fazė-nulis“ matavimas, užrašų, schemų uždėjimas, laidų markiravimas.</t>
  </si>
  <si>
    <t>Numeravimas, atramų su ramsčiais montavimas, ramsčio tvirtinimas tvirtinimo mazgu su apkabomis, atvežimas į pastatymo vietą. Įkainis naudojamas jei montuojama nauja atrama. Jei yra sena atrama, naudojame keitimo įkainį.</t>
  </si>
  <si>
    <t>Dangos ardymo darbai 1 m2 su šiukšlių išvežimu.</t>
  </si>
  <si>
    <t>Pilno dangos storio atstatymas 1 m2, medžiagų atvežimas į montavimo vietą.</t>
  </si>
  <si>
    <t>10 kV traversos su viršūne ir izoliatoriais montavimas/keitimas, laidų reguliavimas. Įkainis taikomas tik tuo atveju, kai esamuose elektros įrenginiuose reikalinga pakeisti 10 kV traversą su viršūne ir izoliatoriais netiesiant naujų laidų. Įkainis taip pat taikomas jeigu reikia pakeisti tik esamą 10 kV traversą.</t>
  </si>
  <si>
    <t>Galios transformatoriaus atvežimas ir montavimas, g/b stiebų montavimas (papildomi įkainiai atramų montavimui netaikomi), 10/0,4 kV įtampos stulpinės transformatorinės montavimas, įžeminimo kontūro varžos iki 2,5 omų įrengimas/prijungimas prie ST, įžeminimo kontūro varžos matavimas, 10 ir 0,4 kV viršįtampių ribotuvų tvirtinimo konstrukcijų montavimas ir viršįtampių ribotuvų montavimas, 10 kV saugiklių tvirtinimo konstrukcijos montavimas ir saugiklių įdėjimas, 10 kV transformatoriaus įvadų apsaugos nuo paukščių montavimas 1 kompl., įvadinio 0,4 kV kirtiklio-saugiklio bloko montavimas 1 vnt., linijinio 0,4 kV kirtiklio-saugiklio bloko montavimas 1 vnt., visų elementų prijungimas/sujungimas (išlaikant faziškumą), 10 kV atraminių izoliatorių montavimas, tempiamosios girliandos montavimas, 0,4 kV KAS montavimas, elektros skaitiklio (-ių) montavimas, laikinas plombavimas, automatinio jungiklio montavimas, operatyvinių pavadinimų (numerių) lentelių ir užrašų, schemų uždėjimas, laidų markiravimas. Papildomi saugiklių-kirtiklių blokai aktuojami atskiru įkainiu.</t>
  </si>
  <si>
    <t>Tvirtinimo elementų/medžiagų montavimas, automatinio jungiklio (iki 63 A) montavimas, nuotėkio rėlės montavimas, 3 kištukinių lizdų montavimas (trifazio įvado atveju, vienas iš lizdų turi būti trifaziam jungimui), visų elementų prijungimas/sujungimas laidais/antgaliais(išlaikant faziškumą), užrašų, schemų uždėjimas ir laidų markiravimas, įžeminimo laidininko prijungimas. (Įkainyje įsivertinti rakinamą plieninį cinkuotą korpusą (skydelį) – skardos storis nemažesnis nei 1,5 mm, atitinkantį nemažesnę nei IP44 klasę ir RAL 7032 spalvą,  nemažesnio kaip 2,5 mm storio plieninę arba gelžbetoninę tvirtinimo konstrukciją ir tvirtinimo detales, kištukinius lizdus).</t>
  </si>
  <si>
    <t>Movos montavimas 1 vnt., visų elementų prijungimas/sujungimas, movos patikrinimas/matavimai, užrašų, schemų uždėjimas, laidų markiravimas.</t>
  </si>
  <si>
    <t>Kabelio trasos žymėjimo stulpelio (g/b arba metalinio) montavimas/keitimas, medžiagų atvežimas į montavimo vietą.</t>
  </si>
  <si>
    <t>10 kV linijinio narvelio su valdomu vidaus tipo galios skyrikliu, viršįtampių ribotuvais, įtampos indikatoriais bei trumpojo jungimo indikatoriais sumontavimas, principinės schemos atnaujinimas, įrenginio derinimas, kompleksinis bandymas. Pastaba: viršįtampių ribotuvus, įtampos indikatorius ir trumpo jungimo indikatorius kaip medžiagas Rangovai privalo įsivertinti darbų įkainyje.</t>
  </si>
  <si>
    <t>Elektroninių RAA įrenginių montavimas, narvelio RAA apsaugų sumontavimas/permontavimas atskiroje spintoje, srovės grandinių gnybtų montavimas, antrinių grandinių laidininkų montavimas ir prijungimas, principinės schemos atnaujinimas,  įrenginio derinimas, kompleksinis bandymas.</t>
  </si>
  <si>
    <t>Į darbų apimtį įeina: 1. Mikroprocesorinės apsaugos vieno prijunginio visų RA, matavimo ir automatikos funkcijų konfigūravimas ir testavimas panaudojant atitinkamą testavimo įrangą  2. Komutacinių aparatų valdymo ir blokavimo funkcijų tikrinimas. 3 Visų testavimo protokolų paruošimas ir pridavimas užsakovui.</t>
  </si>
  <si>
    <t>"Vienas signalas" suprantamas arba kaip viena komanda, arba kaip vienas signalas, arba kaip vienas matavimas. (Pvz.: 1 komanda + 1 signalas + 1 matavimas = 3 signalai)</t>
  </si>
  <si>
    <t>MikroTSPĮ spintos sumontavimas ant TR vidįnės sienos, laidinių sujungimų su 10 kV skirstykla išpildymas, antenos sumontavimas TR išorėje, techninių dokumentų pateikimas</t>
  </si>
  <si>
    <t>Transformatorinės 10 kV skirstyklos mikroTSPĮ (iki 4 vnt. linijinių narvelių) sukonfigūravimas, protokolų ir techninių dokumentų pateikimas</t>
  </si>
  <si>
    <t>Transformatorinės 10 kV skirstyklos ir mikroTSPĮ (iki 4 vnt. linijinių narvelių) testavimas su SCADA/DMS dalyvaujant "ESO" atstovams, protokolų pateikimas.</t>
  </si>
  <si>
    <t>RAA terminalo su nuolatine operatyvine maitinimo įtampa derinimas</t>
  </si>
  <si>
    <t>TSPĮ konfigūravimas, signalų patikrinimas su SCADA/DMS (iki 10 signalų)</t>
  </si>
  <si>
    <t>10 kV skirstyklos mikroTSPĮ (iki 4 vnt. linijinių narvelių) sumontavimas transformatorinėje</t>
  </si>
  <si>
    <t>Transformatorinės 10 kV skirstyklos mikroTSPĮ (iki 4 vnt. linijinių narvelių) sukonfigūravimas</t>
  </si>
  <si>
    <t>Transformatorinės 10 kV skirstyklos ir mikroTSPĮ (iki 4 vnt. linijinių narvelių) testavimas su SCADA/DMS</t>
  </si>
  <si>
    <t>TP, SP, TR</t>
  </si>
  <si>
    <t>Apsaugos zonų įrašymo į kadastrą ir registrą Paslauga</t>
  </si>
  <si>
    <t>byla</t>
  </si>
  <si>
    <t>KS montavimas be apskaitos</t>
  </si>
  <si>
    <t>KS montavimas, saugiklių-kirtiklių bloko montavimas, visų elementų (taip pat ir atvadų) atjungimas/prijungimas/sujungimas (išlaikant faziškumą), antgalių prijungimo ir laidų su antgaliais prijungimo darbai, užrašų, schemų uždėjimas ir laidų markiravimas, įžeminimo laidininko prijungimas, laikinas plombavimas.</t>
  </si>
  <si>
    <t>0,4 kV viršįtampių ribotuvų keitimas atramoje (3 vnt.)</t>
  </si>
  <si>
    <t>0,4 kV viršįtampių ribotuvų demontavimas atramose 3 vnt., 0,4 kV viršįtampių ribotuvų montavimas atramose 3 vnt.</t>
  </si>
  <si>
    <t>Atnaujinti kabelio žymenį (vienas žymuo) 1 vnt. Pastaba: įkainis naudojamas tik tais atvejais, kai pateikiamas atskiras užsakymas.</t>
  </si>
  <si>
    <t>Atjunti elementus, prijungti elementus, skaičiuojama vieno KS,KAS. PVZ. jeigu reikia perjungi 3 linijas/elementus tame pačiame KS, KAS tai 1vnt. Įkainis nenaudojamas kabelių spintų ir atskirų komutacinių aparatų keitimo atvejais.</t>
  </si>
  <si>
    <t xml:space="preserve">ĮAS montavimas, tvirtinimo elementų ir medžiagų montavimas, automatinių jungiklių montavimas, srovės transformatorių montavimas 3 vnt., visų elementų (taip pat ir atvadų) atjungimas/prijungimas/sujungimas (išlaikant faziškumą), antgalių prijungimo ir laidų su antgaliais prijungimo darbai,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t>
  </si>
  <si>
    <t xml:space="preserve">Įžeminimo kontūro  įrengimas, įžeminimo kontūro varžos matavimas, grandinės tikrinimas tarp įžemiklių ir įžemintų elementų, įžeminimo kontūro prijungimas prie ĮAS, KS, atramos . Vienam ĮAS, KS arba atramos įžeminimui įkainis taikomas vieną kartą. Įžeminimo įrenginių laidininkų dažymas turi būti įsivertintas. </t>
  </si>
  <si>
    <t>Įžeminimo kontūro  įrengimas, įžeminimo kontūro varžos matavimas, grandinės tikrinimas tarp įžemiklių ir įžemintų elementų, įžeminimo kontūro prijungimas prie ĮAS, KS, atramos . Vienam ĮAS, KS arba atramos įžeminimui įkainis taikomas vieną kartą. Įžeminimo įrenginių laidininkų dažymas turi būti įsivertintas.</t>
  </si>
  <si>
    <t>Srovės transformatorių montavimas 3 vnt., visų elementų prijungimas/sujungimas (išlaikant faziškumą), visi būtini matavimai, užrašų, schemų uždėjimas, laidų markiravimas (pagal technologines kortas).</t>
  </si>
  <si>
    <t>Visi AEEAS montavimo darbai, ryšio patikrinimas, antenos sumontavimas su protokolo pateikimu AB ESO. (Žiūrėti „AEEAS įrangos įrengimas techniniai reikalavimai“),.</t>
  </si>
  <si>
    <t>Pilno dangos storio atstatymo darbai su naujomis medžiagomis 1 m2, medžiagų atvežimas į montavimo vietą, pagrindo džiovinimas ir pašildymas 1 m2,. Įkainis taikomas tik šaltuoju periodu, gruodžio 15 d. - balandžio 15 d. imtinai, kai negaminama paprasta asfalto danga.</t>
  </si>
  <si>
    <t>Darbai -  privalo būti atliekami vadovaujantis: Elektros įrenginių įrengimo bendrųjų taisyklių, Elektros linijų ir instaliacijos įrengimo taisyklių, Saugos eksploatuojant elektros įrenginius taisyklių, 0,38-10 kV elektros oro ir kabelių linijų technologinių kortų, 10/0,4 kV transformatorinių technologinių kortų, 0,4 kV oro kabelių linijų, jų pagalbinių reikmenų bei konstrukcijų statybos tipinių projektų, 10 kV oro linijų laidų su apvalkalu, pagalbiniais reikmenų bei konstrukcijų statybos tipinių projektų, 10/ 0,4 kV stulpinių transformatorinių statybos tipinių projektų, AB „Energijos skirstymo operatorius“ techninių reikalavimų aktualiomis redakcijomis.</t>
  </si>
  <si>
    <t>Transportas - visos transportavimo išlaidos (medžiagų atvežimas ir išvežimas ir jų pakrovimas bei iškrovimas, transporto išlaidos, skirtos ESO tiekiamų medžiagų iš sandėlio ar ESO tiekėjų atsiėmimui/likučių pristatymui, bei kitos su transporto naudojimu susijusios išlaidos) su kuriomis rangovas susiduria atlikdamas darbus, taip pat darbuotojų vežimo iki darbo vietos išlaidos turi būti įsivertintos rangovų darbų įkainiuose.</t>
  </si>
  <si>
    <t>Visi kiti smulkūs darbai reikalingi darbui atlikti (pvz: kontaktų, sujungimų būklės patikrinimas (spintose, narveliuose, kituose įrenginiuose), tinklo elementų defektų, kurie kelia pavojų žmonių sveikatai ar patikimam tinklo darbui, nustatymas ir atsakingų asmenų informavimas ir t.t.) turi būti įsivertinti sustambintuose darbų įkainiuose.</t>
  </si>
  <si>
    <t>Perkamų darbų įkainiai arba bendra darbų kaina, nurodyti sutartyje, apima visas išlaidas, visus mokesčius ir apmokestinimus, mokėtinus pagal galiojančius Lietuvos Respublikos teisės aktus. Taip pat apima visas Rangovo išlaidas, susijusias su atjungimo vietų bei darbo vietos įžeminimo darbais, specialaus transporto ir mechanizmų, darbo vietos ir aplinkos sutvarkymo, demontuotų medžiagų utilizavimo, kai jos netinkamos tolimesniam panaudojimui, atvykimo į užsakyme numatytą darbų vietą išlaidas specialaus transporto ir mechanizmų, teikiamų ir perkamų medžiagų atvežimo ir išvežimo, teikiamų ir perkamų medžiagų išvežiojimo trasoje, atvykimo į pagal sutartyje numatytą darbų vietą išlaidas ir kitas sąnaudas, kurios nėra aiškiai išvardytos sutartyje, tačiau kurios yra reikalingos tinkamam sutarties įvykdymui numatytais terminais bei su darbais ar jų atlikimu susijusius mokesčius ir rinkliavas, bei visos objektų vykdymui reikalingos techninės dokumentacijos parengimas ir pateikimas per Užsakovo informacines sistemas.</t>
  </si>
  <si>
    <t>Užsakant spintas Rangovas visuomet privalo vadovautis Užsakovo aprašu. Tokiu atveju kai nurodyta rezervinė vieta, turi būti paliekama rezervinė vieta į kurią nereikia montuoti automatinių jungiklių ir saugiklių-kirtiklių blokų, išskyrus rezervines vietas kuriose montuojami moduliniai kirtikliai (t.y. moduliniai kirtikliai 63 A tiek vienfaziai tiek trifaziai turi būti sumontuoti visose rezervinėse vietose). Atkreipiame dėmesį, kad visos rezervinės vietos turi būti pilnai paruoštos (paruošti laidai, šynos), jei ateityje reikėtų prijungti papildomus elementus (automatinius jungiklius, saugiklių-kirtiklių blokus ir kt.). Papildomai norime pažymėti, kad pagal galiojančius kabelių spintų techninius reikalavimus visi komplektuojantys kabelių spintos elementai, t.y. laidai, šynos ir kt., kaip nurodyta techniniuose reikalavimuose turi būti sumontuoti tiekėjo. Šiuo atveju Lietuvoje tiekėjai yra gamintojai.
Remiantis ESO techninių reikalavimų sąrašu, jame nurodyta kokios komplektacijos spintas turi pateikti Rangovai. Pagal ESO techninius reikalavimus Rangovai aktuodami KS, KS/KAS, KAS (ĮAS) turi pateikti ne tuščią spintos konstrukciją ir vėliau aktuoti papildomas medžiagas, bet sukomplektuotą (kaip nurodytą techniniuose reikalavimuose) spintą su vienu automatiniu jungikliu, vienu saugiklių-kirtiklių bloku su reikiamo amperažo lydžiaisiais įdėklais (papildomi saugiklių-kirtiklių blokai ir automatiniai jungikliai aktuojami atskirais medžiagų įkainiais, tačiau darbo įkainių papildomai aktuotis negalima). Sudedamosios medžiagos negali būti aktuojamos atskirais įkainiais, jos turi būti įskaičiuotos į KS, KS/KAS, KAS (ĮAS) komplektaciją.</t>
  </si>
  <si>
    <t>Į bazinę stulpinės transformatorinės montavimo komplektaciją įeina metalo konstrukcija-aikštelė transformatoriaus (komplektas, įskaitant apkabas ir ribotuvus) bei 0,4 kV „SZ“ kirtiklių saugiklių metalo konstrukcija (komplektas, įskaitant apkabas ir ribotuvus) arba
10 kV saugiklių/ribotuvų metalo konstrukcija (komplektas, įskaitant apkabas ir ribotuvus). Šios medžiagos negali būti aktuojamos atskirai.</t>
  </si>
  <si>
    <t>Modulinių transformatorinių (vienos sekcijos) techninė priežiūra (galios transformatoriaus)</t>
  </si>
  <si>
    <t>Modulinių transformatorinių aplinkos sutvarkymas</t>
  </si>
  <si>
    <t>Stacionariosios transformatorinės techninė priežiūra (Pilna tech. priežiūra pagal tech. kortą, be statybinės dalies)</t>
  </si>
  <si>
    <t>Stacionariųjų transformatorinių aplinkos sutvarkymas</t>
  </si>
  <si>
    <t>Stulpinių transformatorinių aplinkos sutvarkymas</t>
  </si>
  <si>
    <t>Atlikti transformatorinės galios transformatoriaus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</si>
  <si>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Vadovaujantis naujų klientų prijungimo užduotyje pateiktu patvirtintu techniniu projektu pagal ilgalaikėje rangos sutartyje patvirtintus įkainius ir medžiagų kainas TIVIS paskaičiuoti darbų sąmatą ir patvirtintą grąžinti užduotį pateikusiam ESO projektų vadovui. Įkainis taikomas tik tokiu atveju, kai pagal paskaičiuotą sąmatą rangos darbų užduotis nėra atiduodama rangovui ir darbų nereikia atlikti pagal sutartį. Tuo atveju, kai darbus po sąmatos paskaičiavimo atlieka pats rangovas ir gauna užduotį, atskirai už sąmatos paskaičiavimą šis įkainis netaikomas.</t>
  </si>
  <si>
    <t>Darbams atlikti visos medžiagos yra naudojamos pagal AB ESO techninius reikalavimus, jeigu nenurodyta kitaip. Jeigu www.eso.lt ESO techninius reikalavimus atitinkančių gaminių sąraše nėra įtraukta konkrečios/ių gamintojų prie medžiagų/įrenginių  grupės, tuomet naudojami medžiagos/įrenginiai privalo tenkinti AB ESO techninius reikalavimus. Kai www.eso.lt ESO techninius reikalavimus atitinkančių gaminių sąraše yra nurodytas bent vienas gamintojas prie konkrečios/ių medžiagų/įrenginių  grupės, tik nurodyti gaminiai/įrenginiai gali būti naudojami vykdant darbus. Jei šioms grupėms norima naudoti kito gamintojo medžiagas/įrenginius privaloma kreiptis į AB ESO dėl papildomų medžiagų/įrenginių įtraukimo į ESO techninius reikalavimus atitinkančių gaminių sąrašą.</t>
  </si>
  <si>
    <t>Atlikti visos stacionarios transformatorinės pilną techninę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  Pilna tech. priežiūra pagal tech. kortą)“ yra taikomas esant vienai šynų sekcijai(10kV, 0.4kV, galios transformatoriui). Tačiau esant daugiau nei vienai sekcijai. Kiekvienai papildomai sekcijai galima taikyti atskirus techninės priežiūros įkainius konkrečiai reikiamai sekcijai (pvz. transformatorinė turi dvi 10kV šynų sekcijas, vieną 0,4 kV šynų sekciją, du galios transformatorius, tuomet įpapildomai bus galima aktuotis vieną 10kV ir galios transformatoriaus tech. priežiūros darbų įkainius).</t>
  </si>
  <si>
    <t>Sutvarkyti transformatorinės aplinką: iškirsti šalia augančius krūmus, nupjauti žolę, surinkti šiukšles, sutvarkyti priėjimus prie transformatorinės.  Šis įkainis negali būti naudojamas kartu su pilna tech. priežiūra.</t>
  </si>
  <si>
    <t>Atlikti visos modulinės transformatorinės pilną techninę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 Pilna tech. priežiūra pagal tech. kortą)“ yra taikomas esant vienai šynų sekcijai(10kV, 0.4kV, galios transformatoriui). Tačiau esant daugiau nei vienai sekcijai. Kiekvienai papildomai sekcijai galima taikyti atskirus techninės priežiūros įkainius konkrečiai reikiamai sekcijai (pvz. transformatorinė turi dvi 10kV šynų sekcijas, vieną 0,4 kV šynų sekciją, du galios transformatorius, tuomet įpapildomai bus galima aktuotis vieną 10kV ir galios transformatoriaus tech. priežiūros darbų įkainius).</t>
  </si>
  <si>
    <t>Operatyviniai perjungimai 10 kV žiediniame tinkle tai darbo vietų ruošimas bei techninių priemonių visuma, skirta užtikrinti  darbuotojams saugią darbo aplinką bei minimizuoti atjungiamų vartotojų skaičių darbų metu, vykdant darbus elektros įrenginiuose ir įspėti pašalinius asmenis apie šioje darbo aplinkoje egzistuojantį elektros pavojų ir uždrausti jiems į šią aplinką patekti. Operatyviniais perjungimais žiediniame tinkle vadinami perjungimai kai elektros tinkle vykdomi darbai sujungiant dvi linijas į vientisą grandinę (lygiagrečiam darbui). Operatyvinių perjungimų vykdymui, kai  reikia sujungti dvi linijas į vientisą grandinę (lygiagrečiam darbui) žiediniame 10 kV tinkle, taikomi reikalavimai aprašyti AB Energijos skirstymo operatoriaus Operatyvinių perjungimų vykdymo instrukcijoje.  Vienam planiniam atjungimui taikomas vieno operatyvinio perjungimo komplekto įkainis, nepriklausomai nuo operatyvinių perjungimų ir paruošiamųjų veiksmų skaičiaus, kuris būtinas užtikrinti, kad visi vartotojai kurių atjungimas nebūtinas vykdant darbus būtų permaitinti iš kito maitinimo taško, jeigu esama tinklo schema tai leidžia.</t>
  </si>
  <si>
    <t>Sutvarkyti transformatorinės aplinką: iškirsti šalia augančius krūmus, nupjauti žolę, surinkti šiukšles, sutvarkyti priėjimus prie transformatorinės.  Reikalinga sutvarkyti aplinką aplink transformatorinės apsaugos zoną, nuo jos 10 metrų atstumu. Šis įkainis negali būti naudojamas kartu su pilna tech. priežiūra.</t>
  </si>
  <si>
    <t>Sutvarkyti transformatorinės aplinką: iškirsti šalia augančius krūmus, nupjauti žolę, surinkti šiukšles, sutvarkyti priėjimus prie transformatorinės.  Reikalinga sutvarkyti aplinką aplink transformatorinės apsaugos zoną, nuo jos 10 metrų atstumu.  Šis įkainis negali būti naudojamas kartu su pilna tech. priežiūra.</t>
  </si>
  <si>
    <t>10 kV OL skyriklio jungčių (šleifų) montavimas/keitimas izoliuotais laidais (3 laidai)</t>
  </si>
  <si>
    <t>Izoliuoto laido montavimas 1 m, traversų, viršūnių, izoliatorių montavimas, gnybtų montavimas, izoliuoto laido izoliacijos varžos matavimas, grandinės „fazė-nulis“ matavimas, izoliuoto laido reguliavimas, užrašų, schemų uždėjimas, laidų markiravimas.</t>
  </si>
  <si>
    <t xml:space="preserve">Visi 10 kV kabelių ir kabelinių movų montavimo įkainiai kuriuose nurodoma 10 kV įtampa bus naudojami 6-10 kV tinkle. Tačiau vykdant šiuos darbus gali būti naudojamos 6-24 kV medžiagos kurios yra nurodytos medžiagų įkainių lentelėje ir atitinka ESO nurodytus techninius reikalavimus. </t>
  </si>
  <si>
    <t>10 kV OL linijinio skyriklio su pavara ir traukėmis demontavimas 1 vnt., jungčių/šleifų demontavimas (6 laidai), 10 kV OL linijinio skyriklio su pavara sumontavimas 1 kompl., jungčių/šleifų sumontavimas (6 laidai su apvalkalu), traukių sumontavimas iki 3 vnt. operatyvinių pavadinimų/žymenų uždėjimas 5 vnt., pavarų rankenų ir traukių spalvinis žymėjimas, spynų uždėjimas, įspėjamojo ženklo uždėjimas. Įžeminimo kontūro įrengimas, prijungti elementus (išlaikant buvusį faziškumą), Išmatuoti įžeminimo įrenginio varžą.</t>
  </si>
  <si>
    <t>10 kV viršįtampių ribotuvų keitimas atramoje (3 vnt.)</t>
  </si>
  <si>
    <t>10 kV įtampos viršįtampių ribotuvų demontavimas 3 vnt., 10 kV įtampos viršįtampių ribotuvų montavimas 3 vnt., ribotuvo atjungimas/prijungimas 3 vnt.</t>
  </si>
  <si>
    <t>10 kV jung./perein. movos montavimas daugiau kaip 120 mm2 skers. trigyslis kabelis (be žemės darbų)</t>
  </si>
  <si>
    <t>10 kV jung./perein. movos montavimas daugiau kaip 120 mm2 skerp. trigyslis kabelis (su žemės darbais)</t>
  </si>
  <si>
    <t xml:space="preserve">Pilno dangos storio atstatymas sveikomis plytelėmis 1 m2, medžiagų atvežimas į montavimo vietą. </t>
  </si>
  <si>
    <t>Pilno dangos storio atstatymas sveikomis trinkelėmis 1 m2, medžiagų atvežimas į montavimo vietą.</t>
  </si>
  <si>
    <t>1 m2 žalios vejos atstatymo darbai, augalinio grunto paskleidimas, lyginimas grėbliu, užsėjimas, grunto sutankinimas. Pastaba: Rangovui sugadinus transportu, technika ar kitais būdais žalią veją vykdant Rangos darbus, jos atstatymui negali būti aktuojamas šis įkainis ir žalią veją Rangovas atstato savo lėšomis.</t>
  </si>
  <si>
    <t>Vienfazių skaitiklių keitimo darbai</t>
  </si>
  <si>
    <t>Trifazių skaitiklių keitimo darbai</t>
  </si>
  <si>
    <t>Klientų informavimas apie galimą įtampos išjungimą, skaitiklio vizualinis įvertinimas dėl galimos intervencijos, užfiksuojami skaitiklio rodmenys, atitinkantys faktą. Nufotografuojamas skaitiklis, seno skaitiklio demontavimas, naujo skaitiklio sumontavimas, apskaitos užplombavimas, duomenų suvedimas į informacinę sistemą, skaitiklių utilizavimas.</t>
  </si>
  <si>
    <t xml:space="preserve">Bortelių atstatymas (šaligatvio, kelio) sveikais borteliais. </t>
  </si>
  <si>
    <t>10 kV OL sudėtingos (inkarinė, atšakinė, kampinė, galinė) atramos montavimas/keitimas (stiebo ilgis 11 - 13 m)</t>
  </si>
  <si>
    <t>Kibirkštinių iškroviklių montavimas/keitimas ( 3 vnt./1 kompl.), prijungimas prie įžeminimo ir linijos laidų (su įžeminimo laidininku).</t>
  </si>
  <si>
    <t>Užsandarinti nesandarų kabelio vamzdžio galą (esant nesandariems abiems vieno vamzdžio galams, įkainis taikomas du kartus). Naujai tiesiant kabelį esamame ar naujai klojamame vamzdyje, šis įkainis negali būti taikomas. Abiejų galų užsandarinimas turi būti įsivertintas kabelio tiesimo ir vamzdžio klojimo įkainiuose. Įkainis taikomas tik gavus atskirą užsakymą konkrečiai šiam darbui atlikti.</t>
  </si>
  <si>
    <t>Vamzdžių klojimas (1 m) su abiejų galų sandarinimu, tranšėjos kasimas/dugno išlyginimas/užpylimas 1 m, signalinės juostos klojimas 1 m, grunto tankinimas. Naudojami HDPE, PP arba PE vamzdžiai. Įkainis naudojamas tik rezerviniam vamzdžiui kloti (laidų tiesimui nenaudojamas).</t>
  </si>
  <si>
    <t>Įvadinio kabelio tiesimas vamzdyje (su abiejų galų sandarinimu)/ įrengtomis metalo konstrukcijomis 1 m, tvirtinimo elementų ir medžiagų montavimas, kabelio izoliacijos varžos matavimas, grandinės „fazė-nulis“ matavimas. Vamzdžių klojimas aktuojamas atskirais darbų įkainiais.</t>
  </si>
  <si>
    <t>Įkainis naudojamas vamzdžio tiesimui atramoje (1 m) su abiejų galų sandarinimu, tvirtinimo elementų montavimas, esamo kabelio arba oro kabelio įtraukimas į vamzdį 1 m, esamo kabelio arba oro kabelio atjungimas ir/ar prijungimas, grandinės „fazė-nulis“ matavimas, užrašų, schemų uždėjimas, laidų markiravimas.</t>
  </si>
  <si>
    <t>Kabelio tiesimas 1m, tranšėjos kasimas/užpylimas 1 m, grunto tankinimas, pakloto įrengimas 1 m, šviesolaidinio kabelio įputimas į vamzdį 1 m, abiejų vamzdžio galų sandarinimas, įspėjamosios juostos paklojimas 1 m, kabelio reikalingi matavimai, signalinio laido montavimas 1 m., dėžutės signaliniam kabeliui montavimas, signalinio laido rišimas užtraukiamais dirželiais, šviesolaidinio kabelio patikrinimas ir matavimai, šviesolaidinio kabelio žymėjimas ir tvirtinimas, užrašų, schemų uždėjimas laidų markiravimas. Įkainis taikomas klojant šviesolaidinį kabelį tiek vamzdyje tiek be jo. Vamzdžio montavimo darbai aktuojami atskiru įkainiu.</t>
  </si>
  <si>
    <t>10 kV jungiamosios/pereinamosios movos montavimas 120-500 mm2 viengysliam kabeliui (be žemės darbų), prijungti elementus (išlaikant buvusį faziškumą), uždėti movos žymenis. Atlikti sumontuotos movos pririšimą, nurodant koordinatę pagal LKS-94 koordinačių sistemą. Įkainis taikomas vienai kabelinei linijai.</t>
  </si>
  <si>
    <t>10 kV jungiamosios/pereinamosios movos montavimas 120-500 mm2 viengysliam kabeliui (su žemės darbais), prijungti elementus (išlaikant buvusį faziškumą), uždėti movos žymenis. Atlikti sumontuotos movos pririšimą, nurodant koordinatę pagal LKS-94 koordinačių sistemą. Įkainis taikomas vienai kabelinei linijai.</t>
  </si>
  <si>
    <t>Polietileninio vamzdžio iki 110 mm paklojimas (su žemės darbais)</t>
  </si>
  <si>
    <t>Polietileninio vamzdžio virš 110 iki 160 mm paklojimas (su žemės darbais)</t>
  </si>
  <si>
    <t>Kabelio atjungimas, 0,4 - 10 kV kabelio demontavimas (nuo atramos ar statinio) 1 vnt. Pastabos: Šis įkainos taikomas kai kabelio keitimo metu reikia pašalinti seną kabelį, kuris yra pritvirtintas prie atramos, sienos ir t.t. Šio įkainio negalima taikyti jeigu remontuojamas kabelis tiesiog guli tranšėjoje ar kanale ir nėra papildomai pritvirtintas. Įkainis taikomas vienai kabelinei linijai nepriklausomai nuo kabelio konstrukcijos (Pvz.: viengyslis; trigyslis ir t.t.)</t>
  </si>
  <si>
    <t>0,4 - 10 kV kabelio atrinkimas esant keliems kabeliams tranšėjoje 1 vnt. Pastaba: įkainis taikomas kai atsikasus gedimo vietą yra daugiau nei vienas kabelis ir vizualiai neįmanoma nustatyti kuris kabelis sugedęs. Taip pat šis įkainis taikomas kai vykdomi kabelių įsipjovimo darbai esant dviems (arba daugiau) kabelių vienoje tranšėjoje ir reikalinga patikslinti kuriame kabelyje reikalinga vykdyti įsipjovimo darbus. Įkainis taikomas vienai kabelinei linijai nepriklausomai nuo kabelio konstrukcijos (Pvz.: viengyslis; trigyslis ir t.t.)</t>
  </si>
  <si>
    <t>Elementų atjungimas ir prijungimas, 0,4 - 10 kV kabelio linijos trasos nustatymas/patikslinimas (prijungus generatorių) 1 vnt. 
Pastaba: Įkainis negali būti taikomas kabelio gedimo vietos nustatymui. Šis įkainis taikomas kai nežinoma kabelių linijos trasa (geografija) ir pateikiamas užsakovo atskiras užsakymas šio darbo vykdymui.
Kai yra nustatoma kabelio linijos trasa (geografija) kiekvienam papildomam ilgiui iki 100 m taikomas koeficientas 0,2. Pvz. kabelio ilgis 713 m būtų aktuojamas kiekis 1,6 vnt, o 505 m - 1,2. Įkainis taikomas vienai kabelinei linijai nepriklausomai nuo kabelio konstrukcijos (Pvz.: viengyslis; trigyslis ir t.t.)</t>
  </si>
  <si>
    <t>0,4 - 10 kV Kabelio sužalojimo vietos nustatymas 1 vnt., kabelio prijungimas/atjungimas. Pastaba:  Nustatoma ne geografinė vieta, o konkreti pačio kabelio pažeidimo vieta. Įkainis taikomas vienai kabelinei linijai nepriklausomai nuo kabelio konstrukcijos (Pvz.: viengyslis; trigyslis ir t.t.)</t>
  </si>
  <si>
    <t>6-10 kV kabelio bandymas (3 gyslos), elementų atjungimas/prijungimas, bandymo protokolo išrašymas. Pastaba: visi bandymai turi būti atliekami vadovaujantis "Elektros įrenginių bandymų normų ir apimčių aprašo" aktualia redakcija. Įkainis taikomas vienai kabelinei linijai nepriklausomai nuo kabelio konstrukcijos (Pvz.: viengyslis; trigyslis ir t.t.)</t>
  </si>
  <si>
    <t>6-10 kV kabelio bandymas labai žemo dažnio įtampa (VLF) (3 gyslos), elementų atjungimas/prijungimas, bandymo protokolo išrašymas. Pastaba: visi bandymai turi būti atliekami vadovaujantis "Elektros įrenginių bandymų normų ir apimčių aprašo" aktualia redakcija. Įkainis taikomas vienai kabelinei linijai nepriklausomai nuo kabelio konstrukcijos (Pvz.: viengyslis; trigyslis ir t.t.)</t>
  </si>
  <si>
    <t>Kabelio apvalkalo dažymas ugniai atspariais dažais 1 m. Įkainis taikomas vienai kabelinei linijai nepriklausomai nuo kabelio konstrukcijos (Pvz.: viengyslis; trigyslis ir t.t.)</t>
  </si>
  <si>
    <t>Esamo kabelio atkasimas, tranšėjos užkasimas, esamo kabelio tiesimas, naujos tranšėjos kasimas/užpylimas 1 m, grunto tankinimas, pakloto įrengimas 1 m, signalinės juostos paklojimas 1 m, apsauginės juostos paklojimas 1 m, užrašų, žymenų, schemų uždėjimas ir laidų markiravimas, kabelio suradimas, atrinkimas. Įkainis taikomas vienai kabelinei linijai nepriklausomai nuo kabelio konstrukcijos (Pvz.: viengyslis; trigyslis ir t.t.)</t>
  </si>
  <si>
    <t>Senos movos demontavimas, 10 kV galinės vidaus/lauko movos montavimas 120-500 mm2 viengysliam kabeliui, varžtinių antgalių sumontavimas, prijungti elementus (išlaikant buvusį faziškumą), uždėti movos žymenis. Įkainis taikomas vienai kabelinei linijai. Įkainis taikomas tiek standartinėm tiek kištukinėm movom. Montuojant kištukines movas ribotuvų montavimą privaloma įsivertinti sustambintuose darbų įkainiuose.</t>
  </si>
  <si>
    <t>Senos movos demontavimas, 10 kV galinės vidaus/lauko movos montavimas iki 120 mm2, sumontuoti varžtinius antgalius 3 vnt., prijungti elementus (išlaikant buvusį faziškumą), uždėti movos žymenį 1 vnt. Įkainis taikomas tiek standartinėm tiek kištukinėm movom. Montuojant kištukines movas ribotuvų montavimą privaloma įsivertinti sustambintuose darbų įkainiuose.</t>
  </si>
  <si>
    <t>Senos movos demontavimas, 10 kV galinės vidaus/lauko movos montavimas daugiau kaip 120 mm2, sumontuoti varžtinius antgalius 3 vnt., prijungti elementus (išlaikant buvusį faziškumą), uždėti movos žymenį 1 vnt., pritvirtinti movą. Įkainis taikomas tiek standartinėm tiek kištukinėm movom. Montuojant kištukines movas ribotuvų montavimą privaloma įsivertinti sustambintuose darbų įkainiuose.</t>
  </si>
  <si>
    <t>TR / 10 kV KL</t>
  </si>
  <si>
    <t>10 kV viršįtampių ribotuvų montavimas/keitimas</t>
  </si>
  <si>
    <t>10 kV tinkle viršįtampių ribotuvo demontavimas 1 vnt., viršįtampių ribotuvo sumontavimas 1 vnt. Šis įkainis taikomas montuojant/keičiant ribotuvus transformatorinėse ir aukštos įtampos kabelių spintose. Taip pat šį įkainį galima naudoti montuojant ribotuvus su RSTI tipo movomis tik kai užsakomas atskiras ribotuvų sumontavimas esamoms movoms.</t>
  </si>
  <si>
    <t>Projekto korektūros įkainio taikymo sąlygos: 
- pasikeitus spintos vietai ir kai nereikalingi trečiųjų šalių sutikimai (kai spintą reikia patraukti Kliento sklype) išskyrus Kliento sutikimą/servitutą;
- techninių sprendinių keitimas esamo projekto apimtyje (esama toponuotrauka).
Šis įkainis netaikomas:
- kai keičiamas prijungimo taškas:
      - topografinio plano apimtis per maža reikia didesnės apimties;
      - topo nuotraukos plano galiojimas laikas pasibaigė turi būti ne senesnė kaip 1 metai;
- kai Rangovas informuoja, kad negali vykdyti darbų, nes suprojektuotoje vietoje yra nutiestų kitų komunikacijų, statinių, institucijos nederina kasinėjimo leidimo arba pakeitus projekto techninius sprendinius perderinti projektą su visomis reikiamomis institucijomis ir trečiosiomis šalimis (privatus sklypai);</t>
  </si>
  <si>
    <t>0,4 kV KL darbo vietos paruošimas žiediniame tinkle su operatyviniais perjungimais</t>
  </si>
  <si>
    <t xml:space="preserve">Vykdant remonto ir tech. priežiūros darbus visų kabelinių spintų susijusių su darbo vietos paruošimu su kabeliniais prijunginiais, kai 0,4 kV KL tinklas yra žiedinis objektui (Kabelinė spinta su prijunginiais) kai  elektros įrenginius reikia sujungti į žiedą tarp maitinimo šaltinių,  galima taikyti įkainį „0,4 kV KL darbo vietos paruošimas žiediniame tinkle su operatyviniais perjungimais“.  Įkainis taikomas vienos darbo vietos paruošimui, nepriklausomai nuo perjungimų skaičiaus. </t>
  </si>
  <si>
    <t xml:space="preserve">Darbo vietų ruošimas - techninių priemonių visuma, skirta užtikrinti darbuotojams saugią darbo aplinką vykdant darbus elektros įrenginiuose bei įspėti pašalinius asmenis apie šioje darbo aplinkoje egzistuojantį elektros pavojų ir uždrausti jiems į šią aplinką patekti. Įkainis taikomas tik tuo atveju, jeigu darbai vykdomi nesant 0,4 kV įtampai žiediniame tinkle (išskyrus darbus, apibrėžtus įkainyje "0,4 kV KL darbo vietos paruošimas žiediniame tinkle su operatyviniais perjungimais" ).  Vienam planiniam atjungimui taikomas vieno operatyvinio perjungimo komplekto įkainis, nepriklausomai nuo operatyvinių perjungimų skaičiaus. </t>
  </si>
  <si>
    <t>Žemės darbai reikalingi darbų atlikimui, uždaro perėjimo darbai (prastūmimo arba kryptinio gręžimo būdu) ir apsauginio vamzdžio įvėrimo (su abiejų galų sandarinimu) darbai. Pastaba: dangų atstatymo darbai aktuojami atskiru įkainiu. Vamzdis, kaip medžiaga, turi būti įsivertintas darbų įkainyje.</t>
  </si>
  <si>
    <t>Projektavimo darbai, topografinės nuotraukos išlaidos. Techninio projekto statybos montavimo darbų (SMD – neįskaičiavus įrenginių kainos ir PVM) vertė iki 35 000,00 Eur be PVM. Projektuotojas į įkainį turi įsivertinti išlaidas kurias patirs vykdamas Užsakovo vardu, pagal Užsakovo suteiktą įgaliojimą, sudaryti servitutų nustatymo sutartis pas notarą. Projektuotojas rengdamas techninį projektą ir numatydamas projekte ĮAS, KS pastatymo vietą turi suderinti ją su naujuoju (-ais) vartotoju (-ais). Įkainyje turi būti įvertintas žymų apie klientui priklausančių objektų apsaugos zonas, žemės sklypo registro įrašuose registravimo atlikimas. Jis turi būti atliktas ne vėliau kaip per 10 k.d. nuo projekto patvirtinimo dienos. Atlikdamas žymų registravimo paslaugą Rangovas privalo Užsakovo vardu parengti, patvirtinti ir pateikti Nekilnojamojo turto kadastro ir Nekilnojamojo turto registro tvarkytojui, Nekilnojamojo turto kadastro nuostatų ir kitų teisės aktų nustatyta tvarka, dokumentus, reikalingus žymų apie naujai nustatytas ir (ar) pasikeitusias (panaikintas) Klientui priklausančių objektų apsaugai skirtas apsaugos zonas, žemės sklypų registro įrašuose padarymui. Rangovas parengia Nekilnojamojo turto kadastro nuostatuose ir kituose teisės aktuose nurodytus Klientui priklausančių objektų projektuose nustatytų apsaugos zonų erdvinius duomenis, ir Užsakovo vardu kartu su kitais teisės aktuose nurodytais duomenimis ir dokumentais pateikia juos Nekilnojamojo turto kadastro ir Nekilnojamojo turto registro tvarkytojui, žymos apie naujai nustatytas ir (ar) pasikeitusias (panaikintas) apsaugos zonas žemės sklypų registro įrašuose padarymui. Klientui pateikiamas Nekilnojamojo turto registro išrašas ir Nekilnojamojo turto kadastro ir Nekilnojamojo turto registro tvarkytojo pranešimas apie į nustatytas apsaugos zonas patenkančių arba nebepatenkančių (kai pasikeitė ar buvo panaikinta anksčiau nustatyta ta pati teritorija) žemės sklypų registro įrašuose žymų padarymą. Pastaba: VĮ Registrų centro išlaidos apmokamos pagal sutarties projekto tiesioginių išlaidų kompensavimo sąlygas.</t>
  </si>
  <si>
    <t>Suteikdamas paslaugas Rangovas turės turės: Vyriausybės patvirtintuose Lietuvos Respublikos nekilnojamojo turto kadastro nuostatuose nustatyta tvarka ir sąlygomis parengia ir suderina visus reikalingus dokumentus žemės sklypų (patekusių į kilnojamųjų elektros energetikos objektų ir įrenginių projektuose nustatytas apsaugos zonas) kadastro duomenų pakeitimui ir elektros tinklų apsaugos zonų įrašymui į Nekilnojamojo turto kadastrą ir Nekilnojamojo turto registrą, kreipiasi į žemėtvarkos skyrių dėl sprendimo pakeisti žemės sklypo kadastro duomenis priėmimo, ir Nekilnojamojo turto kadastro ir Nekilnojamojo turto registro tvarkytojui kartu su visais reikalingais dokumentais Užsakovo vardu pateikia prašymą įrašyti apsaugos zonas į Nekilnojamojo turto kadastrą ir Nekilnojamojo turto registrą. Žemės sklypo kadastro duomenų nustatymo paslaugos teikiamos vadovaujantis aktualiomis teisės aktų, reglamentuojančių paslaugų atlikimą, nuostatomis. Į Paslaugų kainą turi būti įskaičiuotos visos Rangovo išlaidos įskaitant ir VĮ Registrų centro išlaidas (išskyrus išlaidos už sutarties projekto punkte Nr.5.2. išvardintas paslaugas kurios kompensuojamos per tiesiogines išlaidas), susijusios su paslaugų teikimu. Rangovas, per informacinę sistemą TIVIS, Užsakovui pateikia: Žemės sklypo, patenkančio į nustatytas apsaugos zonas, kuriose taikomos specialiosios žemės naudojimo sąlygos, planą, parengtą pagal teisės aktu reikalavimus skaitmeniniu formatu SHP arba MDB, kuriame privalo išskirti, nustatytų apsaugos zonų plotus pagal įrenginių tipus (skirstomieji punktai, transformatorių pastotės, transformatorinės, oro linijos, kabelių linijos su priklausiniais) ir įtampas (0,23-0,4; 6; 10; 35; kV). Užsakovas kartu su Užsakymu Rangovui pateiks ir patenkančio į nustatytas apsaugos zonas, kuriose taikomos specialiosios žemės naudojimo sąlygos sklypų savininkų sutikimus ir kontaktus, jeigu kontaktus Užsakovas turės. Tais atvejais kai Užsakovas nepateiks tinkamų žemės sklypo savininkų sutikimų paslaugos atlikimui, Rangovas sutikimus privalės gauti savarankiškai.</t>
  </si>
  <si>
    <t>Apsaugos zonos išregistravimas (ar kadastro duomenų koregavimas) įvykdžius projektą</t>
  </si>
  <si>
    <t>Kadastro duomenys gali būti keičiami nerengiant visos žemės sklypo kadastro duomenų bylos, o tik ją papildant žemės sklypui taikytinų specialiųjų žemės naudojimo sąlygų planu bei užpildyta žemės sklypo kadastro duomenų forma. Specialiųjų žemės naudojimo sąlygų planui keliami reikalavimai: planą turi pasirašyti žemės savininkas. Planas turi būti parengtas kompiuteriu ant ortofotografinio žemėlapio ar teritorijų planavimo dokumento arba žemės valdos projekto, pagal kurį žemės sklypas buvo suformuotas, fragmento išbraižant kadastre įregistruotas žemės sklypo ribas ir taikytinų specialiųjų žemės naudojimo sąlygų (apsaugos zonų) ribas, pagal kurias apskaičiuojami taikytinų specialiųjų žemės naudojimo sąlygų užimami plotai šiame žemės sklype, plane turi būti įbraižyti ne mažiau kaip trys koordinačių tinklelio ašių susikirtimo taškai ir užrašytos ne mažiau kaip vieno koordinačių tinklelio susikirtimo taško koordinačių reikšmės. Nekilnojamųjų daiktų kadastro duomenų nustatymo darbus gali atlikti asmenys turintys išduotą kvalifikacijos pažymėjimą ar kitą dokumentą, suteikiantį teisę atlikti nekilnojamųjų daiktų kadastro duomenų nustatymo darbus (matininkai). Visas organizavimo ir registravimo išlaidas atlygina asmuo, suinteresuotas nustatyti ar panaikinti specialiąją (-iąsias) žemės naudojimo sąlygą (-as).</t>
  </si>
  <si>
    <t>Investicijų įkainiai</t>
  </si>
  <si>
    <t>Remonto darbų įkainiai</t>
  </si>
  <si>
    <t>1.1</t>
  </si>
  <si>
    <t>1.2</t>
  </si>
  <si>
    <t>1.3</t>
  </si>
  <si>
    <t>1.4</t>
  </si>
  <si>
    <t>1.5</t>
  </si>
  <si>
    <t>1.6</t>
  </si>
  <si>
    <t>1.7</t>
  </si>
  <si>
    <t>1.8</t>
  </si>
  <si>
    <t>1.9</t>
  </si>
  <si>
    <t>1.10</t>
  </si>
  <si>
    <t>1.11</t>
  </si>
  <si>
    <t>1.12</t>
  </si>
  <si>
    <t>1.13</t>
  </si>
  <si>
    <t>1.14</t>
  </si>
  <si>
    <t>1.15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</si>
  <si>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</si>
  <si>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</si>
  <si>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</si>
  <si>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</si>
  <si>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</si>
  <si>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</si>
  <si>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</si>
  <si>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</si>
  <si>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</si>
  <si>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</si>
  <si>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</si>
  <si>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</si>
  <si>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</si>
  <si>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</si>
  <si>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</si>
  <si>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</si>
  <si>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</si>
  <si>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</si>
  <si>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</si>
  <si>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</si>
  <si>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</si>
  <si>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</si>
  <si>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</si>
  <si>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</si>
  <si>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</si>
  <si>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</si>
  <si>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</si>
  <si>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</si>
  <si>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</si>
  <si>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</si>
  <si>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</si>
  <si>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1.47</t>
  </si>
  <si>
    <t>1.48</t>
  </si>
  <si>
    <t>1.49</t>
  </si>
  <si>
    <t>1.50</t>
  </si>
  <si>
    <t>1.51</t>
  </si>
  <si>
    <t>1.52</t>
  </si>
  <si>
    <t>1.53</t>
  </si>
  <si>
    <t>1.54</t>
  </si>
  <si>
    <t>1.55</t>
  </si>
  <si>
    <t>1.56</t>
  </si>
  <si>
    <t>1.57</t>
  </si>
  <si>
    <t>1.58</t>
  </si>
  <si>
    <t>1.59</t>
  </si>
  <si>
    <t>1.60</t>
  </si>
  <si>
    <t>1.61</t>
  </si>
  <si>
    <t>1.62</t>
  </si>
  <si>
    <t>1.63</t>
  </si>
  <si>
    <t>1.64</t>
  </si>
  <si>
    <t>1.65</t>
  </si>
  <si>
    <t>1.66</t>
  </si>
  <si>
    <t>1.67</t>
  </si>
  <si>
    <t>1.68</t>
  </si>
  <si>
    <t>1.69</t>
  </si>
  <si>
    <t>1.70</t>
  </si>
  <si>
    <t>1.71</t>
  </si>
  <si>
    <t>1.72</t>
  </si>
  <si>
    <t>1.73</t>
  </si>
  <si>
    <t>1.74</t>
  </si>
  <si>
    <t>1.75</t>
  </si>
  <si>
    <t>1.76</t>
  </si>
  <si>
    <t>1.77</t>
  </si>
  <si>
    <t>1.78</t>
  </si>
  <si>
    <t>1.79</t>
  </si>
  <si>
    <t>1.80</t>
  </si>
  <si>
    <t>1.81</t>
  </si>
  <si>
    <t>1.82</t>
  </si>
  <si>
    <t>1.83</t>
  </si>
  <si>
    <t>1.84</t>
  </si>
  <si>
    <t>1.85</t>
  </si>
  <si>
    <t>1.86</t>
  </si>
  <si>
    <t>1.87</t>
  </si>
  <si>
    <t>1.88</t>
  </si>
  <si>
    <t>1.89</t>
  </si>
  <si>
    <t>1.90</t>
  </si>
  <si>
    <t>1.91</t>
  </si>
  <si>
    <t>1.92</t>
  </si>
  <si>
    <t>1.93</t>
  </si>
  <si>
    <t>1.94</t>
  </si>
  <si>
    <t>1.95</t>
  </si>
  <si>
    <t>1.96</t>
  </si>
  <si>
    <t>1.97</t>
  </si>
  <si>
    <t>1.98</t>
  </si>
  <si>
    <t>1.99</t>
  </si>
  <si>
    <t>1.100</t>
  </si>
  <si>
    <t>1.101</t>
  </si>
  <si>
    <t>1.102</t>
  </si>
  <si>
    <t>1.103</t>
  </si>
  <si>
    <t>1.104</t>
  </si>
  <si>
    <t>1.105</t>
  </si>
  <si>
    <t>1.106</t>
  </si>
  <si>
    <t>1.107</t>
  </si>
  <si>
    <t>1.108</t>
  </si>
  <si>
    <t>1.109</t>
  </si>
  <si>
    <t>1.110</t>
  </si>
  <si>
    <t>1.111</t>
  </si>
  <si>
    <t>1.112</t>
  </si>
  <si>
    <t>1.113</t>
  </si>
  <si>
    <t>1.114</t>
  </si>
  <si>
    <t>1.115</t>
  </si>
  <si>
    <t>1.116</t>
  </si>
  <si>
    <t>1.117</t>
  </si>
  <si>
    <t>1.118</t>
  </si>
  <si>
    <t>1.119</t>
  </si>
  <si>
    <t>1.120</t>
  </si>
  <si>
    <t>1.121</t>
  </si>
  <si>
    <t>1.122</t>
  </si>
  <si>
    <t>1.123</t>
  </si>
  <si>
    <t>1.124</t>
  </si>
  <si>
    <t>1.125</t>
  </si>
  <si>
    <t>1.126</t>
  </si>
  <si>
    <t>1.127</t>
  </si>
  <si>
    <t>1.128</t>
  </si>
  <si>
    <t>1.129</t>
  </si>
  <si>
    <t>1.130</t>
  </si>
  <si>
    <t>1.131</t>
  </si>
  <si>
    <t>1.132</t>
  </si>
  <si>
    <t>1.133</t>
  </si>
  <si>
    <t>1.134</t>
  </si>
  <si>
    <t>1.135</t>
  </si>
  <si>
    <t>1.136</t>
  </si>
  <si>
    <t>1.137</t>
  </si>
  <si>
    <t>1.138</t>
  </si>
  <si>
    <t>1.139</t>
  </si>
  <si>
    <t>1.140</t>
  </si>
  <si>
    <t>1.141</t>
  </si>
  <si>
    <t>1.142</t>
  </si>
  <si>
    <t>1.143</t>
  </si>
  <si>
    <t>1.144</t>
  </si>
  <si>
    <t>1.145</t>
  </si>
  <si>
    <t>1.146</t>
  </si>
  <si>
    <t>1.147</t>
  </si>
  <si>
    <t>1.148</t>
  </si>
  <si>
    <t>1.149</t>
  </si>
  <si>
    <t>1.150</t>
  </si>
  <si>
    <t>1.151</t>
  </si>
  <si>
    <t>1.152</t>
  </si>
  <si>
    <t>1.153</t>
  </si>
  <si>
    <t>1.154</t>
  </si>
  <si>
    <t>1.155</t>
  </si>
  <si>
    <t>1.156</t>
  </si>
  <si>
    <t>1.157</t>
  </si>
  <si>
    <t>1.158</t>
  </si>
  <si>
    <t>1.159</t>
  </si>
  <si>
    <t>1.160</t>
  </si>
  <si>
    <t>1.161</t>
  </si>
  <si>
    <t>1.162</t>
  </si>
  <si>
    <t>1.163</t>
  </si>
  <si>
    <t>1.164</t>
  </si>
  <si>
    <t>1.165</t>
  </si>
  <si>
    <t>1.166</t>
  </si>
  <si>
    <t>1.167</t>
  </si>
  <si>
    <t>1.168</t>
  </si>
  <si>
    <t>1.169</t>
  </si>
  <si>
    <t>1.170</t>
  </si>
  <si>
    <t>1.171</t>
  </si>
  <si>
    <t>1.172</t>
  </si>
  <si>
    <t>1.173</t>
  </si>
  <si>
    <t>1.174</t>
  </si>
  <si>
    <t>1.175</t>
  </si>
  <si>
    <t>1.176</t>
  </si>
  <si>
    <t>1.177</t>
  </si>
  <si>
    <t>1.178</t>
  </si>
  <si>
    <t>1.179</t>
  </si>
  <si>
    <t>1.180</t>
  </si>
  <si>
    <t>1.181</t>
  </si>
  <si>
    <t>1.182</t>
  </si>
  <si>
    <t>1.183</t>
  </si>
  <si>
    <t>1.184</t>
  </si>
  <si>
    <t>1.185</t>
  </si>
  <si>
    <t>1.186</t>
  </si>
  <si>
    <t>1.187</t>
  </si>
  <si>
    <t>1.188</t>
  </si>
  <si>
    <t>1.189</t>
  </si>
  <si>
    <t>1.190</t>
  </si>
  <si>
    <t>1.191</t>
  </si>
  <si>
    <t>1.192</t>
  </si>
  <si>
    <t>1.193</t>
  </si>
  <si>
    <t>1.194</t>
  </si>
  <si>
    <t>1.195</t>
  </si>
  <si>
    <t>1.196</t>
  </si>
  <si>
    <t>1.197</t>
  </si>
  <si>
    <t>1.198</t>
  </si>
  <si>
    <t>1.199</t>
  </si>
  <si>
    <t>1.200</t>
  </si>
  <si>
    <t>1.201</t>
  </si>
  <si>
    <t>1.202</t>
  </si>
  <si>
    <t>1.203</t>
  </si>
  <si>
    <t>1.204</t>
  </si>
  <si>
    <t>1.205</t>
  </si>
  <si>
    <t>1.206</t>
  </si>
  <si>
    <t>1.207</t>
  </si>
  <si>
    <t>1.208</t>
  </si>
  <si>
    <t>1.209</t>
  </si>
  <si>
    <t>1.210</t>
  </si>
  <si>
    <t>1.211</t>
  </si>
  <si>
    <t>1.212</t>
  </si>
  <si>
    <t>1.213</t>
  </si>
  <si>
    <t>1.214</t>
  </si>
  <si>
    <t>1.215</t>
  </si>
  <si>
    <t>1.216</t>
  </si>
  <si>
    <t>1.217</t>
  </si>
  <si>
    <t>1.218</t>
  </si>
  <si>
    <t>1.219</t>
  </si>
  <si>
    <t>1.220</t>
  </si>
  <si>
    <t>1.221</t>
  </si>
  <si>
    <t>1.222</t>
  </si>
  <si>
    <t>1.223</t>
  </si>
  <si>
    <t>1.224</t>
  </si>
  <si>
    <t>1.225</t>
  </si>
  <si>
    <t>1.226</t>
  </si>
  <si>
    <t>1.227</t>
  </si>
  <si>
    <t>1.228</t>
  </si>
  <si>
    <t>1.229</t>
  </si>
  <si>
    <t>1.230</t>
  </si>
  <si>
    <t>1.231</t>
  </si>
  <si>
    <t>1.232</t>
  </si>
  <si>
    <t>1.233</t>
  </si>
  <si>
    <t>1.234</t>
  </si>
  <si>
    <t>1.235</t>
  </si>
  <si>
    <t>1.236</t>
  </si>
  <si>
    <t>1.237</t>
  </si>
  <si>
    <t>1.238</t>
  </si>
  <si>
    <t>1.239</t>
  </si>
  <si>
    <t>1.240</t>
  </si>
  <si>
    <t>1.241</t>
  </si>
  <si>
    <t>1.242</t>
  </si>
  <si>
    <t>1.243</t>
  </si>
  <si>
    <t>1.244</t>
  </si>
  <si>
    <t>1.245</t>
  </si>
  <si>
    <t>1.246</t>
  </si>
  <si>
    <t>1.247</t>
  </si>
  <si>
    <t>1.248</t>
  </si>
  <si>
    <t>1.249</t>
  </si>
  <si>
    <t>1.250</t>
  </si>
  <si>
    <t>1.251</t>
  </si>
  <si>
    <t>1.252</t>
  </si>
  <si>
    <t>1.253</t>
  </si>
  <si>
    <t>1.254</t>
  </si>
  <si>
    <t>1.255</t>
  </si>
  <si>
    <t>1.256</t>
  </si>
  <si>
    <t>1.257</t>
  </si>
  <si>
    <t>1.258</t>
  </si>
  <si>
    <t>1.259</t>
  </si>
  <si>
    <t>1.260</t>
  </si>
  <si>
    <t>1.261</t>
  </si>
  <si>
    <t>1.262</t>
  </si>
  <si>
    <t>1.263</t>
  </si>
  <si>
    <t>1.264</t>
  </si>
  <si>
    <t>1.265</t>
  </si>
  <si>
    <t>1.266</t>
  </si>
  <si>
    <t>1.267</t>
  </si>
  <si>
    <t>1.268</t>
  </si>
  <si>
    <t>1.269</t>
  </si>
  <si>
    <t>1.270</t>
  </si>
  <si>
    <t>1.271</t>
  </si>
  <si>
    <t>1.272</t>
  </si>
  <si>
    <t>1.273</t>
  </si>
  <si>
    <t>1.274</t>
  </si>
  <si>
    <t>1.275</t>
  </si>
  <si>
    <t>1.276</t>
  </si>
  <si>
    <t>1.277</t>
  </si>
  <si>
    <t>1.278</t>
  </si>
  <si>
    <t>1.279</t>
  </si>
  <si>
    <t>1.280</t>
  </si>
  <si>
    <t>1.281</t>
  </si>
  <si>
    <t>1.282</t>
  </si>
  <si>
    <t>1.283</t>
  </si>
  <si>
    <t>1.284</t>
  </si>
  <si>
    <t>1.285</t>
  </si>
  <si>
    <t>1.286</t>
  </si>
  <si>
    <t>1.287</t>
  </si>
  <si>
    <t>1.288</t>
  </si>
  <si>
    <t>1.289</t>
  </si>
  <si>
    <t>1.290</t>
  </si>
  <si>
    <t>1.291</t>
  </si>
  <si>
    <t>1.292</t>
  </si>
  <si>
    <t>1.293</t>
  </si>
  <si>
    <t>1.294</t>
  </si>
  <si>
    <t>1.295</t>
  </si>
  <si>
    <t>1.296</t>
  </si>
  <si>
    <t>1.297</t>
  </si>
  <si>
    <t>1.298</t>
  </si>
  <si>
    <t>1.299</t>
  </si>
  <si>
    <t>1.300</t>
  </si>
  <si>
    <t>1.301</t>
  </si>
  <si>
    <t>1.302</t>
  </si>
  <si>
    <t>1.303</t>
  </si>
  <si>
    <t>1.304</t>
  </si>
  <si>
    <t>1.305</t>
  </si>
  <si>
    <t>1.306</t>
  </si>
  <si>
    <t>1.307</t>
  </si>
  <si>
    <t>1.308</t>
  </si>
  <si>
    <t>1.309</t>
  </si>
  <si>
    <t>1.310</t>
  </si>
  <si>
    <t>1.311</t>
  </si>
  <si>
    <t>1.312</t>
  </si>
  <si>
    <t>1.313</t>
  </si>
  <si>
    <t>1.314</t>
  </si>
  <si>
    <t>1.315</t>
  </si>
  <si>
    <t>1.316</t>
  </si>
  <si>
    <t>1.317</t>
  </si>
  <si>
    <t>1.318</t>
  </si>
  <si>
    <t>1.319</t>
  </si>
  <si>
    <t>1.320</t>
  </si>
  <si>
    <t>1.321</t>
  </si>
  <si>
    <t>1.322</t>
  </si>
  <si>
    <t>1.323</t>
  </si>
  <si>
    <t>1.324</t>
  </si>
  <si>
    <t>1.325</t>
  </si>
  <si>
    <t>1.326</t>
  </si>
  <si>
    <t>1.327</t>
  </si>
  <si>
    <t>1.328</t>
  </si>
  <si>
    <t>1.329</t>
  </si>
  <si>
    <t>1.330</t>
  </si>
  <si>
    <t>1.331</t>
  </si>
  <si>
    <t>1.332</t>
  </si>
  <si>
    <t>1.333</t>
  </si>
  <si>
    <t>1.334</t>
  </si>
  <si>
    <t>1.335</t>
  </si>
  <si>
    <t>1.336</t>
  </si>
  <si>
    <t>1.337</t>
  </si>
  <si>
    <t>1.338</t>
  </si>
  <si>
    <t>1.339</t>
  </si>
  <si>
    <t>1.340</t>
  </si>
  <si>
    <t>1.341</t>
  </si>
  <si>
    <t>1.342</t>
  </si>
  <si>
    <t>1.343</t>
  </si>
  <si>
    <t>1.344</t>
  </si>
  <si>
    <t>1.345</t>
  </si>
  <si>
    <t>1.346</t>
  </si>
  <si>
    <t>1.347</t>
  </si>
  <si>
    <t>1.348</t>
  </si>
  <si>
    <t>1.349</t>
  </si>
  <si>
    <t>1.350</t>
  </si>
  <si>
    <t>1.351</t>
  </si>
  <si>
    <t>1.352</t>
  </si>
  <si>
    <t>1.353</t>
  </si>
  <si>
    <t>1.354</t>
  </si>
  <si>
    <t>1.355</t>
  </si>
  <si>
    <t>1.356</t>
  </si>
  <si>
    <t>1.357</t>
  </si>
  <si>
    <t>1.358</t>
  </si>
  <si>
    <t>1.359</t>
  </si>
  <si>
    <t>1.360</t>
  </si>
  <si>
    <t>1.361</t>
  </si>
  <si>
    <t>1.362</t>
  </si>
  <si>
    <t>1.363</t>
  </si>
  <si>
    <t>1.364</t>
  </si>
  <si>
    <t>1.365</t>
  </si>
  <si>
    <t>1.366</t>
  </si>
  <si>
    <t>1.367</t>
  </si>
  <si>
    <t>1.368</t>
  </si>
  <si>
    <t>1.369</t>
  </si>
  <si>
    <t>1.370</t>
  </si>
  <si>
    <t>1.371</t>
  </si>
  <si>
    <t>1.372</t>
  </si>
  <si>
    <t>1.373</t>
  </si>
  <si>
    <t>1.374</t>
  </si>
  <si>
    <t>1.375</t>
  </si>
  <si>
    <t>1.376</t>
  </si>
  <si>
    <t>1.377</t>
  </si>
  <si>
    <t>1.378</t>
  </si>
  <si>
    <t>1.379</t>
  </si>
  <si>
    <t>1.380</t>
  </si>
  <si>
    <t>1.381</t>
  </si>
  <si>
    <t>1.382</t>
  </si>
  <si>
    <t>1.383</t>
  </si>
  <si>
    <t>1.384</t>
  </si>
  <si>
    <t>1.385</t>
  </si>
  <si>
    <t>1.386</t>
  </si>
  <si>
    <t>1.387</t>
  </si>
  <si>
    <t>1.388</t>
  </si>
  <si>
    <t>1.389</t>
  </si>
  <si>
    <t>1.390</t>
  </si>
  <si>
    <t>1.391</t>
  </si>
  <si>
    <t>1.392</t>
  </si>
  <si>
    <t>1.393</t>
  </si>
  <si>
    <t>1.394</t>
  </si>
  <si>
    <t>0,4 kV OL laidų perjungimas (naudojant gnybtus) viengrandės linijos tarpinėje atramoje esant įtampai (1 laidas)</t>
  </si>
  <si>
    <t>2.1</t>
  </si>
  <si>
    <t>2.2</t>
  </si>
  <si>
    <t>2.3</t>
  </si>
  <si>
    <t>2.4</t>
  </si>
  <si>
    <t>2.5</t>
  </si>
  <si>
    <t>2.6</t>
  </si>
  <si>
    <t>2.7</t>
  </si>
  <si>
    <t>2.8</t>
  </si>
  <si>
    <t>2.9</t>
  </si>
  <si>
    <t>2.10</t>
  </si>
  <si>
    <t>2.11</t>
  </si>
  <si>
    <t>2.12</t>
  </si>
  <si>
    <t>2.13</t>
  </si>
  <si>
    <t>2.14</t>
  </si>
  <si>
    <t>2.15</t>
  </si>
  <si>
    <t>2.16</t>
  </si>
  <si>
    <t>2.17</t>
  </si>
  <si>
    <t>2.18</t>
  </si>
  <si>
    <t>2.19</t>
  </si>
  <si>
    <t>2.20</t>
  </si>
  <si>
    <t>2.21</t>
  </si>
  <si>
    <t>2.22</t>
  </si>
  <si>
    <t>2.23</t>
  </si>
  <si>
    <t>2.24</t>
  </si>
  <si>
    <t>2.25</t>
  </si>
  <si>
    <t>2.26</t>
  </si>
  <si>
    <t>2.27</t>
  </si>
  <si>
    <t>2.28</t>
  </si>
  <si>
    <t>2.29</t>
  </si>
  <si>
    <t>2.30</t>
  </si>
  <si>
    <t>2.31</t>
  </si>
  <si>
    <t>2.32</t>
  </si>
  <si>
    <t>2.33</t>
  </si>
  <si>
    <t>2.34</t>
  </si>
  <si>
    <t>2.35</t>
  </si>
  <si>
    <t>2.36</t>
  </si>
  <si>
    <t>2.37</t>
  </si>
  <si>
    <t>2.38</t>
  </si>
  <si>
    <t>2.39</t>
  </si>
  <si>
    <t>2.40</t>
  </si>
  <si>
    <t>2.41</t>
  </si>
  <si>
    <t>2.42</t>
  </si>
  <si>
    <t>2.43</t>
  </si>
  <si>
    <t>2.44</t>
  </si>
  <si>
    <t>2.45</t>
  </si>
  <si>
    <t>2.46</t>
  </si>
  <si>
    <t>2.47</t>
  </si>
  <si>
    <t>2.48</t>
  </si>
  <si>
    <t>2.49</t>
  </si>
  <si>
    <t>2.50</t>
  </si>
  <si>
    <t>2.51</t>
  </si>
  <si>
    <t>2.52</t>
  </si>
  <si>
    <t>2.53</t>
  </si>
  <si>
    <t>2.54</t>
  </si>
  <si>
    <t>2.55</t>
  </si>
  <si>
    <t>2.56</t>
  </si>
  <si>
    <t>2.57</t>
  </si>
  <si>
    <t>2.58</t>
  </si>
  <si>
    <t>2.59</t>
  </si>
  <si>
    <t>2.60</t>
  </si>
  <si>
    <t>2.61</t>
  </si>
  <si>
    <t>2.62</t>
  </si>
  <si>
    <t>2.63</t>
  </si>
  <si>
    <t>2.64</t>
  </si>
  <si>
    <t>2.65</t>
  </si>
  <si>
    <t>2.66</t>
  </si>
  <si>
    <t>2.67</t>
  </si>
  <si>
    <t>2.68</t>
  </si>
  <si>
    <t>2.69</t>
  </si>
  <si>
    <t>2.70</t>
  </si>
  <si>
    <t>2.71</t>
  </si>
  <si>
    <t>2.72</t>
  </si>
  <si>
    <t>2.73</t>
  </si>
  <si>
    <t>2.74</t>
  </si>
  <si>
    <t>2.75</t>
  </si>
  <si>
    <t>2.76</t>
  </si>
  <si>
    <t>2.77</t>
  </si>
  <si>
    <t>2.78</t>
  </si>
  <si>
    <t>2.79</t>
  </si>
  <si>
    <t>2.80</t>
  </si>
  <si>
    <t>2.81</t>
  </si>
  <si>
    <t>2.82</t>
  </si>
  <si>
    <t>2.83</t>
  </si>
  <si>
    <t>2.84</t>
  </si>
  <si>
    <t>2.85</t>
  </si>
  <si>
    <t>2.86</t>
  </si>
  <si>
    <t>2.87</t>
  </si>
  <si>
    <t>2.88</t>
  </si>
  <si>
    <t>2.89</t>
  </si>
  <si>
    <t>2.90</t>
  </si>
  <si>
    <t>2.91</t>
  </si>
  <si>
    <t>2.92</t>
  </si>
  <si>
    <t>2.93</t>
  </si>
  <si>
    <t>2.94</t>
  </si>
  <si>
    <t>2.95</t>
  </si>
  <si>
    <t>2.96</t>
  </si>
  <si>
    <t>2.97</t>
  </si>
  <si>
    <t>2.98</t>
  </si>
  <si>
    <t>2.99</t>
  </si>
  <si>
    <t>2.100</t>
  </si>
  <si>
    <t>2.101</t>
  </si>
  <si>
    <t>2.102</t>
  </si>
  <si>
    <t>2.103</t>
  </si>
  <si>
    <t>2.104</t>
  </si>
  <si>
    <t>2.105</t>
  </si>
  <si>
    <t>2.106</t>
  </si>
  <si>
    <t>2.107</t>
  </si>
  <si>
    <t>2.108</t>
  </si>
  <si>
    <t>2.109</t>
  </si>
  <si>
    <t>2.110</t>
  </si>
  <si>
    <t>2.111</t>
  </si>
  <si>
    <t>2.112</t>
  </si>
  <si>
    <t>2.113</t>
  </si>
  <si>
    <t>2.114</t>
  </si>
  <si>
    <t>2.115</t>
  </si>
  <si>
    <t>2.116</t>
  </si>
  <si>
    <t>2.117</t>
  </si>
  <si>
    <t>2.118</t>
  </si>
  <si>
    <t>2.119</t>
  </si>
  <si>
    <t>2.120</t>
  </si>
  <si>
    <t>2.121</t>
  </si>
  <si>
    <t>2.122</t>
  </si>
  <si>
    <t>2.123</t>
  </si>
  <si>
    <t>2.124</t>
  </si>
  <si>
    <t>2.125</t>
  </si>
  <si>
    <t>2.126</t>
  </si>
  <si>
    <t>2.127</t>
  </si>
  <si>
    <t>2.128</t>
  </si>
  <si>
    <t>2.129</t>
  </si>
  <si>
    <t>2.130</t>
  </si>
  <si>
    <t>2.131</t>
  </si>
  <si>
    <t>2.132</t>
  </si>
  <si>
    <t>2.133</t>
  </si>
  <si>
    <t>2.134</t>
  </si>
  <si>
    <t>2.135</t>
  </si>
  <si>
    <t>2.136</t>
  </si>
  <si>
    <t>2.137</t>
  </si>
  <si>
    <t>2.138</t>
  </si>
  <si>
    <t>2.139</t>
  </si>
  <si>
    <t>2.140</t>
  </si>
  <si>
    <t>2.141</t>
  </si>
  <si>
    <t>2.142</t>
  </si>
  <si>
    <t>2.143</t>
  </si>
  <si>
    <t>2.144</t>
  </si>
  <si>
    <t>2.145</t>
  </si>
  <si>
    <t>2.146</t>
  </si>
  <si>
    <t>2.147</t>
  </si>
  <si>
    <t>2.148</t>
  </si>
  <si>
    <t>2.149</t>
  </si>
  <si>
    <t>2.150</t>
  </si>
  <si>
    <t>2.151</t>
  </si>
  <si>
    <t>2.152</t>
  </si>
  <si>
    <t>2.153</t>
  </si>
  <si>
    <t>2.154</t>
  </si>
  <si>
    <t>2.155</t>
  </si>
  <si>
    <t>2.156</t>
  </si>
  <si>
    <t>2.157</t>
  </si>
  <si>
    <t>2.158</t>
  </si>
  <si>
    <t>2.159</t>
  </si>
  <si>
    <t>2.160</t>
  </si>
  <si>
    <t>2.161</t>
  </si>
  <si>
    <t>2.162</t>
  </si>
  <si>
    <t>2.163</t>
  </si>
  <si>
    <t>2.164</t>
  </si>
  <si>
    <t>2.165</t>
  </si>
  <si>
    <t>2.166</t>
  </si>
  <si>
    <t>2.167</t>
  </si>
  <si>
    <t>2.168</t>
  </si>
  <si>
    <t>2.169</t>
  </si>
  <si>
    <t>2.170</t>
  </si>
  <si>
    <t>2.171</t>
  </si>
  <si>
    <t>2.172</t>
  </si>
  <si>
    <t>2.173</t>
  </si>
  <si>
    <t>2.174</t>
  </si>
  <si>
    <t>2.175</t>
  </si>
  <si>
    <t>2.176</t>
  </si>
  <si>
    <t>2.177</t>
  </si>
  <si>
    <t>2.178</t>
  </si>
  <si>
    <t>2.179</t>
  </si>
  <si>
    <t>2.180</t>
  </si>
  <si>
    <t>2.181</t>
  </si>
  <si>
    <t>2.182</t>
  </si>
  <si>
    <t>2.183</t>
  </si>
  <si>
    <t>2.184</t>
  </si>
  <si>
    <t>2.185</t>
  </si>
  <si>
    <t>2.186</t>
  </si>
  <si>
    <t>2.187</t>
  </si>
  <si>
    <t>2.188</t>
  </si>
  <si>
    <t>2.189</t>
  </si>
  <si>
    <t>2.190</t>
  </si>
  <si>
    <t>2.191</t>
  </si>
  <si>
    <t>2.192</t>
  </si>
  <si>
    <t>2.193</t>
  </si>
  <si>
    <t>2.194</t>
  </si>
  <si>
    <t>2.195</t>
  </si>
  <si>
    <t>2.196</t>
  </si>
  <si>
    <t>2.197</t>
  </si>
  <si>
    <t>2.198</t>
  </si>
  <si>
    <t>2.199</t>
  </si>
  <si>
    <t>2.200</t>
  </si>
  <si>
    <t>2.201</t>
  </si>
  <si>
    <t>2.202</t>
  </si>
  <si>
    <t>2.203</t>
  </si>
  <si>
    <t>2.204</t>
  </si>
  <si>
    <t>2.205</t>
  </si>
  <si>
    <t>2.206</t>
  </si>
  <si>
    <t>2.207</t>
  </si>
  <si>
    <t>2.208</t>
  </si>
  <si>
    <t>2.209</t>
  </si>
  <si>
    <t>2.210</t>
  </si>
  <si>
    <t>2.211</t>
  </si>
  <si>
    <t>2.212</t>
  </si>
  <si>
    <t>2.213</t>
  </si>
  <si>
    <t>2.214</t>
  </si>
  <si>
    <t>2.215</t>
  </si>
  <si>
    <t>2.216</t>
  </si>
  <si>
    <t>2.217</t>
  </si>
  <si>
    <t>2.218</t>
  </si>
  <si>
    <t>2.219</t>
  </si>
  <si>
    <t>2.220</t>
  </si>
  <si>
    <t>2.221</t>
  </si>
  <si>
    <t>2.222</t>
  </si>
  <si>
    <t>2.223</t>
  </si>
  <si>
    <t>2.224</t>
  </si>
  <si>
    <t>2.225</t>
  </si>
  <si>
    <t>2.226</t>
  </si>
  <si>
    <t>2.227</t>
  </si>
  <si>
    <t>2.228</t>
  </si>
  <si>
    <t>2.229</t>
  </si>
  <si>
    <t>2.230</t>
  </si>
  <si>
    <t>2.231</t>
  </si>
  <si>
    <t>2.232</t>
  </si>
  <si>
    <t>2.233</t>
  </si>
  <si>
    <t>2.234</t>
  </si>
  <si>
    <t>2.235</t>
  </si>
  <si>
    <t>2.236</t>
  </si>
  <si>
    <t>2.237</t>
  </si>
  <si>
    <t>2.238</t>
  </si>
  <si>
    <t>2.239</t>
  </si>
  <si>
    <t>2.240</t>
  </si>
  <si>
    <t>2.241</t>
  </si>
  <si>
    <t>2.242</t>
  </si>
  <si>
    <t>2.243</t>
  </si>
  <si>
    <t>2.244</t>
  </si>
  <si>
    <t>2.245</t>
  </si>
  <si>
    <t>2.246</t>
  </si>
  <si>
    <t>2.247</t>
  </si>
  <si>
    <t>2.248</t>
  </si>
  <si>
    <t>2.249</t>
  </si>
  <si>
    <t>2.250</t>
  </si>
  <si>
    <t>2.251</t>
  </si>
  <si>
    <t>2.252</t>
  </si>
  <si>
    <t>2.253</t>
  </si>
  <si>
    <t>2.254</t>
  </si>
  <si>
    <t>2.255</t>
  </si>
  <si>
    <t>2.256</t>
  </si>
  <si>
    <t>2.257</t>
  </si>
  <si>
    <t>2.258</t>
  </si>
  <si>
    <t>2.259</t>
  </si>
  <si>
    <t>2.260</t>
  </si>
  <si>
    <t>2.261</t>
  </si>
  <si>
    <t>2.262</t>
  </si>
  <si>
    <t>2.263</t>
  </si>
  <si>
    <t>2.264</t>
  </si>
  <si>
    <t>2.265</t>
  </si>
  <si>
    <t>2.266</t>
  </si>
  <si>
    <t>2.267</t>
  </si>
  <si>
    <t>2.268</t>
  </si>
  <si>
    <t>2.269</t>
  </si>
  <si>
    <t>2.270</t>
  </si>
  <si>
    <t>2.271</t>
  </si>
  <si>
    <t>2.272</t>
  </si>
  <si>
    <t>2.273</t>
  </si>
  <si>
    <t>2.274</t>
  </si>
  <si>
    <t>2.275</t>
  </si>
  <si>
    <t>2.276</t>
  </si>
  <si>
    <t>2.277</t>
  </si>
  <si>
    <t>2.278</t>
  </si>
  <si>
    <t>2.279</t>
  </si>
  <si>
    <t>2.280</t>
  </si>
  <si>
    <t>2.281</t>
  </si>
  <si>
    <t>2.282</t>
  </si>
  <si>
    <t>2.283</t>
  </si>
  <si>
    <t>2.284</t>
  </si>
  <si>
    <t>2.285</t>
  </si>
  <si>
    <t>2.286</t>
  </si>
  <si>
    <t>2.287</t>
  </si>
  <si>
    <t>2.288</t>
  </si>
  <si>
    <t>2.289</t>
  </si>
  <si>
    <t>2.290</t>
  </si>
  <si>
    <t>2.291</t>
  </si>
  <si>
    <t>2.292</t>
  </si>
  <si>
    <t>2.293</t>
  </si>
  <si>
    <t>2.294</t>
  </si>
  <si>
    <t>2.295</t>
  </si>
  <si>
    <t>2.296</t>
  </si>
  <si>
    <t>2.297</t>
  </si>
  <si>
    <t>2.298</t>
  </si>
  <si>
    <t>2.299</t>
  </si>
  <si>
    <t>2.300</t>
  </si>
  <si>
    <t>2.301</t>
  </si>
  <si>
    <t>2.302</t>
  </si>
  <si>
    <t>2.303</t>
  </si>
  <si>
    <t>2.304</t>
  </si>
  <si>
    <t>2.305</t>
  </si>
  <si>
    <t>2.306</t>
  </si>
  <si>
    <t>2.307</t>
  </si>
  <si>
    <t>2.308</t>
  </si>
  <si>
    <t>2.309</t>
  </si>
  <si>
    <t>2.310</t>
  </si>
  <si>
    <t>2.311</t>
  </si>
  <si>
    <t>2.312</t>
  </si>
  <si>
    <t>2.313</t>
  </si>
  <si>
    <t>2.314</t>
  </si>
  <si>
    <t>2.315</t>
  </si>
  <si>
    <t>2.316</t>
  </si>
  <si>
    <t>2.317</t>
  </si>
  <si>
    <t>2.318</t>
  </si>
  <si>
    <t>2.319</t>
  </si>
  <si>
    <t>2.320</t>
  </si>
  <si>
    <t>2.321</t>
  </si>
  <si>
    <t>2.322</t>
  </si>
  <si>
    <t>2.323</t>
  </si>
  <si>
    <t>2.324</t>
  </si>
  <si>
    <t>2.325</t>
  </si>
  <si>
    <t>2.326</t>
  </si>
  <si>
    <t>2.327</t>
  </si>
  <si>
    <t>2.328</t>
  </si>
  <si>
    <t>2.329</t>
  </si>
  <si>
    <t>2.330</t>
  </si>
  <si>
    <t>2.331</t>
  </si>
  <si>
    <t>2.332</t>
  </si>
  <si>
    <t>2.333</t>
  </si>
  <si>
    <t>2.334</t>
  </si>
  <si>
    <t>2.335</t>
  </si>
  <si>
    <t>2.336</t>
  </si>
  <si>
    <t>2.337</t>
  </si>
  <si>
    <t>2.338</t>
  </si>
  <si>
    <t>2.339</t>
  </si>
  <si>
    <t>2.340</t>
  </si>
  <si>
    <t>2.341</t>
  </si>
  <si>
    <t>2.342</t>
  </si>
  <si>
    <t>2.343</t>
  </si>
  <si>
    <t>2.344</t>
  </si>
  <si>
    <t>2.345</t>
  </si>
  <si>
    <t>2.346</t>
  </si>
  <si>
    <t>2.347</t>
  </si>
  <si>
    <t>2.348</t>
  </si>
  <si>
    <t>2.349</t>
  </si>
  <si>
    <t>2.350</t>
  </si>
  <si>
    <t>0,4 kV galinės stulpinės movos montavimas/keitimas iki 150 mm2 kabelis (su atsargos atkasimu)</t>
  </si>
  <si>
    <t>0,4 kV galinės stulpinės movos montavimas/keitimas virš 150 mm2 kabelio (su atsargos atkasimu)</t>
  </si>
  <si>
    <t>0,4 kV galinės vidaus/lauko movos montavimas/keitimas iki 150 mm2 kabelis</t>
  </si>
  <si>
    <t>0,4 kV galinės vidaus/lauko movos montavimas/keitimas daugiau kaip 150 mm2 kabelis</t>
  </si>
  <si>
    <t>0,4 kV jungiamosios/pereinamosios movos montavimas iki 150 mm2 skers. kabelis (be žemės darbų)</t>
  </si>
  <si>
    <t>0,4 kV jung./perein. movos montavimas daugiau kaip 150 mm2 skers. kabelis (be žemės darbų)</t>
  </si>
  <si>
    <t>0,4 kV jungiamosios/pereinamosios movos montavimas iki 150 mm2 skers. kabelis (su žemės darbais)</t>
  </si>
  <si>
    <t>0,4 kV jungiamosios/perein-os movos montavimas daugiau kaip 150 mm2 skers. kabelis su žemės darbais</t>
  </si>
  <si>
    <t>0,4 - 10 kV kabelio tiesimas vamzdžiuose kai kabelio skerspjūvis iki 150 mm2</t>
  </si>
  <si>
    <t>0,4 - 10 kV kabelio tiesimas vamzdžiuose kai kabelio skerspjūvis daugiau kaip 150 mm2</t>
  </si>
  <si>
    <t>0,4 - 10 kV kabelio tiesimas blokuose kai kabelio skerspjūvis iki 150 mm2</t>
  </si>
  <si>
    <t>0,4 - 10 kV kabelio tiesimas blokuose kai kabelio skerspjūvis daugiau kaip 150 mm2</t>
  </si>
  <si>
    <t>0,4 - 10 kV kabelio tiesimas laidadėžėse kai kabelio skerspjūvis iki 150 mm2</t>
  </si>
  <si>
    <t>0,4 - 10 kV kabelio tiesimas laidadėžėse, kai kabelio skerspjūvis daugiau kaip 150 mm2</t>
  </si>
  <si>
    <t>0,4 - 10 kV kabelio paklojimas kai kabelio skerspjūvis iki 150 mm2 (su žemės darbais)</t>
  </si>
  <si>
    <t>0,4-10 kV kabelio paklojimas kai kabelio skerspjūvis daugiau kaip 150 mm2 (su žemės darbais)</t>
  </si>
  <si>
    <t>Plastikinio vamzdžio paklojimas ir iki 150 mm2 skersp. kabelio įvėrimas (su žemės darbais)</t>
  </si>
  <si>
    <t>Plastikinio vamzdžio paklojimas ir daugiau kaip 150 mm2 kabelio skersp. įvėrimas (su žemės darbais)</t>
  </si>
  <si>
    <t>0,4 - 10 kV kabelio tiesimas atrama kai kabelio skerspjūvis iki 150 mm2</t>
  </si>
  <si>
    <t>0,4 - 10 kV kabelio tiesimas atrama kai kabelio skerspjūvis daugiau kaip 150 mm2</t>
  </si>
  <si>
    <t>(Užpildžius lentelę) Pateiktas įkainis atitinka pildymo sąlygas</t>
  </si>
  <si>
    <t>Tranšėjų atkasimas 1 km, tranšėjų užkasimas 1 km, plastikinio vamzdžio paklojimas 1 vnt., kabelio iki 150 mm2 (imtinai)  įvėrimas 1 km, uždėti kabelio žymenis ir užsandarinti abu vamzdžių galus, signalinės juostos paklojimas 1 km. Pastaba: dangų atstatymo darbai aktuojami atskiru įkainiu. Jeigu kabelis numatytas kloti vamzdyje, taikyti šį įkainį, ne atskirus vamzdžio klojimo ir kabelio klojimo įkainius. Įkainis taikomas vienai kabelinei linijai nepriklausomai nuo kabelio konstrukcijos (Pvz.: viengyslis; trigyslis ir t.t.)</t>
  </si>
  <si>
    <t>Tranšėjų atkasimas 1 km, tranšėjų užkasimas 1 km, plastikinio vamzdžio paklojimas 1 vnt., kabelio daugiau kaip 150 mm2 įvėrimas 1 km, uždėti kabelio žymenis ir užsandarinti abu vamzdžių galus, signalinės juostos paklojimas 1 km. Pastaba: dangų atstatymo darbai aktuojami atskiru įkainiu. Jeigu kabelis numatytas kloti vamzdyje, taikyti šį įkainį, ne atskirus vamzdžio klojimo ir kabelio klojimo įkainius. Įkainis taikomas vienai kabelinei linijai nepriklausomai nuo kabelio konstrukcijos (Pvz.: viengyslis; trigyslis ir t.t.)</t>
  </si>
  <si>
    <t>Papildomi koeficientai nurodyti sutarties pried Nr. 6 ,,Pagrindinės sutarties vykdymo sąlygos" taikomi tik darbų įkainių lentelėje pateiktiems įkainiams. Sisteliniams įkainiams ar medžiagų įkainiams priede pateikti koeficientai netaikomi.</t>
  </si>
  <si>
    <t xml:space="preserve">Montuojant KAS (ĮAS) ir KS spintas su trimis el. apskaitomis taikomas KAS (ĮAS) ir KS sustambintų darbų įkainis su keturiomis el. apskaitomis. Montuojant KAS (ĮAS) ir KS spintas su penkiomis el. apskaitomis taikomas KAS (ĮAS) ir KS sustambintų darbų įkainis su šešiomis el. apskaitomis. Montuojant KAS (ĮAS) ir KS spintas su septyniomis, aštuoniomis arba devyniomis el. apskaitomis taikomas KAS (ĮAS) ir KS sustambintų darbų įkainis su dešimt el. apskaitų. </t>
  </si>
  <si>
    <t>Rangovo siūlomose įkainių vertėse negali būti daugiau nei 2 skaičiai po kablelio</t>
  </si>
  <si>
    <t>Stulpinių transformatorinių techninė priežiūra (Pilna tech. priežiūra pagal tech. kortą)</t>
  </si>
  <si>
    <t>Modulinės transformatorinės techninė priežiūra (Pilna tech. priežiūra pagal tech. kortą)</t>
  </si>
  <si>
    <t>ĮAS montavimas ant atramos su vienu el. Skaitikliu</t>
  </si>
  <si>
    <t>ĮAS įrengimas ant atramos su dviem el. Skaitikliais</t>
  </si>
  <si>
    <t>ĮAS montavimas ant atramos su keturiais el. Skaitikliais</t>
  </si>
  <si>
    <t>Šviesolaidinio kabelio iki 24 skaidulų tiesimas vamzdyje</t>
  </si>
  <si>
    <t>Šviesolaidinio kabelio virš 24 iki 48 skaidulų tiesimas vamzdyje</t>
  </si>
  <si>
    <t>Šviesolaidinio kabelio mova iki 48 skaidalų</t>
  </si>
  <si>
    <t>Iki 1 kV  elektros kabelio Cu5X4 mm2 paklojimas tranšėjoje</t>
  </si>
  <si>
    <t>Iki 1 kV  elektros kabelio Cu5X6 mm2 paklojimas tranšėjoje</t>
  </si>
  <si>
    <t>Iki 1 kV  elektros kabelio Cu5X10 mm2 paklojimas tranšėjoje</t>
  </si>
  <si>
    <t>Iki 1 kV  elektros kabelio Cu5X16 mm2 paklojimas tranšėjoje</t>
  </si>
  <si>
    <t>Iki 1 kV  elektros kabelio Cu5X25 mm2 paklojimas tranšėjoje</t>
  </si>
  <si>
    <t>Vartotojo sistemos projektavimas</t>
  </si>
  <si>
    <t>Projekto korektūra kai prijungimo darbų išlaidos neviršija 35 000,00 EUR be PVM</t>
  </si>
  <si>
    <t xml:space="preserve">Įkainyje įvertinti visus projektavimo darbus (projektavimo darbai ir kt.), apimančius kliento elektros tinklą nuo ESO apskaitos spintos iki paskirstymo dėžutės. </t>
  </si>
  <si>
    <t>Topografinės nuotraukos (topografinio plano) parengimas. Dokumentą sudaro dvi dalys: gamtinių ir antropogeninių objektų, esančių Žemės paviršiuje, virš jo ar žemiau jo, erdvinių duomenų rinkinys, kuriame šie objektai vaizduojami grafiniais elementais ir apibūdinamos jų savybės, ir planas, kuriame šio erdvinių duomenų rinkinio objektai vaizduojami tam tikru masteliu ir sutartiniais ženklais.</t>
  </si>
  <si>
    <t>Projektavimas nuo 35 000,01 Eur be PVM (su topografine nuotrauka)</t>
  </si>
  <si>
    <t>Darbų kaina, Eur be PVM:</t>
  </si>
  <si>
    <t>(Užpildžius lentelę) Pateiktas įkainis atitinka pildymo sąlygas, bet yra daugiau kaip (67% ,,Investicijų įkainiuose", 83% "Remonto darbų įkainiuose") mažesnis už stulpelyje "Maksimalus priimtinas darbų įkainis" nurodytą įkainį (bus reikalingas pagrindimas)</t>
  </si>
  <si>
    <r>
      <t>Senos movos demontavimas, 0,4 kV galinės stulpinės movos montavimas iki</t>
    </r>
    <r>
      <rPr>
        <sz val="11"/>
        <color theme="1"/>
        <rFont val="Calibri"/>
        <family val="2"/>
        <charset val="186"/>
        <scheme val="minor"/>
      </rPr>
      <t xml:space="preserve"> 150 mm2 (imtinai), kabelio tvirtinimas prie atramos 1 vnt., sumontuoti varžtinius antgalius 4 vnt., prijungti elementus (išlaikant buvusį faziškumą), uždėti movos žymenį 1 vnt., pritvirtinti movą, esant poreikiui atsikasti kabelio atsargą 1 vnt.</t>
    </r>
  </si>
  <si>
    <r>
      <t xml:space="preserve">Senos movos demontavimas, 0,4 kV galinės stulpinės movos montavimas daugiau kaip </t>
    </r>
    <r>
      <rPr>
        <sz val="11"/>
        <color theme="1"/>
        <rFont val="Calibri"/>
        <family val="2"/>
        <charset val="186"/>
        <scheme val="minor"/>
      </rPr>
      <t>150 mm2, kabelio tvirtinimas prie atramos 1 vnt., sumontuoti varžtinius antgalius 4 vnt., prijungti elementus (išlaikant buvusį faziškumą), uždėti movos žymenį 1 vnt., pritvirtinti movą, esant poreikiui atsikasti kabelio atsargą 1 vnt.</t>
    </r>
  </si>
  <si>
    <r>
      <t xml:space="preserve">Senos movos demontavimas, 0,4 kV galinės vidaus/lauko movos montavimas iki </t>
    </r>
    <r>
      <rPr>
        <sz val="11"/>
        <color theme="1"/>
        <rFont val="Calibri"/>
        <family val="2"/>
        <charset val="186"/>
        <scheme val="minor"/>
      </rPr>
      <t>150 mm2 (imtinai), sumontuoti varžtinius antgalius 4 vnt., prijungti elementus (išlaikant buvusį faziškumą), uždėti movos žymenį 1 vnt., demontuoti seną movą 1 vnt.</t>
    </r>
  </si>
  <si>
    <r>
      <t xml:space="preserve">Senos movos demontavimas, 0,4 kV galinės vidaus/lauko movos montavimas daugiau kaip </t>
    </r>
    <r>
      <rPr>
        <sz val="11"/>
        <color theme="1"/>
        <rFont val="Calibri"/>
        <family val="2"/>
        <charset val="186"/>
        <scheme val="minor"/>
      </rPr>
      <t>150 mm2, kabelio paklojimas 1 vnt., sumontuoti varžtinius antgalius 4 vnt., prijungti elementus (išlaikant buvusį faziškumą), uždėti movos žymenį 1 vnt., demontuoti seną movą 1 vnt.</t>
    </r>
  </si>
  <si>
    <r>
      <t>0,4 kV jungiamosios movos montavimas iki</t>
    </r>
    <r>
      <rPr>
        <sz val="11"/>
        <color theme="1"/>
        <rFont val="Calibri"/>
        <family val="2"/>
        <charset val="186"/>
        <scheme val="minor"/>
      </rPr>
      <t xml:space="preserve"> 150 mm2 (imtinai) (be žemės darbų), prijungti elementus (išlaikant buvusį faziškumą), uždėti movos žymenį 1 vnt. Atlikti sumontuotos movos pririšimą, nurodant koordinatę pagal LKS-94 koordinačių sistemą.</t>
    </r>
  </si>
  <si>
    <r>
      <t>0,4 kV jungiamosios/pereinamosios movos montavimas daugiau kaip</t>
    </r>
    <r>
      <rPr>
        <sz val="11"/>
        <color theme="1"/>
        <rFont val="Calibri"/>
        <family val="2"/>
        <charset val="186"/>
        <scheme val="minor"/>
      </rPr>
      <t xml:space="preserve"> 150 mm2 (be žemės darbų), prijungti elementus (išlaikant buvusį faziškumą), uždėti movos žymenį 1 vnt. Atlikti sumontuotos movos pririšimą, nurodant koordinatę pagal LKS-94 koordinačių sistemą.</t>
    </r>
  </si>
  <si>
    <r>
      <t>0,4 kV jungiamosios/pereinamosios movos montavimas iki</t>
    </r>
    <r>
      <rPr>
        <sz val="11"/>
        <color theme="1"/>
        <rFont val="Calibri"/>
        <family val="2"/>
        <charset val="186"/>
        <scheme val="minor"/>
      </rPr>
      <t xml:space="preserve"> 150 mm2 (imtinai) (su žemės darbais), prijungti elementus (išlaikant buvusį faziškumą), uždėti movos žymenį 1 vnt. Atlikti sumontuotos movos pririšimą, nurodant koordinatę pagal LKS-94 koordinačių sistemą.</t>
    </r>
  </si>
  <si>
    <r>
      <t xml:space="preserve">0,4 kV jungiamosios/pereinamosios movos montavimas daugiau kaip </t>
    </r>
    <r>
      <rPr>
        <sz val="11"/>
        <color theme="1"/>
        <rFont val="Calibri"/>
        <family val="2"/>
        <charset val="186"/>
        <scheme val="minor"/>
      </rPr>
      <t>150 mm2 (su žemės darbais), prijungti elementus (išlaikant buvusį faziškumą), uždėti movos žymenį 1 vnt. Atlikti sumontuotos movos pririšimą, nurodant koordinatę pagal LKS-94 koordinačių sistemą.</t>
    </r>
  </si>
  <si>
    <r>
      <t xml:space="preserve">0,4 - 10 kV kabelio tiesimas esamuose vamzdžiuose kai kabelio skerspjūvis iki </t>
    </r>
    <r>
      <rPr>
        <sz val="11"/>
        <color theme="1"/>
        <rFont val="Calibri"/>
        <family val="2"/>
        <charset val="186"/>
        <scheme val="minor"/>
      </rPr>
      <t>150 mm2 (imtinai)  1 km, uždėti kabelio žymenis ir užsandarinti abu vamzdžių galus. Įkainis taikomas vienai kabelinei linijai nepriklausomai nuo kabelio konstrukcijos (Pvz.: viengyslis; trigyslis ir t.t.)</t>
    </r>
  </si>
  <si>
    <r>
      <t>0,4 - 10 kV kabelio tiesimas esamuose vamzdžiuose, kai kabelio skerspjūvis daugiau kaip</t>
    </r>
    <r>
      <rPr>
        <sz val="11"/>
        <color theme="1"/>
        <rFont val="Calibri"/>
        <family val="2"/>
        <charset val="186"/>
        <scheme val="minor"/>
      </rPr>
      <t xml:space="preserve"> 150 mm2 1 km, uždėti kabelio žymenis ir užsandarinti abu vamzdžių galus. Įkainis taikomas vienai kabelinei linijai nepriklausomai nuo kabelio konstrukcijos (Pvz.: viengyslis; trigyslis ir t.t.)</t>
    </r>
  </si>
  <si>
    <r>
      <t xml:space="preserve">0,4 - 10 kV kabelio tiesimas blokuose, kai kabelio skerspjūvis iki </t>
    </r>
    <r>
      <rPr>
        <sz val="11"/>
        <color theme="1"/>
        <rFont val="Calibri"/>
        <family val="2"/>
        <charset val="186"/>
        <scheme val="minor"/>
      </rPr>
      <t>150 mm2 (imtinai)  1 km, uždėti kabelio žymenį 2 vnt. Įkainis taikomas vienai kabelinei linijai nepriklausomai nuo kabelio konstrukcijos (Pvz.: viengyslis; trigyslis ir t.t.)</t>
    </r>
  </si>
  <si>
    <r>
      <t xml:space="preserve">0,4 - 10 kV kabelio tiesimas vamzdžiuose, kai kabelio skerspjūvis daugiau kaip </t>
    </r>
    <r>
      <rPr>
        <sz val="11"/>
        <color theme="1"/>
        <rFont val="Calibri"/>
        <family val="2"/>
        <charset val="186"/>
        <scheme val="minor"/>
      </rPr>
      <t>150 mm2 1 km, uždėti kabelio žymenį 2 vnt. Įkainis taikomas vienai kabelinei linijai nepriklausomai nuo kabelio konstrukcijos (Pvz.: viengyslis; trigyslis ir t.t.)</t>
    </r>
  </si>
  <si>
    <r>
      <t>0,4 - 10 kV kabelio tiesimas laidadėžėse, kai kabelio skerspjūvis iki</t>
    </r>
    <r>
      <rPr>
        <sz val="11"/>
        <color theme="1"/>
        <rFont val="Calibri"/>
        <family val="2"/>
        <charset val="186"/>
        <scheme val="minor"/>
      </rPr>
      <t xml:space="preserve"> 150 mm2 (imtinai)  1 km, uždėti kabelio žymenį 2 vnt. Įkainis taikomas vienai kabelinei linijai nepriklausomai nuo kabelio konstrukcijos (Pvz.: viengyslis; trigyslis ir t.t.)</t>
    </r>
  </si>
  <si>
    <r>
      <t>0,4 - 10 kV kabelio tiesimas laidadėžėse, kai kabelio skerspjūvis daugiau kaip</t>
    </r>
    <r>
      <rPr>
        <sz val="11"/>
        <color theme="1"/>
        <rFont val="Calibri"/>
        <family val="2"/>
        <charset val="186"/>
        <scheme val="minor"/>
      </rPr>
      <t xml:space="preserve"> 150 mm2 1 km, uždėti kabelio žymenį 2 vnt. Įkainis taikomas vienai kabelinei linijai nepriklausomai nuo kabelio konstrukcijos (Pvz.: viengyslis; trigyslis ir t.t.)</t>
    </r>
  </si>
  <si>
    <r>
      <t>0,4 - 10 kV kabelio paklojimas kai kabelio skerspjūvis iki</t>
    </r>
    <r>
      <rPr>
        <sz val="11"/>
        <color theme="1"/>
        <rFont val="Calibri"/>
        <family val="2"/>
        <charset val="186"/>
        <scheme val="minor"/>
      </rPr>
      <t xml:space="preserve"> 150 mm2 (imtinai) 1 km, tranšėjų atkasimas 1 km, tranšėjų užkasimas 1 km, pakloto įrengimas, signalinės juosto paklojimas 1 km, apsauginės juostos paklojimas 1 km, uždėti kabelio žymenis. Pastaba: dangų atstatymo darbai aktuojami atskiru įkainiu. Įkainis taikomas vienai kabelinei linijai nepriklausomai nuo kabelio konstrukcijos (Pvz.: viengyslis; trigyslis ir t.t.)</t>
    </r>
  </si>
  <si>
    <r>
      <t xml:space="preserve">0,4 - 10 kV kabelio paklojimas kai kabelio skerspjūvis daugiau kaip </t>
    </r>
    <r>
      <rPr>
        <sz val="11"/>
        <color theme="1"/>
        <rFont val="Calibri"/>
        <family val="2"/>
        <charset val="186"/>
        <scheme val="minor"/>
      </rPr>
      <t>150 mm2 1 km, tranšėjų atkasimas 1 km, tranšėjų užkasimas 1 km, pakloto įrengimas, signalinės juosto paklojimas 1 km, apsauginės juostos paklojimas 1 km, uždėti kabelio žymenis. Pastaba: dangų atstatymo darbai aktuojami atskiru įkainiu. Įkainis taikomas vienai kabelinei linijai nepriklausomai nuo kabelio konstrukcijos (Pvz.: viengyslis; trigyslis ir t.t.)</t>
    </r>
  </si>
  <si>
    <r>
      <t xml:space="preserve">Tvirtinimo elementų sumontavimas, kabelio </t>
    </r>
    <r>
      <rPr>
        <sz val="11"/>
        <color theme="1"/>
        <rFont val="Calibri"/>
        <family val="2"/>
        <charset val="186"/>
        <scheme val="minor"/>
      </rPr>
      <t>iki 150 mm2 (imtinai) tiesimas atrama 1 m, kabelio pritvirtinimas prie atramos 1 m. Šis įkainis netaikomas kartu su galinės stulpinės movos keitimo darbais. Įkainis taip pat naudojamas tiesiant kabelį su apkabomis atramoje ir su vamzdžiu ir be vamzdžio. Įkainis taikomas vienai kabelinei linijai nepriklausomai nuo kabelio konstrukcijos (Pvz.: viengyslis; trigyslis ir t.t.)</t>
    </r>
  </si>
  <si>
    <r>
      <t xml:space="preserve">Tvirtinimo elementų sumontavimas, kabelio </t>
    </r>
    <r>
      <rPr>
        <sz val="11"/>
        <color theme="1"/>
        <rFont val="Calibri"/>
        <family val="2"/>
        <charset val="186"/>
        <scheme val="minor"/>
      </rPr>
      <t>daugiau kaip 150 mm2 tiesimas atrama 1 m, kabelio pritvirtinimas prie atramos 1 m. Šis įkainis netaikomas kartu su galinės stulpinės movos keitimo darbais. Įkainis taip pat naudojamas tiesiant kabelį su apkabomis atramoje ir su vamzdžiu ir be vamzdžio. Įkainis taikomas vienai kabelinei linijai nepriklausomai nuo kabelio konstrukcijos (Pvz.: viengyslis; trigyslis ir t.t.)</t>
    </r>
  </si>
  <si>
    <r>
      <t xml:space="preserve">Jei yra esama, pašalinti seną operatyvinio pavadinimo lentelę (išorėje) ar užrašą dažais (nuo transformatorinių durų, KS/KAS/ĮAS/VKS durelių ir pn.) 1 vnt., pritvirtinti naują operatyvinio pavadinimo lentelę 1 vnt. </t>
    </r>
    <r>
      <rPr>
        <sz val="11"/>
        <color theme="1"/>
        <rFont val="Calibri"/>
        <family val="2"/>
        <charset val="186"/>
        <scheme val="minor"/>
      </rPr>
      <t>Pastaba: įkainis taikomas tik esamų susidėvėjusių arba nebetinkamų naudojimui operatyvinių pavadinimų pakeitimui naujais.</t>
    </r>
  </si>
  <si>
    <r>
      <t xml:space="preserve">Pašalinti seną žymenį 1 vnt., uždėtį naują žymenį 1 vnt. Žymenimis traktuojami užrašai, esantys technologinių objektų viduje (prijunginio pavadinimas, grupės numeris, duoliuojantis prijunginio pavadinimas, saugiklių srovę nurodantis užrašas, šynų sekcijų žymėjimas ir pn.). </t>
    </r>
    <r>
      <rPr>
        <sz val="11"/>
        <color theme="1"/>
        <rFont val="Calibri"/>
        <family val="2"/>
        <charset val="186"/>
        <scheme val="minor"/>
      </rPr>
      <t>Pastaba: montuojant naujus įrenginius įkainio taikyti negalima. Ant naujai montuojamų įrenginių žymenys jau turi būti sudėti.</t>
    </r>
  </si>
  <si>
    <r>
      <t xml:space="preserve">MT atvežimas ir montavimas, galios transformatoriaus atvežimas ir montavimas, jeigu reikia duobės iškasimas, pagrindo įrengimas su pamatu, </t>
    </r>
    <r>
      <rPr>
        <sz val="11"/>
        <color theme="1"/>
        <rFont val="Calibri"/>
        <family val="2"/>
        <charset val="186"/>
        <scheme val="minor"/>
      </rPr>
      <t>nuogrindos įrengimas (žvyru arba trinkelėmis), įžeminimo kontūro varžos iki 2,5 omų įrengimas/prijungimas prie MT su įžeminimo laidininku, įžeminimo kontūro varžos matavimu. Operatyvinių pavadinimų (numerių) lentelių ir užrašų, schemų uždėjimas, laidų markiravimas. Darbų įkainyje įvertinti MGT, MTT iki 160 kVA (mažo gabarito), MTT 1x630 kVA, MTT 2x630 kVA montavimo darbų vidurkį.</t>
    </r>
  </si>
  <si>
    <r>
      <t xml:space="preserve">Surenkamų vamzdžių klojimas (1 m) su abiejų galų sandarinimu, tranšėjos kasimas/užpylimas su tranšėjos dugno išlyginimu 1 m, signalinės juostos klojimas 1 m, grunto tankinimas. Naujai klojamiems kabeliams įkainis netaikomas. Įkainis taikomas tik esamoms paklotoms AB ESO kabelinėms ir šviesolaidinėms linijoms. Pastaba: dangų atstatymo darbai aktuojami atskiru įkainiu. </t>
    </r>
    <r>
      <rPr>
        <sz val="11"/>
        <color theme="1"/>
        <rFont val="Calibri"/>
        <family val="2"/>
        <charset val="186"/>
        <scheme val="minor"/>
      </rPr>
      <t>Surenkamas vamzdis (gaubtas), kaip medžiaga, turi būti įsivertintas darbų įkainyje.</t>
    </r>
  </si>
  <si>
    <r>
      <t xml:space="preserve">Skaitiklių montavimas, esamų perkėlimas, demontavimas. </t>
    </r>
    <r>
      <rPr>
        <sz val="11"/>
        <color theme="1"/>
        <rFont val="Calibri"/>
        <family val="2"/>
        <charset val="186"/>
        <scheme val="minor"/>
      </rPr>
      <t>Įkainis taikomas tik gavus konkretų užsakymą tokiam darbui atlikti.</t>
    </r>
  </si>
  <si>
    <r>
      <t>TP, SP, TR</t>
    </r>
    <r>
      <rPr>
        <sz val="11"/>
        <color theme="1"/>
        <rFont val="Calibri"/>
        <family val="2"/>
        <charset val="186"/>
        <scheme val="minor"/>
      </rPr>
      <t xml:space="preserve"> (jei TR yra daugiau nei 4 narveliai)</t>
    </r>
  </si>
  <si>
    <r>
      <t xml:space="preserve">Tranšėjų atkasimas 1 km, tranšėjų užkasimas 1 km, plastikinio vamzdžio paklojimas 1 vnt., kabelio iki </t>
    </r>
    <r>
      <rPr>
        <sz val="11"/>
        <color theme="1"/>
        <rFont val="Calibri"/>
        <family val="2"/>
        <charset val="186"/>
        <scheme val="minor"/>
      </rPr>
      <t>150 mm2 (imtinai)  įvėrimas 1 km, uždėti kabelio žymenis ir užsandarinti abu vamzdžių galus, signalinės juostos paklojimas 1 km. Pastaba: dangų atstatymo darbai aktuojami atskiru įkainiu. Jeigu kabelis numatytas kloti vamzdyje, taikyti šį įkainį, ne atskirus vamzdžio klojimui ir kabelio klojimo įkainius. Įkainis taikomas vienai kabelinei linijai nepriklausomai nuo kabelio konstrukcijos (Pvz.: viengyslis; trigyslis ir t.t.)</t>
    </r>
  </si>
  <si>
    <r>
      <t xml:space="preserve">Tranšėjų atkasimas 1 km, tranšėjų užkasimas 1 km, plastikinio vamzdžio paklojimas 1 vnt., kabelio </t>
    </r>
    <r>
      <rPr>
        <sz val="11"/>
        <color theme="1"/>
        <rFont val="Calibri"/>
        <family val="2"/>
        <charset val="186"/>
        <scheme val="minor"/>
      </rPr>
      <t>daugiau kaip 150 mm2 įvėrimas 1 km, uždėti kabelio žymenis ir užsandarinti abu vamzdžių galus, signalinės juostos paklojimas 1 km. Pastaba: dangų atstatymo darbai aktuojami atskiru įkainiu. Jeigu kabelis numatytas kloti vamzdyje, taikyti šį įkainį, ne atskirus vamzdžio klojimui ir kabelio klojimo įkainius. Įkainis taikomas vienai kabelinei linijai nepriklausomai nuo kabelio konstrukcijos (Pvz.: viengyslis; trigyslis ir t.t.)</t>
    </r>
  </si>
  <si>
    <t>1.395</t>
  </si>
  <si>
    <t>Savigesių saugiklių mazgų montavimas esamose stulpinėse transformatorinėse iki 63 kVA</t>
  </si>
  <si>
    <t>Esamoje ST iki 63 kVA demontuojamos 10 kV jungtys nuo galios transformatoriaus iki 10 kV ribotuvų ir nuo ribotuvų iki 10 kV oro linijos, demontuojama esama 10 kV saugiklių konstrukcija su saugikliais, sumontuojama saugiklių tvirtinimo konstrukcija SLT (pagak 16042/1-DP-SK laida A darbo projektą), 10 kV savigesis saugiklių mazgas su polimeriniu izoliatoriumi pagal 13.2.7 tech. reikalavimus (komplektas 3 fazėms), sumontuotų metalinių konstrukcijų įžeminimo prijungimas prie esamo įžeminimo kontūro, naujų 10 kV jungčių  sumontavimas ir lydžiųjų įdėklų (pagal 13.2.7 tech. reikalavimus) įdėjimas į 10 kV savigesius saugiklių mazgus. Operatyvinių pavadinimų (numerių) lentelių ir užrašų, schemų uždėjimas, laidų markiravimas.</t>
  </si>
  <si>
    <t>2.351</t>
  </si>
  <si>
    <t>Galios transformatoriaus atvežimas ir montavimas, g/b stiebų montavimas (papildomi įkainiai atramų montavimui netaikomi), 10/0,4 kV įtampos stulpinės transformatorinės montavimas, įžeminimo kontūro varžos iki 2,5 omų įrengimas/prijungimas prie ST, įžeminimo kontūro varžos matavimas, 10 ir 0,4 kV viršįtampių ribotuvų tvirtinimo konstrukcijų montavimas ir viršįtampių ribotuvų montavimas, 10 kV transformatoriaus įvadų apsaugos nuo paukščių montavimas 1 kompl., įvadinio 0,4 kV kirtiklio-saugiklio bloko montavimas 1 vnt., linijinio 0,4 kV kirtiklio-saugiklio bloko montavimas 1 vnt., visų elementų prijungimas/sujungimas (išlaikant faziškumą), 10 kV saugiklių tvirtinimo konstrukcijos SLT (pagal 16042/1-DP-SK laida A darbo projektą), 10 kV savigesių saugiklių mazgų su polimeriniais izoliatoriais montavimas (pagal 13.2.7 tech. reikalavimus) ir lydžiųjų įdėklų (pagal 13.2.7 tech. reikalavimus) įdėjimas į 10 kV savigesius saugiklių mazgus, tempiamosios girliandos montavimas, 0,4 kV KAS montavimas, elektros skaitiklio (-ių) montavimas, laikinas plombavimas, automatinio jungiklio montavimas. Operatyvinių pavadinimų (numerių) lentelių ir užrašų, schemų uždėjimas, laidų markiravimas. Papildomi saugiklių-kirtiklių blokai aktuojami atskiru įkainiu.</t>
  </si>
  <si>
    <t>Stulpinės transformatorinės (iki 63 kVA) su savigesiais saugiklių mazgais  montavimas</t>
  </si>
  <si>
    <t>Projektavimo darbai, topografinės nuotraukos išlaidos. Techninio projekto statybos montavimo darbų (SMD – neįskaičiavus įrenginių kainos ir PVM) vertė nuo 35 000,01 iki 75 000 Eur be PVM. Projektuotojas į įkainį turi įsivertinti išlaidas kurias patirs vykdamas Užsakovo vardu, pagal Užsakovo suteiktą įgaliojimą, sudaryti servitutų nustatymo sutartis pas notarą. Projektuotojas rengdamas techninį projektą ir numatydamas projekte ĮAS, KS pastatymo vietą turi suderinti ją su naujuoju (-ais) vartotoju (-ais). Įkainyje turi būti įvertintas žymų apie klientui priklausančių objektų apsaugos zonas, žemės sklypo registro įrašuose registravimo atlikimas. Jis turi būti atliktas ne vėliau kaip per 10 k.d. nuo projekto patvirtinimo dienos. Atlikdamas žymų registravimo paslaugą Rangovas privalo Užsakovo vardu parengti, patvirtinti ir pateikti Nekilnojamojo turto kadastro ir Nekilnojamojo turto registro tvarkytojui, Nekilnojamojo turto kadastro nuostatų ir kitų teisės aktų nustatyta tvarka, dokumentus, reikalingus žymų apie naujai nustatytas ir (ar) pasikeitusias (panaikintas) Klientui priklausančių objektų apsaugai skirtas apsaugos zonas, žemės sklypų registro įrašuose padarymui. Rangovas parengia Nekilnojamojo turto kadastro nuostatuose ir kituose teisės aktuose nurodytus Klientui priklausančių objektų projektuose nustatytų apsaugos zonų erdvinius duomenis, ir Užsakovo vardu kartu su kitais teisės aktuose nurodytais duomenimis ir dokumentais pateikia juos Nekilnojamojo turto kadastro ir Nekilnojamojo turto registro tvarkytojui, žymos apie naujai nustatytas ir (ar) pasikeitusias (panaikintas) apsaugos zonas žemės sklypų registro įrašuose padarymui. Klientui pateikiamas Nekilnojamojo turto registro išrašas ir Nekilnojamojo turto kadastro ir Nekilnojamojo turto registro tvarkytojo pranešimas apie į nustatytas apsaugos zonas patenkančių arba nebepatenkančių (kai pasikeitė ar buvo panaikinta anksčiau nustatyta ta pati teritorija) žemės sklypų registro įrašuose žymų padarymą. Pastaba: VĮ Registrų centro išlaidos apmokamos pagal sutarties projekto tiesioginių išlaidų kompensavimo sąlygas.</t>
  </si>
  <si>
    <t>Darbų sąmatos parengimas kai darbų vertė iki 35 000,00 Eur be PVM</t>
  </si>
  <si>
    <t>Darbų sąmatos parengimas kai darbų vertė nuo 35 000,01 iki 75 000,00 Eur be PVM</t>
  </si>
  <si>
    <t>Projekto korektūra kai prijungimo darbų išlaidos nuo 35 000,01 iki 75 000,00 Eur be PVM</t>
  </si>
  <si>
    <t>2.352</t>
  </si>
  <si>
    <t>10 kV kabelio remontas, montuojant dvi movas, kai kabelio intarpas iki 5m su žemės darbai, kabelio skerspjūvis iki 120 mm2</t>
  </si>
  <si>
    <t>2.353</t>
  </si>
  <si>
    <t>10 kV kabelio remontas, montuojant dvi movas, kai kabelio intarpas iki 5m su žemės darbai, kabelio skerspjūvis daugiau kaip 120 mm2</t>
  </si>
  <si>
    <t>2.354</t>
  </si>
  <si>
    <t>0,4 kV kabelio remontas, montuojant dvi movas, kai kabelio intarpas iki 5m su žemės darbai, kabelio skerspjūvis iki 150 mm2</t>
  </si>
  <si>
    <t>2.355</t>
  </si>
  <si>
    <t>0,4 kV kabelio remontas, montuojant dvi movas, kai kabelio intarpas iki 5m su žemės darbai, kabelio skerspjūvis daugiau kaip 150 mm2</t>
  </si>
  <si>
    <t>10 kV kabelio remontas, montuojant dvi movas, kai kabelio intarpas iki 5m su žemės darbai, kabelio skerspjūvis iki 120 mm2. 1. Kabelio sužalojimo vietos nustatymas. 2.Pažeistos kabelio dalies demontavimas, naujo intarpo paruošimas ir paklojimas. 3.Kabelio izoliacijos drėgnumo patikrinimas (alyviniui kabeliui). 4.Kabelio gyslų galų paruošimas. 5.Movų (jungiamųjų/pereinamųjų) montavimas. 6. Elementų prijungimas (išlaikant buvusį faziškumą). 7. Movų žymenų uždėjimas 2 vnt. 8. Kabelio bandymas. 9. Sumontuotų movų ir kabelio intarpo pririšimas, nurodant koordinates pagal LKS-94 koordinačių sistemą. Jeigu intarpas ilgesnis kaip 5m. papildomiems metrams naudoti kabelio paklojimo darbų įkainį.</t>
  </si>
  <si>
    <t>10 kV kabelio remontas, montuojant dvi movas, kai kabelio intarpas iki 5m su žemės darbai, kabelio skerspjūvis daugiau kaip 120 mm2. 1. Kabelio sužalojimo vietos nustatymas. 2.Pažeistos kabelio dalies demontavimas, naujo intarpo paruošimas ir paklojimas. 3.Kabelio izoliacijos drėgnumo patikrinimas (alyviniui kabeliui). 4.Kabelio gyslų galų paruošimas. 5.Movų (jungiamųjų/pereinamųjų) montavimas. 6. Elementų prijungimas (išlaikant buvusį faziškumą). 7. Movų žymenų uždėjimas 2 vnt. 8. Kabelio bandymas. 9. Sumontuotų movų ir kabelio intarpo pririšimas, nurodant koordinates pagal LKS-94 koordinačių sistemą. Jeigu intarpas ilgesnis kaip 5m. papildomiems metrams naudoti kabelio paklojimo darbų įkainį.</t>
  </si>
  <si>
    <t>0,4 kV kabelio remontas, montuojant dvi jungiamąsias movas, kai kabelio intarpas iki 5m su žemės darbai, kabelio skerspjūvis iki 150 mm2. 1. Kabelio sužalojimo vietos nustatymas. 2.Pažeistos kabelio dalies demontavimas, naujo intarpo paruošimas ir paklojimas. 3.Kabelio izoliacijos drėgnumo patikrinimas (alyviniui kabeliui). 4.Kabelio gyslų galų paruošimas. 5.Movų (jungiamųjų/pereinamųjų) montavimas. 6. Elementų prijungimas (išlaikant buvusį faziškumą). 7. Movų žymenų uždėjimas 2 vnt. 8. Kabelio izoliacijos varžos matavimas (1 kabelis). 9. Sumontuotų movų ir kabelio intarpo pririšimas, nurodant koordinates pagal LKS-94 koordinačių sistemą. Jeigu intarpas ilgesnis kaip 5m. papildomiems metrams naudoti kabelio paklojimo darbų įkainį.</t>
  </si>
  <si>
    <t>0,4 kV kabelio remontas, montuojant dvi movas, kai kabelio intarpas iki 5m su žemės darbai, kabelio skerspjūvis daugiau kaip 150 mm2. 1. Kabelio sužalojimo vietos nustatymas. 2.Pažeistos kabelio dalies demontavimas, naujo intarpo paruošimas ir paklojimas. 3.Kabelio izoliacijos drėgnumo patikrinimas (alyviniui kabeliui). 4.Kabelio gyslų galų paruošimas. 5.Movų (jungiamųjų/pereinamųjų) montavimas. 6. Elementų prijungimas (išlaikant buvusį faziškumą). 7. Movų žymenų uždėjimas 2 vnt. 8. Kabelio izoliacijos varžos matavimas (1 kabelis). 9. Sumontuotų movų ir kabelio intarpo pririšimas, nurodant koordinates pagal LKS-94 koordinačių sistemą. Jeigu intarpas ilgesnis kaip 5m. papildomiems metrams naudoti kabelio paklojimo darbų įkainį.</t>
  </si>
  <si>
    <r>
      <t xml:space="preserve">Remonto darbų įkainių dalyje esantys 0,4-10 kV kabelių remonto įkainiai (kurių pradžia </t>
    </r>
    <r>
      <rPr>
        <b/>
        <sz val="11"/>
        <color theme="1"/>
        <rFont val="Calibri"/>
        <family val="2"/>
        <charset val="186"/>
        <scheme val="minor"/>
      </rPr>
      <t>"0,4 kV kabelio remontas..."</t>
    </r>
    <r>
      <rPr>
        <sz val="11"/>
        <color theme="1"/>
        <rFont val="Calibri"/>
        <family val="2"/>
        <charset val="186"/>
        <scheme val="minor"/>
      </rPr>
      <t xml:space="preserve"> arba </t>
    </r>
    <r>
      <rPr>
        <b/>
        <sz val="11"/>
        <color theme="1"/>
        <rFont val="Calibri"/>
        <family val="2"/>
        <charset val="186"/>
        <scheme val="minor"/>
      </rPr>
      <t>"10 kV kabelio remontas..."</t>
    </r>
    <r>
      <rPr>
        <sz val="11"/>
        <color theme="1"/>
        <rFont val="Calibri"/>
        <family val="2"/>
        <charset val="186"/>
        <scheme val="minor"/>
      </rPr>
      <t>) naudojami kabelių remontui, kai reikia nustatyti KL gedimo vietą ir atlikti pilną remontą (be dangų atstatymo). Tokio pobūdžio darbams privalo būti naudojami nurodyti darbų įkainiai. Tokio bobūdžio darbai (0,4 arba 10 kV kabelio remonto) negali būti aktuojami surenkant juos iš atskirų darbų įkainių.</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</si>
</sst>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_L_t_-;\-* #,##0.00\ _L_t_-;_-* &quot;-&quot;??\ _L_t_-;_-@_-"/>
    <numFmt numFmtId="165" formatCode="#,##0.0"/>
  </numFmts>
  <fonts count="33">
    <font>
      <sz val="11"/>
      <color theme="1"/>
      <name val="Calibri"/>
      <family val="2"/>
      <charset val="186"/>
      <scheme val="minor"/>
    </font>
    <font>
      <sz val="11"/>
      <color theme="1"/>
      <name val="Calibri"/>
      <family val="2"/>
      <charset val="186"/>
      <scheme val="minor"/>
    </font>
    <font>
      <sz val="11"/>
      <color theme="1"/>
      <name val="Calibri"/>
      <family val="2"/>
      <scheme val="minor"/>
    </font>
    <font>
      <sz val="10"/>
      <name val="Arial"/>
      <family val="2"/>
      <charset val="186"/>
    </font>
    <font>
      <sz val="10"/>
      <name val="Arial"/>
      <family val="2"/>
    </font>
    <font>
      <sz val="11"/>
      <color indexed="8"/>
      <name val="Calibri"/>
      <family val="2"/>
      <charset val="186"/>
    </font>
    <font>
      <sz val="10"/>
      <color indexed="8"/>
      <name val="MS Sans Serif"/>
      <family val="2"/>
      <charset val="186"/>
    </font>
    <font>
      <i/>
      <sz val="11"/>
      <color indexed="23"/>
      <name val="Calibri"/>
      <family val="2"/>
      <charset val="186"/>
    </font>
    <font>
      <sz val="11"/>
      <color indexed="17"/>
      <name val="Calibri"/>
      <family val="2"/>
      <charset val="186"/>
    </font>
    <font>
      <b/>
      <sz val="15"/>
      <color indexed="56"/>
      <name val="Calibri"/>
      <family val="2"/>
      <charset val="186"/>
    </font>
    <font>
      <b/>
      <sz val="13"/>
      <color indexed="56"/>
      <name val="Calibri"/>
      <family val="2"/>
      <charset val="186"/>
    </font>
    <font>
      <b/>
      <sz val="11"/>
      <color indexed="56"/>
      <name val="Calibri"/>
      <family val="2"/>
      <charset val="186"/>
    </font>
    <font>
      <b/>
      <sz val="11"/>
      <color indexed="63"/>
      <name val="Calibri"/>
      <family val="2"/>
      <charset val="186"/>
    </font>
    <font>
      <b/>
      <sz val="18"/>
      <color indexed="56"/>
      <name val="Cambria"/>
      <family val="2"/>
      <charset val="186"/>
    </font>
    <font>
      <b/>
      <sz val="11"/>
      <color indexed="8"/>
      <name val="Calibri"/>
      <family val="2"/>
      <charset val="186"/>
    </font>
    <font>
      <sz val="11"/>
      <color indexed="10"/>
      <name val="Calibri"/>
      <family val="2"/>
      <charset val="186"/>
    </font>
    <font>
      <sz val="10"/>
      <name val="Arial"/>
      <family val="2"/>
    </font>
    <font>
      <sz val="11"/>
      <color indexed="8"/>
      <name val="Calibri"/>
      <family val="2"/>
    </font>
    <font>
      <sz val="10"/>
      <name val="Arial"/>
      <family val="2"/>
      <charset val="186"/>
    </font>
    <font>
      <b/>
      <sz val="11"/>
      <color theme="1"/>
      <name val="Calibri"/>
      <family val="2"/>
      <charset val="186"/>
      <scheme val="minor"/>
    </font>
    <font>
      <b/>
      <sz val="12"/>
      <color theme="1"/>
      <name val="Calibri"/>
      <family val="2"/>
      <charset val="186"/>
      <scheme val="minor"/>
    </font>
    <font>
      <sz val="12"/>
      <color theme="1"/>
      <name val="Calibri"/>
      <family val="2"/>
      <charset val="186"/>
      <scheme val="minor"/>
    </font>
    <font>
      <b/>
      <sz val="16"/>
      <color theme="1"/>
      <name val="Calibri"/>
      <family val="2"/>
      <charset val="186"/>
      <scheme val="minor"/>
    </font>
    <font>
      <sz val="8"/>
      <name val="Calibri"/>
      <family val="2"/>
      <charset val="186"/>
      <scheme val="minor"/>
    </font>
    <font>
      <b/>
      <sz val="10"/>
      <color theme="1"/>
      <name val="Arial"/>
      <family val="2"/>
      <charset val="186"/>
    </font>
    <font>
      <b/>
      <sz val="10"/>
      <color rgb="FFFF0000"/>
      <name val="Segoe UI"/>
      <family val="2"/>
      <charset val="186"/>
    </font>
    <font>
      <u/>
      <sz val="11"/>
      <color theme="10"/>
      <name val="Calibri"/>
      <family val="2"/>
      <charset val="186"/>
      <scheme val="minor"/>
    </font>
    <font>
      <b/>
      <sz val="11"/>
      <color rgb="FFFF0000"/>
      <name val="Calibri"/>
      <family val="2"/>
      <charset val="186"/>
      <scheme val="minor"/>
    </font>
    <font>
      <b/>
      <u/>
      <sz val="11"/>
      <color theme="1"/>
      <name val="Calibri"/>
      <family val="2"/>
      <charset val="186"/>
      <scheme val="minor"/>
    </font>
    <font>
      <b/>
      <sz val="10"/>
      <color theme="1"/>
      <name val="Segoe UI"/>
      <family val="2"/>
      <charset val="186"/>
    </font>
    <font>
      <b/>
      <sz val="12"/>
      <color theme="1"/>
      <name val="Arial"/>
      <family val="2"/>
      <charset val="186"/>
    </font>
    <font>
      <sz val="11"/>
      <color rgb="FFFF0000"/>
      <name val="Calibri"/>
      <family val="2"/>
      <charset val="186"/>
      <scheme val="minor"/>
    </font>
    <font>
      <sz val="20"/>
      <color theme="1"/>
      <name val="Calibri"/>
      <family val="2"/>
      <charset val="186"/>
      <scheme val="minor"/>
    </font>
  </fonts>
  <fills count="11">
    <fill>
      <patternFill patternType="none"/>
    </fill>
    <fill>
      <patternFill patternType="gray125"/>
    </fill>
    <fill>
      <patternFill patternType="solid">
        <fgColor indexed="42"/>
      </patternFill>
    </fill>
    <fill>
      <patternFill patternType="solid">
        <fgColor indexed="22"/>
      </patternFill>
    </fill>
    <fill>
      <patternFill patternType="solid">
        <fgColor theme="0" tint="-4.9989318521683403E-2"/>
        <bgColor indexed="64"/>
      </patternFill>
    </fill>
    <fill>
      <patternFill patternType="solid">
        <fgColor rgb="FF92D050"/>
        <bgColor indexed="64"/>
      </patternFill>
    </fill>
    <fill>
      <patternFill patternType="solid">
        <fgColor rgb="FFFFFFCC"/>
        <bgColor indexed="64"/>
      </patternFill>
    </fill>
    <fill>
      <patternFill patternType="solid">
        <fgColor rgb="FFFFC000"/>
        <bgColor indexed="64"/>
      </patternFill>
    </fill>
    <fill>
      <patternFill patternType="solid">
        <fgColor theme="8" tint="0.59999389629810485"/>
        <bgColor indexed="64"/>
      </patternFill>
    </fill>
    <fill>
      <patternFill patternType="solid">
        <fgColor rgb="FFF2F2F2"/>
        <bgColor indexed="64"/>
      </patternFill>
    </fill>
    <fill>
      <patternFill patternType="solid">
        <fgColor rgb="FFFF000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s>
  <cellStyleXfs count="632">
    <xf numFmtId="0" fontId="0" fillId="0" borderId="0"/>
    <xf numFmtId="0" fontId="2" fillId="0" borderId="0"/>
    <xf numFmtId="0" fontId="2" fillId="0" borderId="0"/>
    <xf numFmtId="164" fontId="2" fillId="0" borderId="0" applyFont="0" applyFill="0" applyBorder="0" applyAlignment="0" applyProtection="0"/>
    <xf numFmtId="0" fontId="12" fillId="3" borderId="5" applyNumberFormat="0" applyAlignment="0" applyProtection="0"/>
    <xf numFmtId="0" fontId="7" fillId="0" borderId="0" applyNumberFormat="0" applyFill="0" applyBorder="0" applyAlignment="0" applyProtection="0"/>
    <xf numFmtId="0" fontId="10" fillId="0" borderId="3" applyNumberFormat="0" applyFill="0" applyAlignment="0" applyProtection="0"/>
    <xf numFmtId="0" fontId="1" fillId="0" borderId="0"/>
    <xf numFmtId="0" fontId="1" fillId="0" borderId="0"/>
    <xf numFmtId="164" fontId="3" fillId="0" borderId="0" applyFont="0" applyFill="0" applyBorder="0" applyAlignment="0" applyProtection="0"/>
    <xf numFmtId="0" fontId="1" fillId="0" borderId="0"/>
    <xf numFmtId="0" fontId="1" fillId="0" borderId="0"/>
    <xf numFmtId="0" fontId="11" fillId="0" borderId="4" applyNumberFormat="0" applyFill="0" applyAlignment="0" applyProtection="0"/>
    <xf numFmtId="0" fontId="4" fillId="0" borderId="0"/>
    <xf numFmtId="0" fontId="11" fillId="0" borderId="0" applyNumberFormat="0" applyFill="0" applyBorder="0" applyAlignment="0" applyProtection="0"/>
    <xf numFmtId="0" fontId="9" fillId="0" borderId="2" applyNumberFormat="0" applyFill="0" applyAlignment="0" applyProtection="0"/>
    <xf numFmtId="0" fontId="8" fillId="2" borderId="0" applyNumberFormat="0" applyBorder="0" applyAlignment="0" applyProtection="0"/>
    <xf numFmtId="0" fontId="1" fillId="0" borderId="0"/>
    <xf numFmtId="0" fontId="5" fillId="0" borderId="0"/>
    <xf numFmtId="0" fontId="15" fillId="0" borderId="0" applyNumberFormat="0" applyFill="0" applyBorder="0" applyAlignment="0" applyProtection="0"/>
    <xf numFmtId="0" fontId="1" fillId="0" borderId="0"/>
    <xf numFmtId="0" fontId="5"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 fillId="0" borderId="0"/>
    <xf numFmtId="0" fontId="13" fillId="0" borderId="0" applyNumberFormat="0" applyFill="0" applyBorder="0" applyAlignment="0" applyProtection="0"/>
    <xf numFmtId="0" fontId="14" fillId="0" borderId="6" applyNumberFormat="0" applyFill="0" applyAlignment="0" applyProtection="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7" fillId="0" borderId="0"/>
    <xf numFmtId="0" fontId="17" fillId="0" borderId="0"/>
    <xf numFmtId="0" fontId="4" fillId="0" borderId="0"/>
    <xf numFmtId="0" fontId="2" fillId="0" borderId="0"/>
    <xf numFmtId="0" fontId="1" fillId="0" borderId="0"/>
    <xf numFmtId="0" fontId="2" fillId="0" borderId="0"/>
    <xf numFmtId="0" fontId="1" fillId="0" borderId="0"/>
    <xf numFmtId="0" fontId="1" fillId="0" borderId="0"/>
    <xf numFmtId="0" fontId="4"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4" fontId="2" fillId="0" borderId="0" applyFont="0" applyFill="0" applyBorder="0" applyAlignment="0" applyProtection="0"/>
    <xf numFmtId="0" fontId="4" fillId="0" borderId="0"/>
    <xf numFmtId="0" fontId="1" fillId="0" borderId="0"/>
    <xf numFmtId="0" fontId="4" fillId="0" borderId="0"/>
    <xf numFmtId="0" fontId="5" fillId="0" borderId="0"/>
    <xf numFmtId="0" fontId="4" fillId="0" borderId="0"/>
    <xf numFmtId="0" fontId="2" fillId="0" borderId="0"/>
    <xf numFmtId="0" fontId="3" fillId="0" borderId="0"/>
    <xf numFmtId="0" fontId="1" fillId="0" borderId="0"/>
    <xf numFmtId="0" fontId="2" fillId="0" borderId="0"/>
    <xf numFmtId="0" fontId="4" fillId="0" borderId="0"/>
    <xf numFmtId="0" fontId="17" fillId="0" borderId="0"/>
    <xf numFmtId="0" fontId="2" fillId="0" borderId="0"/>
    <xf numFmtId="0" fontId="4"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2" fillId="0" borderId="0"/>
    <xf numFmtId="0" fontId="3" fillId="0" borderId="0"/>
    <xf numFmtId="0" fontId="17" fillId="0" borderId="0"/>
    <xf numFmtId="0" fontId="17" fillId="0" borderId="0"/>
    <xf numFmtId="0" fontId="3" fillId="0" borderId="0"/>
    <xf numFmtId="0" fontId="3" fillId="0" borderId="0"/>
    <xf numFmtId="0" fontId="1" fillId="0" borderId="0"/>
    <xf numFmtId="0" fontId="2" fillId="0" borderId="0"/>
    <xf numFmtId="0" fontId="5" fillId="0" borderId="0"/>
    <xf numFmtId="0" fontId="4" fillId="0" borderId="0"/>
    <xf numFmtId="0" fontId="4" fillId="0" borderId="0"/>
    <xf numFmtId="0" fontId="1" fillId="0" borderId="0"/>
    <xf numFmtId="0" fontId="2" fillId="0" borderId="0"/>
    <xf numFmtId="0" fontId="18" fillId="0" borderId="0"/>
    <xf numFmtId="164" fontId="3" fillId="0" borderId="0" applyFont="0" applyFill="0" applyBorder="0" applyAlignment="0" applyProtection="0"/>
    <xf numFmtId="0" fontId="5" fillId="0" borderId="0"/>
    <xf numFmtId="164" fontId="18" fillId="0" borderId="0" applyFont="0" applyFill="0" applyBorder="0" applyAlignment="0" applyProtection="0"/>
    <xf numFmtId="0" fontId="4" fillId="0" borderId="0"/>
    <xf numFmtId="0" fontId="2" fillId="0" borderId="0"/>
    <xf numFmtId="0" fontId="2" fillId="0" borderId="0"/>
    <xf numFmtId="0" fontId="2" fillId="0" borderId="0"/>
    <xf numFmtId="0" fontId="3" fillId="0" borderId="0"/>
    <xf numFmtId="0" fontId="1" fillId="0" borderId="0"/>
    <xf numFmtId="0" fontId="5" fillId="0" borderId="0"/>
    <xf numFmtId="0" fontId="26" fillId="0" borderId="0" applyNumberFormat="0" applyFill="0" applyBorder="0" applyAlignment="0" applyProtection="0"/>
    <xf numFmtId="0" fontId="3" fillId="0" borderId="0"/>
    <xf numFmtId="164" fontId="3" fillId="0" borderId="0" applyFont="0" applyFill="0" applyBorder="0" applyAlignment="0" applyProtection="0"/>
  </cellStyleXfs>
  <cellXfs count="96">
    <xf numFmtId="0" fontId="0" fillId="0" borderId="0" xfId="0"/>
    <xf numFmtId="0" fontId="0" fillId="0" borderId="1" xfId="0" applyFont="1" applyFill="1" applyBorder="1" applyAlignment="1" applyProtection="1">
      <alignment horizontal="left" vertical="center" wrapText="1"/>
    </xf>
    <xf numFmtId="0" fontId="0" fillId="0" borderId="0" xfId="0" applyFont="1" applyProtection="1"/>
    <xf numFmtId="0" fontId="0" fillId="0" borderId="0" xfId="0" applyFont="1" applyFill="1" applyProtection="1"/>
    <xf numFmtId="0" fontId="0" fillId="0" borderId="0" xfId="0" applyFont="1" applyFill="1" applyAlignment="1" applyProtection="1">
      <alignment horizontal="center" vertical="center" wrapText="1"/>
    </xf>
    <xf numFmtId="0" fontId="0" fillId="0" borderId="0" xfId="0" applyFont="1" applyAlignment="1" applyProtection="1">
      <alignment horizontal="left" vertical="center" wrapText="1"/>
    </xf>
    <xf numFmtId="0" fontId="0" fillId="0" borderId="0" xfId="0" applyFont="1" applyFill="1" applyAlignment="1" applyProtection="1">
      <alignment vertical="center"/>
    </xf>
    <xf numFmtId="0" fontId="0" fillId="0" borderId="0" xfId="0" applyFont="1" applyAlignment="1" applyProtection="1">
      <alignment vertical="center" wrapText="1"/>
    </xf>
    <xf numFmtId="0" fontId="20" fillId="4" borderId="1" xfId="0" applyFont="1" applyFill="1" applyBorder="1" applyAlignment="1" applyProtection="1">
      <alignment horizontal="center" vertical="center" wrapText="1"/>
    </xf>
    <xf numFmtId="4" fontId="19" fillId="0" borderId="0" xfId="0" applyNumberFormat="1" applyFont="1" applyAlignment="1" applyProtection="1">
      <alignment horizontal="right" vertical="center"/>
    </xf>
    <xf numFmtId="0" fontId="0" fillId="0" borderId="0" xfId="0" applyFont="1" applyAlignment="1" applyProtection="1">
      <alignment horizontal="center" vertical="center" wrapText="1"/>
    </xf>
    <xf numFmtId="0" fontId="21" fillId="0" borderId="0" xfId="0" applyFont="1" applyFill="1" applyBorder="1" applyProtection="1"/>
    <xf numFmtId="0" fontId="0" fillId="0" borderId="0" xfId="0" applyFont="1" applyFill="1" applyAlignment="1" applyProtection="1">
      <alignment horizontal="left" vertical="center" wrapText="1"/>
    </xf>
    <xf numFmtId="0" fontId="0" fillId="0" borderId="1" xfId="0" applyFont="1" applyFill="1" applyBorder="1" applyAlignment="1" applyProtection="1">
      <alignment horizontal="left" vertical="center" wrapText="1"/>
      <protection locked="0"/>
    </xf>
    <xf numFmtId="0" fontId="0" fillId="0" borderId="1" xfId="1" applyFont="1" applyFill="1" applyBorder="1" applyAlignment="1" applyProtection="1">
      <alignment horizontal="center" vertical="center" wrapText="1"/>
    </xf>
    <xf numFmtId="0" fontId="0" fillId="0" borderId="1" xfId="0" applyFont="1" applyFill="1" applyBorder="1" applyAlignment="1" applyProtection="1">
      <alignment vertical="center" wrapText="1"/>
    </xf>
    <xf numFmtId="0" fontId="20" fillId="0" borderId="0" xfId="0" applyFont="1" applyFill="1" applyAlignment="1" applyProtection="1">
      <alignment wrapText="1"/>
    </xf>
    <xf numFmtId="0" fontId="20" fillId="9" borderId="1" xfId="0" applyFont="1" applyFill="1" applyBorder="1" applyAlignment="1" applyProtection="1">
      <alignment horizontal="center" vertical="center" wrapText="1"/>
    </xf>
    <xf numFmtId="0" fontId="0" fillId="0" borderId="1" xfId="1" applyFont="1" applyFill="1" applyBorder="1" applyAlignment="1" applyProtection="1">
      <alignment horizontal="left" vertical="center" wrapText="1"/>
    </xf>
    <xf numFmtId="0" fontId="0" fillId="0" borderId="1" xfId="0" applyFont="1" applyFill="1" applyBorder="1" applyAlignment="1" applyProtection="1">
      <alignment horizontal="center" vertical="center" wrapText="1"/>
    </xf>
    <xf numFmtId="0" fontId="0" fillId="0" borderId="1" xfId="2" applyFont="1" applyFill="1" applyBorder="1" applyAlignment="1" applyProtection="1">
      <alignment horizontal="center" vertical="center" wrapText="1"/>
    </xf>
    <xf numFmtId="0" fontId="0" fillId="0" borderId="1" xfId="1" applyFont="1" applyFill="1" applyBorder="1" applyAlignment="1">
      <alignment horizontal="left" vertical="center" wrapText="1"/>
    </xf>
    <xf numFmtId="0" fontId="0" fillId="0" borderId="1" xfId="0" applyFont="1" applyFill="1" applyBorder="1" applyAlignment="1">
      <alignment vertical="center" wrapText="1"/>
    </xf>
    <xf numFmtId="0" fontId="0" fillId="0" borderId="1" xfId="0" applyFont="1" applyFill="1" applyBorder="1" applyAlignment="1">
      <alignment horizontal="left" vertical="center" wrapText="1"/>
    </xf>
    <xf numFmtId="0" fontId="0" fillId="0" borderId="1" xfId="2" applyFont="1" applyFill="1" applyBorder="1" applyAlignment="1">
      <alignment horizontal="left" vertical="center" wrapText="1"/>
    </xf>
    <xf numFmtId="0" fontId="19" fillId="0" borderId="0" xfId="0" applyFont="1" applyFill="1" applyProtection="1"/>
    <xf numFmtId="0" fontId="19" fillId="9" borderId="1" xfId="0" applyFont="1" applyFill="1" applyBorder="1" applyAlignment="1" applyProtection="1">
      <alignment horizontal="center" vertical="center"/>
    </xf>
    <xf numFmtId="0" fontId="19" fillId="0" borderId="0" xfId="0" applyFont="1" applyProtection="1"/>
    <xf numFmtId="0" fontId="25" fillId="0" borderId="0" xfId="0" applyFont="1" applyAlignment="1">
      <alignment horizontal="right" vertical="center"/>
    </xf>
    <xf numFmtId="0" fontId="0" fillId="0" borderId="1" xfId="0" applyFont="1" applyBorder="1" applyAlignment="1">
      <alignment vertical="center" wrapText="1"/>
    </xf>
    <xf numFmtId="0" fontId="20" fillId="9" borderId="7" xfId="0" applyFont="1" applyFill="1" applyBorder="1" applyAlignment="1" applyProtection="1">
      <alignment horizontal="center" vertical="center" wrapText="1"/>
    </xf>
    <xf numFmtId="0" fontId="20" fillId="4" borderId="7" xfId="1" applyFont="1" applyFill="1" applyBorder="1" applyAlignment="1" applyProtection="1">
      <alignment horizontal="center" vertical="center" wrapText="1"/>
    </xf>
    <xf numFmtId="0" fontId="20" fillId="4" borderId="7" xfId="0" applyFont="1" applyFill="1" applyBorder="1" applyAlignment="1" applyProtection="1">
      <alignment horizontal="center" vertical="center" wrapText="1"/>
    </xf>
    <xf numFmtId="0" fontId="0" fillId="0" borderId="8" xfId="1" applyFont="1" applyFill="1" applyBorder="1" applyAlignment="1" applyProtection="1">
      <alignment horizontal="center" vertical="center" wrapText="1"/>
    </xf>
    <xf numFmtId="0" fontId="0" fillId="0" borderId="8" xfId="1" applyFont="1" applyFill="1" applyBorder="1" applyAlignment="1" applyProtection="1">
      <alignment horizontal="left" vertical="center" wrapText="1"/>
    </xf>
    <xf numFmtId="4" fontId="0" fillId="0" borderId="8" xfId="1" applyNumberFormat="1" applyFont="1" applyBorder="1" applyAlignment="1" applyProtection="1">
      <alignment horizontal="center" vertical="center" wrapText="1"/>
      <protection locked="0"/>
    </xf>
    <xf numFmtId="4" fontId="0" fillId="8" borderId="8" xfId="1" applyNumberFormat="1" applyFont="1" applyFill="1" applyBorder="1" applyAlignment="1" applyProtection="1">
      <alignment horizontal="center" vertical="center" wrapText="1"/>
    </xf>
    <xf numFmtId="0" fontId="0" fillId="0" borderId="8" xfId="0" applyFont="1" applyFill="1" applyBorder="1" applyAlignment="1" applyProtection="1">
      <alignment vertical="center" wrapText="1"/>
    </xf>
    <xf numFmtId="0" fontId="20" fillId="4" borderId="11" xfId="0" applyFont="1" applyFill="1" applyBorder="1" applyAlignment="1" applyProtection="1">
      <alignment horizontal="center" vertical="center" wrapText="1"/>
    </xf>
    <xf numFmtId="0" fontId="20" fillId="9" borderId="9" xfId="0" applyFont="1" applyFill="1" applyBorder="1" applyAlignment="1" applyProtection="1">
      <alignment horizontal="left" vertical="center"/>
    </xf>
    <xf numFmtId="0" fontId="20" fillId="9" borderId="10" xfId="0" applyFont="1" applyFill="1" applyBorder="1" applyAlignment="1" applyProtection="1">
      <alignment horizontal="left" vertical="center"/>
    </xf>
    <xf numFmtId="0" fontId="19" fillId="9" borderId="1" xfId="0" applyFont="1" applyFill="1" applyBorder="1" applyAlignment="1">
      <alignment horizontal="center" vertical="center" wrapText="1"/>
    </xf>
    <xf numFmtId="0" fontId="0" fillId="0" borderId="7" xfId="0" applyFont="1" applyBorder="1" applyAlignment="1">
      <alignment vertical="center" wrapText="1"/>
    </xf>
    <xf numFmtId="0" fontId="0" fillId="0" borderId="8" xfId="0" applyFont="1" applyFill="1" applyBorder="1" applyAlignment="1" applyProtection="1">
      <alignment horizontal="center" vertical="center" wrapText="1"/>
    </xf>
    <xf numFmtId="0" fontId="0" fillId="0" borderId="7" xfId="0" applyFont="1" applyFill="1" applyBorder="1" applyAlignment="1" applyProtection="1">
      <alignment horizontal="center" vertical="center" wrapText="1"/>
    </xf>
    <xf numFmtId="0" fontId="0" fillId="0" borderId="8" xfId="0" applyFont="1" applyBorder="1" applyAlignment="1">
      <alignment vertical="center" wrapText="1"/>
    </xf>
    <xf numFmtId="0" fontId="19" fillId="9" borderId="1" xfId="0" applyFont="1" applyFill="1" applyBorder="1" applyAlignment="1" applyProtection="1">
      <alignment horizontal="center" vertical="center" wrapText="1"/>
    </xf>
    <xf numFmtId="4" fontId="0" fillId="8" borderId="1" xfId="1" applyNumberFormat="1" applyFont="1" applyFill="1" applyBorder="1" applyAlignment="1" applyProtection="1">
      <alignment horizontal="center" vertical="center" wrapText="1"/>
    </xf>
    <xf numFmtId="0" fontId="19" fillId="0" borderId="0" xfId="0" applyFont="1" applyAlignment="1" applyProtection="1">
      <alignment horizontal="center" vertical="center"/>
    </xf>
    <xf numFmtId="0" fontId="19" fillId="0" borderId="0" xfId="0" applyFont="1" applyProtection="1"/>
    <xf numFmtId="0" fontId="0" fillId="0" borderId="0" xfId="0" applyFont="1" applyAlignment="1" applyProtection="1">
      <alignment horizontal="center"/>
    </xf>
    <xf numFmtId="0" fontId="21" fillId="0" borderId="0" xfId="0" applyFont="1" applyFill="1" applyBorder="1" applyAlignment="1" applyProtection="1">
      <alignment horizontal="center"/>
    </xf>
    <xf numFmtId="0" fontId="0" fillId="0" borderId="0" xfId="0" applyFont="1" applyFill="1" applyAlignment="1" applyProtection="1">
      <alignment horizontal="center"/>
    </xf>
    <xf numFmtId="0" fontId="19" fillId="0" borderId="0" xfId="0" applyFont="1" applyFill="1" applyAlignment="1" applyProtection="1">
      <alignment horizontal="center"/>
    </xf>
    <xf numFmtId="0" fontId="0" fillId="0" borderId="0" xfId="0" applyFont="1" applyFill="1" applyAlignment="1" applyProtection="1">
      <alignment horizontal="center" vertical="center"/>
    </xf>
    <xf numFmtId="4" fontId="19" fillId="0" borderId="0" xfId="0" applyNumberFormat="1" applyFont="1" applyAlignment="1" applyProtection="1">
      <alignment horizontal="center" vertical="center" wrapText="1"/>
    </xf>
    <xf numFmtId="4" fontId="28" fillId="0" borderId="0" xfId="629" applyNumberFormat="1" applyFont="1"/>
    <xf numFmtId="0" fontId="0" fillId="0" borderId="8" xfId="0" applyFont="1" applyFill="1" applyBorder="1" applyAlignment="1" applyProtection="1">
      <alignment horizontal="left" vertical="center" wrapText="1"/>
    </xf>
    <xf numFmtId="0" fontId="29" fillId="0" borderId="0" xfId="0" applyFont="1" applyAlignment="1">
      <alignment horizontal="right" vertical="center"/>
    </xf>
    <xf numFmtId="49" fontId="30" fillId="0" borderId="0" xfId="0" applyNumberFormat="1" applyFont="1" applyAlignment="1">
      <alignment horizontal="left" vertical="center"/>
    </xf>
    <xf numFmtId="0" fontId="27" fillId="0" borderId="0" xfId="0" applyFont="1" applyProtection="1"/>
    <xf numFmtId="0" fontId="20" fillId="4" borderId="10" xfId="1" applyFont="1" applyFill="1" applyBorder="1" applyAlignment="1" applyProtection="1">
      <alignment horizontal="center" vertical="center" wrapText="1"/>
    </xf>
    <xf numFmtId="0" fontId="1" fillId="0" borderId="0" xfId="0" applyFont="1" applyAlignment="1">
      <alignment horizontal="left" vertical="top"/>
    </xf>
    <xf numFmtId="0" fontId="20" fillId="4" borderId="10" xfId="1" applyFont="1" applyFill="1" applyBorder="1" applyAlignment="1" applyProtection="1">
      <alignment vertical="center" wrapText="1"/>
    </xf>
    <xf numFmtId="0" fontId="20" fillId="4" borderId="11" xfId="1" applyFont="1" applyFill="1" applyBorder="1" applyAlignment="1" applyProtection="1">
      <alignment vertical="center" wrapText="1"/>
    </xf>
    <xf numFmtId="4" fontId="20" fillId="4" borderId="10" xfId="1" applyNumberFormat="1" applyFont="1" applyFill="1" applyBorder="1" applyAlignment="1" applyProtection="1">
      <alignment vertical="center" wrapText="1"/>
    </xf>
    <xf numFmtId="0" fontId="0" fillId="0" borderId="0" xfId="0" applyFont="1" applyAlignment="1" applyProtection="1">
      <alignment wrapText="1"/>
    </xf>
    <xf numFmtId="4" fontId="31" fillId="0" borderId="0" xfId="0" applyNumberFormat="1" applyFont="1" applyAlignment="1" applyProtection="1">
      <alignment horizontal="center" vertical="center" wrapText="1"/>
    </xf>
    <xf numFmtId="4" fontId="19" fillId="0" borderId="0" xfId="0" applyNumberFormat="1" applyFont="1" applyAlignment="1">
      <alignment horizontal="right" vertical="center"/>
    </xf>
    <xf numFmtId="4" fontId="19" fillId="8" borderId="12" xfId="0" applyNumberFormat="1" applyFont="1" applyFill="1" applyBorder="1" applyAlignment="1">
      <alignment horizontal="center" vertical="center" wrapText="1"/>
    </xf>
    <xf numFmtId="4" fontId="0" fillId="0" borderId="0" xfId="0" applyNumberFormat="1" applyFont="1" applyAlignment="1" applyProtection="1">
      <alignment horizontal="center" vertical="center" wrapText="1"/>
    </xf>
    <xf numFmtId="0" fontId="19" fillId="0" borderId="0" xfId="0" applyFont="1" applyAlignment="1" applyProtection="1">
      <alignment vertical="center" wrapText="1"/>
    </xf>
    <xf numFmtId="0" fontId="19" fillId="0" borderId="0" xfId="0" applyFont="1" applyFill="1" applyAlignment="1" applyProtection="1">
      <alignment horizontal="center" vertical="center" wrapText="1"/>
    </xf>
    <xf numFmtId="0" fontId="32" fillId="0" borderId="0" xfId="0" applyFont="1" applyFill="1" applyAlignment="1" applyProtection="1">
      <alignment horizontal="left" vertical="center"/>
    </xf>
    <xf numFmtId="0" fontId="20" fillId="0" borderId="0" xfId="0" applyFont="1" applyFill="1" applyBorder="1" applyProtection="1"/>
    <xf numFmtId="4" fontId="0" fillId="0" borderId="1" xfId="0" applyNumberFormat="1" applyFont="1" applyBorder="1" applyAlignment="1">
      <alignment horizontal="center" vertical="center" wrapText="1"/>
    </xf>
    <xf numFmtId="0" fontId="29" fillId="0" borderId="0" xfId="0" applyFont="1" applyAlignment="1">
      <alignment vertical="center"/>
    </xf>
    <xf numFmtId="4" fontId="0" fillId="0" borderId="1" xfId="0" applyNumberFormat="1" applyFont="1" applyBorder="1" applyAlignment="1">
      <alignment horizontal="center" vertical="center"/>
    </xf>
    <xf numFmtId="0" fontId="0" fillId="0" borderId="7" xfId="0" applyFont="1" applyFill="1" applyBorder="1" applyAlignment="1" applyProtection="1">
      <alignment horizontal="left" vertical="center" wrapText="1"/>
    </xf>
    <xf numFmtId="0" fontId="19" fillId="4" borderId="1" xfId="0" applyFont="1" applyFill="1" applyBorder="1" applyAlignment="1" applyProtection="1">
      <alignment horizontal="center" vertical="center" wrapText="1"/>
    </xf>
    <xf numFmtId="0" fontId="19" fillId="4" borderId="1" xfId="0" applyFont="1" applyFill="1"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left" vertical="center" wrapText="1"/>
    </xf>
    <xf numFmtId="4" fontId="0" fillId="0" borderId="1" xfId="0" applyNumberFormat="1" applyBorder="1" applyAlignment="1">
      <alignment horizontal="center" vertical="center" wrapText="1"/>
    </xf>
    <xf numFmtId="0" fontId="0" fillId="0" borderId="1" xfId="0" applyBorder="1" applyAlignment="1">
      <alignment vertical="center" wrapText="1"/>
    </xf>
    <xf numFmtId="0" fontId="0" fillId="0" borderId="8" xfId="1" applyNumberFormat="1" applyFont="1" applyFill="1" applyBorder="1" applyAlignment="1" applyProtection="1">
      <alignment horizontal="center" vertical="center" wrapText="1"/>
    </xf>
    <xf numFmtId="0" fontId="0" fillId="0" borderId="1" xfId="1" applyNumberFormat="1" applyFont="1" applyFill="1" applyBorder="1" applyAlignment="1" applyProtection="1">
      <alignment horizontal="center" vertical="center" wrapText="1"/>
    </xf>
    <xf numFmtId="0" fontId="0" fillId="0" borderId="7" xfId="1" applyNumberFormat="1" applyFont="1" applyFill="1" applyBorder="1" applyAlignment="1" applyProtection="1">
      <alignment horizontal="center" vertical="center" wrapText="1"/>
    </xf>
    <xf numFmtId="0" fontId="0" fillId="0" borderId="1" xfId="1" applyNumberFormat="1" applyFont="1" applyBorder="1" applyAlignment="1">
      <alignment horizontal="center" vertical="center" wrapText="1"/>
    </xf>
    <xf numFmtId="0" fontId="20" fillId="4" borderId="10" xfId="1" applyNumberFormat="1" applyFont="1" applyFill="1" applyBorder="1" applyAlignment="1" applyProtection="1">
      <alignment vertical="center" wrapText="1"/>
    </xf>
    <xf numFmtId="49" fontId="24" fillId="10" borderId="0" xfId="0" applyNumberFormat="1" applyFont="1" applyFill="1" applyAlignment="1">
      <alignment horizontal="left" vertical="top" wrapText="1"/>
    </xf>
    <xf numFmtId="0" fontId="22" fillId="0" borderId="0" xfId="0" applyFont="1" applyAlignment="1" applyProtection="1">
      <alignment horizontal="center" vertical="center"/>
    </xf>
    <xf numFmtId="165" fontId="24" fillId="7" borderId="0" xfId="0" applyNumberFormat="1" applyFont="1" applyFill="1" applyBorder="1" applyAlignment="1" applyProtection="1">
      <alignment horizontal="left" vertical="center"/>
    </xf>
    <xf numFmtId="49" fontId="24" fillId="8" borderId="0" xfId="0" applyNumberFormat="1" applyFont="1" applyFill="1" applyAlignment="1" applyProtection="1">
      <alignment horizontal="left" vertical="top" wrapText="1"/>
    </xf>
    <xf numFmtId="0" fontId="24" fillId="6" borderId="0" xfId="0" applyNumberFormat="1" applyFont="1" applyFill="1" applyAlignment="1" applyProtection="1">
      <alignment horizontal="left" vertical="center"/>
    </xf>
    <xf numFmtId="49" fontId="24" fillId="5" borderId="0" xfId="0" applyNumberFormat="1" applyFont="1" applyFill="1" applyAlignment="1" applyProtection="1">
      <alignment horizontal="left" vertical="top" wrapText="1"/>
    </xf>
  </cellXfs>
  <cellStyles count="632">
    <cellStyle name="1 antraštė 2" xfId="15" xr:uid="{00000000-0005-0000-0000-000000000000}"/>
    <cellStyle name="2 antraštė 2" xfId="6" xr:uid="{00000000-0005-0000-0000-000001000000}"/>
    <cellStyle name="3 antraštė 2" xfId="12" xr:uid="{00000000-0005-0000-0000-000002000000}"/>
    <cellStyle name="4 antraštė 2" xfId="14" xr:uid="{00000000-0005-0000-0000-000003000000}"/>
    <cellStyle name="Aiškinamasis tekstas 2" xfId="5" xr:uid="{00000000-0005-0000-0000-000004000000}"/>
    <cellStyle name="Comma 2" xfId="3" xr:uid="{00000000-0005-0000-0000-000005000000}"/>
    <cellStyle name="Comma 2 2" xfId="9" xr:uid="{00000000-0005-0000-0000-000006000000}"/>
    <cellStyle name="Comma 2 3" xfId="325" xr:uid="{00000000-0005-0000-0000-000007000000}"/>
    <cellStyle name="Comma 3" xfId="619" xr:uid="{00000000-0005-0000-0000-000008000000}"/>
    <cellStyle name="Comma 4" xfId="621" xr:uid="{00000000-0005-0000-0000-000009000000}"/>
    <cellStyle name="Comma 4 2" xfId="631" xr:uid="{C2E5A901-BF1C-4A9B-98B0-A643A4B7D928}"/>
    <cellStyle name="Geras 2" xfId="16" xr:uid="{00000000-0005-0000-0000-00000A000000}"/>
    <cellStyle name="Hyperlink" xfId="629" builtinId="8"/>
    <cellStyle name="Įprastas 2" xfId="17" xr:uid="{00000000-0005-0000-0000-00000B000000}"/>
    <cellStyle name="Įprastas 2 2" xfId="18" xr:uid="{00000000-0005-0000-0000-00000C000000}"/>
    <cellStyle name="Įprastas 2 2 2" xfId="118" xr:uid="{00000000-0005-0000-0000-00000D000000}"/>
    <cellStyle name="Įprastas 2 2 2 2" xfId="152" xr:uid="{00000000-0005-0000-0000-00000E000000}"/>
    <cellStyle name="Įprastas 2 2 2 2 2" xfId="282" xr:uid="{00000000-0005-0000-0000-00000F000000}"/>
    <cellStyle name="Įprastas 2 2 2 2 2 2" xfId="600" xr:uid="{00000000-0005-0000-0000-000010000000}"/>
    <cellStyle name="Įprastas 2 2 2 2 3" xfId="470" xr:uid="{00000000-0005-0000-0000-000011000000}"/>
    <cellStyle name="Įprastas 2 2 2 3" xfId="247" xr:uid="{00000000-0005-0000-0000-000012000000}"/>
    <cellStyle name="Įprastas 2 2 2 3 2" xfId="565" xr:uid="{00000000-0005-0000-0000-000013000000}"/>
    <cellStyle name="Įprastas 2 2 2 4" xfId="435" xr:uid="{00000000-0005-0000-0000-000014000000}"/>
    <cellStyle name="Įprastas 2 2 3" xfId="620" xr:uid="{00000000-0005-0000-0000-000015000000}"/>
    <cellStyle name="Įprastas 2 3" xfId="55" xr:uid="{00000000-0005-0000-0000-000016000000}"/>
    <cellStyle name="Įprastas 2 3 2" xfId="184" xr:uid="{00000000-0005-0000-0000-000017000000}"/>
    <cellStyle name="Įprastas 2 3 2 2" xfId="502" xr:uid="{00000000-0005-0000-0000-000018000000}"/>
    <cellStyle name="Įprastas 2 3 3" xfId="372" xr:uid="{00000000-0005-0000-0000-000019000000}"/>
    <cellStyle name="Įprastas 2 4" xfId="85" xr:uid="{00000000-0005-0000-0000-00001A000000}"/>
    <cellStyle name="Įprastas 2 4 2" xfId="214" xr:uid="{00000000-0005-0000-0000-00001B000000}"/>
    <cellStyle name="Įprastas 2 4 2 2" xfId="532" xr:uid="{00000000-0005-0000-0000-00001C000000}"/>
    <cellStyle name="Įprastas 2 4 3" xfId="402" xr:uid="{00000000-0005-0000-0000-00001D000000}"/>
    <cellStyle name="Įprastas 2 5" xfId="119" xr:uid="{00000000-0005-0000-0000-00001E000000}"/>
    <cellStyle name="Įprastas 2 5 2" xfId="249" xr:uid="{00000000-0005-0000-0000-00001F000000}"/>
    <cellStyle name="Įprastas 2 5 2 2" xfId="567" xr:uid="{00000000-0005-0000-0000-000020000000}"/>
    <cellStyle name="Įprastas 2 5 3" xfId="437" xr:uid="{00000000-0005-0000-0000-000021000000}"/>
    <cellStyle name="Įprastas 2 6" xfId="154" xr:uid="{00000000-0005-0000-0000-000022000000}"/>
    <cellStyle name="Įprastas 2 6 2" xfId="472" xr:uid="{00000000-0005-0000-0000-000023000000}"/>
    <cellStyle name="Įprastas 2 7" xfId="342" xr:uid="{00000000-0005-0000-0000-000024000000}"/>
    <cellStyle name="Įspėjimo tekstas 2" xfId="19" xr:uid="{00000000-0005-0000-0000-000025000000}"/>
    <cellStyle name="Išvestis 2" xfId="4" xr:uid="{00000000-0005-0000-0000-000026000000}"/>
    <cellStyle name="Normal" xfId="0" builtinId="0"/>
    <cellStyle name="Normal 2" xfId="2" xr:uid="{00000000-0005-0000-0000-000028000000}"/>
    <cellStyle name="Normal 2 2" xfId="21" xr:uid="{00000000-0005-0000-0000-000029000000}"/>
    <cellStyle name="Normal 2 2 2" xfId="117" xr:uid="{00000000-0005-0000-0000-00002A000000}"/>
    <cellStyle name="Normal 2 2 2 2" xfId="151" xr:uid="{00000000-0005-0000-0000-00002B000000}"/>
    <cellStyle name="Normal 2 2 2 2 2" xfId="281" xr:uid="{00000000-0005-0000-0000-00002C000000}"/>
    <cellStyle name="Normal 2 2 2 2 2 2" xfId="599" xr:uid="{00000000-0005-0000-0000-00002D000000}"/>
    <cellStyle name="Normal 2 2 2 2 3" xfId="469" xr:uid="{00000000-0005-0000-0000-00002E000000}"/>
    <cellStyle name="Normal 2 2 2 3" xfId="246" xr:uid="{00000000-0005-0000-0000-00002F000000}"/>
    <cellStyle name="Normal 2 2 2 3 2" xfId="564" xr:uid="{00000000-0005-0000-0000-000030000000}"/>
    <cellStyle name="Normal 2 2 2 4" xfId="333" xr:uid="{00000000-0005-0000-0000-000031000000}"/>
    <cellStyle name="Normal 2 2 2 4 2" xfId="434" xr:uid="{00000000-0005-0000-0000-000032000000}"/>
    <cellStyle name="Normal 2 2 2 4 3" xfId="623" xr:uid="{00000000-0005-0000-0000-000033000000}"/>
    <cellStyle name="Normal 2 2 2 4 4" xfId="627" xr:uid="{00000000-0005-0000-0000-000034000000}"/>
    <cellStyle name="Normal 2 2 2 5" xfId="337" xr:uid="{00000000-0005-0000-0000-000035000000}"/>
    <cellStyle name="Normal 2 2 2 6" xfId="294" xr:uid="{00000000-0005-0000-0000-000036000000}"/>
    <cellStyle name="Normal 2 2 3" xfId="293" xr:uid="{00000000-0005-0000-0000-000037000000}"/>
    <cellStyle name="Normal 2 2 3 2" xfId="613" xr:uid="{00000000-0005-0000-0000-000038000000}"/>
    <cellStyle name="Normal 2 2 3 2 2" xfId="622" xr:uid="{00000000-0005-0000-0000-000039000000}"/>
    <cellStyle name="Normal 2 2 3 2 3" xfId="628" xr:uid="{00000000-0005-0000-0000-00003A000000}"/>
    <cellStyle name="Normal 2 2 3 3" xfId="615" xr:uid="{00000000-0005-0000-0000-00003B000000}"/>
    <cellStyle name="Normal 2 2 4" xfId="329" xr:uid="{00000000-0005-0000-0000-00003C000000}"/>
    <cellStyle name="Normal 2 2 5" xfId="334" xr:uid="{00000000-0005-0000-0000-00003D000000}"/>
    <cellStyle name="Normal 2 2 6" xfId="290" xr:uid="{00000000-0005-0000-0000-00003E000000}"/>
    <cellStyle name="Normal 2 3" xfId="56" xr:uid="{00000000-0005-0000-0000-00003F000000}"/>
    <cellStyle name="Normal 2 3 2" xfId="185" xr:uid="{00000000-0005-0000-0000-000040000000}"/>
    <cellStyle name="Normal 2 3 2 2" xfId="503" xr:uid="{00000000-0005-0000-0000-000041000000}"/>
    <cellStyle name="Normal 2 3 3" xfId="373" xr:uid="{00000000-0005-0000-0000-000042000000}"/>
    <cellStyle name="Normal 2 3 4" xfId="609" xr:uid="{00000000-0005-0000-0000-000043000000}"/>
    <cellStyle name="Normal 2 4" xfId="86" xr:uid="{00000000-0005-0000-0000-000044000000}"/>
    <cellStyle name="Normal 2 4 2" xfId="215" xr:uid="{00000000-0005-0000-0000-000045000000}"/>
    <cellStyle name="Normal 2 4 2 2" xfId="533" xr:uid="{00000000-0005-0000-0000-000046000000}"/>
    <cellStyle name="Normal 2 4 3" xfId="403" xr:uid="{00000000-0005-0000-0000-000047000000}"/>
    <cellStyle name="Normal 2 5" xfId="120" xr:uid="{00000000-0005-0000-0000-000048000000}"/>
    <cellStyle name="Normal 2 5 2" xfId="250" xr:uid="{00000000-0005-0000-0000-000049000000}"/>
    <cellStyle name="Normal 2 5 2 2" xfId="568" xr:uid="{00000000-0005-0000-0000-00004A000000}"/>
    <cellStyle name="Normal 2 5 3" xfId="438" xr:uid="{00000000-0005-0000-0000-00004B000000}"/>
    <cellStyle name="Normal 2 6" xfId="284" xr:uid="{00000000-0005-0000-0000-00004C000000}"/>
    <cellStyle name="Normal 2 7" xfId="155" xr:uid="{00000000-0005-0000-0000-00004D000000}"/>
    <cellStyle name="Normal 2 7 2" xfId="473" xr:uid="{00000000-0005-0000-0000-00004E000000}"/>
    <cellStyle name="Normal 2 8" xfId="20" xr:uid="{00000000-0005-0000-0000-00004F000000}"/>
    <cellStyle name="Normal 2 8 2" xfId="343" xr:uid="{00000000-0005-0000-0000-000050000000}"/>
    <cellStyle name="Normal 2 9" xfId="612" xr:uid="{00000000-0005-0000-0000-000051000000}"/>
    <cellStyle name="Normal 3" xfId="1" xr:uid="{00000000-0005-0000-0000-000052000000}"/>
    <cellStyle name="Normal 3 2" xfId="10" xr:uid="{00000000-0005-0000-0000-000053000000}"/>
    <cellStyle name="Normal 3 2 2" xfId="153" xr:uid="{00000000-0005-0000-0000-000054000000}"/>
    <cellStyle name="Normal 3 2 2 2" xfId="283" xr:uid="{00000000-0005-0000-0000-000055000000}"/>
    <cellStyle name="Normal 3 2 2 2 2" xfId="601" xr:uid="{00000000-0005-0000-0000-000056000000}"/>
    <cellStyle name="Normal 3 2 2 3" xfId="471" xr:uid="{00000000-0005-0000-0000-000057000000}"/>
    <cellStyle name="Normal 3 2 3" xfId="248" xr:uid="{00000000-0005-0000-0000-000058000000}"/>
    <cellStyle name="Normal 3 2 3 2" xfId="566" xr:uid="{00000000-0005-0000-0000-000059000000}"/>
    <cellStyle name="Normal 3 2 4" xfId="436" xr:uid="{00000000-0005-0000-0000-00005A000000}"/>
    <cellStyle name="Normal 3 3" xfId="7" xr:uid="{00000000-0005-0000-0000-00005B000000}"/>
    <cellStyle name="Normal 3 3 2" xfId="149" xr:uid="{00000000-0005-0000-0000-00005C000000}"/>
    <cellStyle name="Normal 3 3 2 2" xfId="279" xr:uid="{00000000-0005-0000-0000-00005D000000}"/>
    <cellStyle name="Normal 3 3 2 2 2" xfId="597" xr:uid="{00000000-0005-0000-0000-00005E000000}"/>
    <cellStyle name="Normal 3 3 2 3" xfId="467" xr:uid="{00000000-0005-0000-0000-00005F000000}"/>
    <cellStyle name="Normal 3 3 3" xfId="244" xr:uid="{00000000-0005-0000-0000-000060000000}"/>
    <cellStyle name="Normal 3 3 3 2" xfId="562" xr:uid="{00000000-0005-0000-0000-000061000000}"/>
    <cellStyle name="Normal 3 3 4" xfId="432" xr:uid="{00000000-0005-0000-0000-000062000000}"/>
    <cellStyle name="Normal 3 4" xfId="286" xr:uid="{00000000-0005-0000-0000-000063000000}"/>
    <cellStyle name="Normal 3 4 2" xfId="608" xr:uid="{00000000-0005-0000-0000-000064000000}"/>
    <cellStyle name="Normal 3 4 3" xfId="330" xr:uid="{00000000-0005-0000-0000-000065000000}"/>
    <cellStyle name="Normal 3 5" xfId="22" xr:uid="{00000000-0005-0000-0000-000066000000}"/>
    <cellStyle name="Normal 3 5 2" xfId="287" xr:uid="{00000000-0005-0000-0000-000067000000}"/>
    <cellStyle name="Normal 3 5 3" xfId="326" xr:uid="{00000000-0005-0000-0000-000068000000}"/>
    <cellStyle name="Normal 3 5 4" xfId="336" xr:uid="{00000000-0005-0000-0000-000069000000}"/>
    <cellStyle name="Normal 3 6" xfId="602" xr:uid="{00000000-0005-0000-0000-00006A000000}"/>
    <cellStyle name="Normal 3 7" xfId="610" xr:uid="{00000000-0005-0000-0000-00006B000000}"/>
    <cellStyle name="Normal 3 8" xfId="618" xr:uid="{00000000-0005-0000-0000-00006C000000}"/>
    <cellStyle name="Normal 3 8 2" xfId="630" xr:uid="{1D448AEA-38C8-41BA-AE68-EDF531D252F4}"/>
    <cellStyle name="Normal 3 9" xfId="624" xr:uid="{00000000-0005-0000-0000-00006D000000}"/>
    <cellStyle name="Normal 4" xfId="8" xr:uid="{00000000-0005-0000-0000-00006E000000}"/>
    <cellStyle name="Normal 4 2" xfId="11" xr:uid="{00000000-0005-0000-0000-00006F000000}"/>
    <cellStyle name="Normal 4 2 2" xfId="116" xr:uid="{00000000-0005-0000-0000-000070000000}"/>
    <cellStyle name="Normal 4 2 2 2" xfId="304" xr:uid="{00000000-0005-0000-0000-000071000000}"/>
    <cellStyle name="Normal 4 2 2 2 2" xfId="323" xr:uid="{00000000-0005-0000-0000-000072000000}"/>
    <cellStyle name="Normal 4 2 2 3" xfId="309" xr:uid="{00000000-0005-0000-0000-000073000000}"/>
    <cellStyle name="Normal 4 2 2 4" xfId="316" xr:uid="{00000000-0005-0000-0000-000074000000}"/>
    <cellStyle name="Normal 4 2 2 5" xfId="606" xr:uid="{00000000-0005-0000-0000-000075000000}"/>
    <cellStyle name="Normal 4 2 2 6" xfId="297" xr:uid="{00000000-0005-0000-0000-000076000000}"/>
    <cellStyle name="Normal 4 2 2 7" xfId="626" xr:uid="{00000000-0005-0000-0000-000077000000}"/>
    <cellStyle name="Normal 4 2 3" xfId="301" xr:uid="{00000000-0005-0000-0000-000078000000}"/>
    <cellStyle name="Normal 4 2 3 2" xfId="320" xr:uid="{00000000-0005-0000-0000-000079000000}"/>
    <cellStyle name="Normal 4 2 3 3" xfId="332" xr:uid="{00000000-0005-0000-0000-00007A000000}"/>
    <cellStyle name="Normal 4 2 4" xfId="306" xr:uid="{00000000-0005-0000-0000-00007B000000}"/>
    <cellStyle name="Normal 4 2 4 2" xfId="604" xr:uid="{00000000-0005-0000-0000-00007C000000}"/>
    <cellStyle name="Normal 4 2 5" xfId="313" xr:uid="{00000000-0005-0000-0000-00007D000000}"/>
    <cellStyle name="Normal 4 3" xfId="54" xr:uid="{00000000-0005-0000-0000-00007E000000}"/>
    <cellStyle name="Normal 4 3 2" xfId="298" xr:uid="{00000000-0005-0000-0000-00007F000000}"/>
    <cellStyle name="Normal 4 3 2 2" xfId="305" xr:uid="{00000000-0005-0000-0000-000080000000}"/>
    <cellStyle name="Normal 4 3 2 2 2" xfId="324" xr:uid="{00000000-0005-0000-0000-000081000000}"/>
    <cellStyle name="Normal 4 3 2 3" xfId="310" xr:uid="{00000000-0005-0000-0000-000082000000}"/>
    <cellStyle name="Normal 4 3 2 4" xfId="317" xr:uid="{00000000-0005-0000-0000-000083000000}"/>
    <cellStyle name="Normal 4 3 3" xfId="302" xr:uid="{00000000-0005-0000-0000-000084000000}"/>
    <cellStyle name="Normal 4 3 3 2" xfId="321" xr:uid="{00000000-0005-0000-0000-000085000000}"/>
    <cellStyle name="Normal 4 3 4" xfId="307" xr:uid="{00000000-0005-0000-0000-000086000000}"/>
    <cellStyle name="Normal 4 3 5" xfId="314" xr:uid="{00000000-0005-0000-0000-000087000000}"/>
    <cellStyle name="Normal 4 3 6" xfId="605" xr:uid="{00000000-0005-0000-0000-000088000000}"/>
    <cellStyle name="Normal 4 3 7" xfId="295" xr:uid="{00000000-0005-0000-0000-000089000000}"/>
    <cellStyle name="Normal 4 3 8" xfId="625" xr:uid="{00000000-0005-0000-0000-00008A000000}"/>
    <cellStyle name="Normal 4 4" xfId="292" xr:uid="{00000000-0005-0000-0000-00008B000000}"/>
    <cellStyle name="Normal 4 4 2" xfId="300" xr:uid="{00000000-0005-0000-0000-00008C000000}"/>
    <cellStyle name="Normal 4 4 2 2" xfId="319" xr:uid="{00000000-0005-0000-0000-00008D000000}"/>
    <cellStyle name="Normal 4 4 3" xfId="308" xr:uid="{00000000-0005-0000-0000-00008E000000}"/>
    <cellStyle name="Normal 4 4 4" xfId="312" xr:uid="{00000000-0005-0000-0000-00008F000000}"/>
    <cellStyle name="Normal 4 5" xfId="296" xr:uid="{00000000-0005-0000-0000-000090000000}"/>
    <cellStyle name="Normal 4 5 2" xfId="303" xr:uid="{00000000-0005-0000-0000-000091000000}"/>
    <cellStyle name="Normal 4 5 2 2" xfId="322" xr:uid="{00000000-0005-0000-0000-000092000000}"/>
    <cellStyle name="Normal 4 5 3" xfId="315" xr:uid="{00000000-0005-0000-0000-000093000000}"/>
    <cellStyle name="Normal 4 5 4" xfId="614" xr:uid="{00000000-0005-0000-0000-000094000000}"/>
    <cellStyle name="Normal 4 5 5" xfId="616" xr:uid="{00000000-0005-0000-0000-000095000000}"/>
    <cellStyle name="Normal 4 6" xfId="291" xr:uid="{00000000-0005-0000-0000-000096000000}"/>
    <cellStyle name="Normal 4 6 2" xfId="318" xr:uid="{00000000-0005-0000-0000-000097000000}"/>
    <cellStyle name="Normal 4 6 3" xfId="331" xr:uid="{00000000-0005-0000-0000-000098000000}"/>
    <cellStyle name="Normal 4 7" xfId="299" xr:uid="{00000000-0005-0000-0000-000099000000}"/>
    <cellStyle name="Normal 4 7 2" xfId="603" xr:uid="{00000000-0005-0000-0000-00009A000000}"/>
    <cellStyle name="Normal 4 8" xfId="289" xr:uid="{00000000-0005-0000-0000-00009B000000}"/>
    <cellStyle name="Normal 4 9" xfId="311" xr:uid="{00000000-0005-0000-0000-00009C000000}"/>
    <cellStyle name="Normal 5" xfId="115" xr:uid="{00000000-0005-0000-0000-00009D000000}"/>
    <cellStyle name="Normal 5 2" xfId="150" xr:uid="{00000000-0005-0000-0000-00009E000000}"/>
    <cellStyle name="Normal 5 2 2" xfId="280" xr:uid="{00000000-0005-0000-0000-00009F000000}"/>
    <cellStyle name="Normal 5 2 2 2" xfId="598" xr:uid="{00000000-0005-0000-0000-0000A0000000}"/>
    <cellStyle name="Normal 5 2 3" xfId="468" xr:uid="{00000000-0005-0000-0000-0000A1000000}"/>
    <cellStyle name="Normal 5 3" xfId="245" xr:uid="{00000000-0005-0000-0000-0000A2000000}"/>
    <cellStyle name="Normal 5 3 2" xfId="563" xr:uid="{00000000-0005-0000-0000-0000A3000000}"/>
    <cellStyle name="Normal 5 4" xfId="433" xr:uid="{00000000-0005-0000-0000-0000A4000000}"/>
    <cellStyle name="Normal 6" xfId="285" xr:uid="{00000000-0005-0000-0000-0000A5000000}"/>
    <cellStyle name="Normal 6 2" xfId="338" xr:uid="{00000000-0005-0000-0000-0000A6000000}"/>
    <cellStyle name="Normal 6 3" xfId="328" xr:uid="{00000000-0005-0000-0000-0000A7000000}"/>
    <cellStyle name="Normal 6 4" xfId="607" xr:uid="{00000000-0005-0000-0000-0000A8000000}"/>
    <cellStyle name="Normal 6 5" xfId="288" xr:uid="{00000000-0005-0000-0000-0000A9000000}"/>
    <cellStyle name="Normal 7" xfId="13" xr:uid="{00000000-0005-0000-0000-0000AA000000}"/>
    <cellStyle name="Normal 7 2" xfId="341" xr:uid="{00000000-0005-0000-0000-0000AB000000}"/>
    <cellStyle name="Normal 7 3" xfId="335" xr:uid="{00000000-0005-0000-0000-0000AC000000}"/>
    <cellStyle name="Normal 7 4" xfId="327" xr:uid="{00000000-0005-0000-0000-0000AD000000}"/>
    <cellStyle name="Normal 8" xfId="340" xr:uid="{00000000-0005-0000-0000-0000AE000000}"/>
    <cellStyle name="Normal 8 2" xfId="611" xr:uid="{00000000-0005-0000-0000-0000AF000000}"/>
    <cellStyle name="Normal 8 3" xfId="617" xr:uid="{00000000-0005-0000-0000-0000B0000000}"/>
    <cellStyle name="Normal 9" xfId="339" xr:uid="{00000000-0005-0000-0000-0000B1000000}"/>
    <cellStyle name="Paprastas 10" xfId="23" xr:uid="{00000000-0005-0000-0000-0000B2000000}"/>
    <cellStyle name="Paprastas 10 2" xfId="57" xr:uid="{00000000-0005-0000-0000-0000B3000000}"/>
    <cellStyle name="Paprastas 10 2 2" xfId="186" xr:uid="{00000000-0005-0000-0000-0000B4000000}"/>
    <cellStyle name="Paprastas 10 2 2 2" xfId="504" xr:uid="{00000000-0005-0000-0000-0000B5000000}"/>
    <cellStyle name="Paprastas 10 2 3" xfId="374" xr:uid="{00000000-0005-0000-0000-0000B6000000}"/>
    <cellStyle name="Paprastas 10 3" xfId="87" xr:uid="{00000000-0005-0000-0000-0000B7000000}"/>
    <cellStyle name="Paprastas 10 3 2" xfId="216" xr:uid="{00000000-0005-0000-0000-0000B8000000}"/>
    <cellStyle name="Paprastas 10 3 2 2" xfId="534" xr:uid="{00000000-0005-0000-0000-0000B9000000}"/>
    <cellStyle name="Paprastas 10 3 3" xfId="404" xr:uid="{00000000-0005-0000-0000-0000BA000000}"/>
    <cellStyle name="Paprastas 10 4" xfId="121" xr:uid="{00000000-0005-0000-0000-0000BB000000}"/>
    <cellStyle name="Paprastas 10 4 2" xfId="251" xr:uid="{00000000-0005-0000-0000-0000BC000000}"/>
    <cellStyle name="Paprastas 10 4 2 2" xfId="569" xr:uid="{00000000-0005-0000-0000-0000BD000000}"/>
    <cellStyle name="Paprastas 10 4 3" xfId="439" xr:uid="{00000000-0005-0000-0000-0000BE000000}"/>
    <cellStyle name="Paprastas 10 5" xfId="156" xr:uid="{00000000-0005-0000-0000-0000BF000000}"/>
    <cellStyle name="Paprastas 10 5 2" xfId="474" xr:uid="{00000000-0005-0000-0000-0000C0000000}"/>
    <cellStyle name="Paprastas 10 6" xfId="344" xr:uid="{00000000-0005-0000-0000-0000C1000000}"/>
    <cellStyle name="Paprastas 13" xfId="24" xr:uid="{00000000-0005-0000-0000-0000C2000000}"/>
    <cellStyle name="Paprastas 13 2" xfId="58" xr:uid="{00000000-0005-0000-0000-0000C3000000}"/>
    <cellStyle name="Paprastas 13 2 2" xfId="187" xr:uid="{00000000-0005-0000-0000-0000C4000000}"/>
    <cellStyle name="Paprastas 13 2 2 2" xfId="505" xr:uid="{00000000-0005-0000-0000-0000C5000000}"/>
    <cellStyle name="Paprastas 13 2 3" xfId="375" xr:uid="{00000000-0005-0000-0000-0000C6000000}"/>
    <cellStyle name="Paprastas 13 3" xfId="88" xr:uid="{00000000-0005-0000-0000-0000C7000000}"/>
    <cellStyle name="Paprastas 13 3 2" xfId="217" xr:uid="{00000000-0005-0000-0000-0000C8000000}"/>
    <cellStyle name="Paprastas 13 3 2 2" xfId="535" xr:uid="{00000000-0005-0000-0000-0000C9000000}"/>
    <cellStyle name="Paprastas 13 3 3" xfId="405" xr:uid="{00000000-0005-0000-0000-0000CA000000}"/>
    <cellStyle name="Paprastas 13 4" xfId="122" xr:uid="{00000000-0005-0000-0000-0000CB000000}"/>
    <cellStyle name="Paprastas 13 4 2" xfId="252" xr:uid="{00000000-0005-0000-0000-0000CC000000}"/>
    <cellStyle name="Paprastas 13 4 2 2" xfId="570" xr:uid="{00000000-0005-0000-0000-0000CD000000}"/>
    <cellStyle name="Paprastas 13 4 3" xfId="440" xr:uid="{00000000-0005-0000-0000-0000CE000000}"/>
    <cellStyle name="Paprastas 13 5" xfId="157" xr:uid="{00000000-0005-0000-0000-0000CF000000}"/>
    <cellStyle name="Paprastas 13 5 2" xfId="475" xr:uid="{00000000-0005-0000-0000-0000D0000000}"/>
    <cellStyle name="Paprastas 13 6" xfId="345" xr:uid="{00000000-0005-0000-0000-0000D1000000}"/>
    <cellStyle name="Paprastas 15" xfId="25" xr:uid="{00000000-0005-0000-0000-0000D2000000}"/>
    <cellStyle name="Paprastas 15 2" xfId="59" xr:uid="{00000000-0005-0000-0000-0000D3000000}"/>
    <cellStyle name="Paprastas 15 2 2" xfId="188" xr:uid="{00000000-0005-0000-0000-0000D4000000}"/>
    <cellStyle name="Paprastas 15 2 2 2" xfId="506" xr:uid="{00000000-0005-0000-0000-0000D5000000}"/>
    <cellStyle name="Paprastas 15 2 3" xfId="376" xr:uid="{00000000-0005-0000-0000-0000D6000000}"/>
    <cellStyle name="Paprastas 15 3" xfId="89" xr:uid="{00000000-0005-0000-0000-0000D7000000}"/>
    <cellStyle name="Paprastas 15 3 2" xfId="218" xr:uid="{00000000-0005-0000-0000-0000D8000000}"/>
    <cellStyle name="Paprastas 15 3 2 2" xfId="536" xr:uid="{00000000-0005-0000-0000-0000D9000000}"/>
    <cellStyle name="Paprastas 15 3 3" xfId="406" xr:uid="{00000000-0005-0000-0000-0000DA000000}"/>
    <cellStyle name="Paprastas 15 4" xfId="123" xr:uid="{00000000-0005-0000-0000-0000DB000000}"/>
    <cellStyle name="Paprastas 15 4 2" xfId="253" xr:uid="{00000000-0005-0000-0000-0000DC000000}"/>
    <cellStyle name="Paprastas 15 4 2 2" xfId="571" xr:uid="{00000000-0005-0000-0000-0000DD000000}"/>
    <cellStyle name="Paprastas 15 4 3" xfId="441" xr:uid="{00000000-0005-0000-0000-0000DE000000}"/>
    <cellStyle name="Paprastas 15 5" xfId="158" xr:uid="{00000000-0005-0000-0000-0000DF000000}"/>
    <cellStyle name="Paprastas 15 5 2" xfId="476" xr:uid="{00000000-0005-0000-0000-0000E0000000}"/>
    <cellStyle name="Paprastas 15 6" xfId="346" xr:uid="{00000000-0005-0000-0000-0000E1000000}"/>
    <cellStyle name="Paprastas 16" xfId="26" xr:uid="{00000000-0005-0000-0000-0000E2000000}"/>
    <cellStyle name="Paprastas 16 2" xfId="60" xr:uid="{00000000-0005-0000-0000-0000E3000000}"/>
    <cellStyle name="Paprastas 16 2 2" xfId="189" xr:uid="{00000000-0005-0000-0000-0000E4000000}"/>
    <cellStyle name="Paprastas 16 2 2 2" xfId="507" xr:uid="{00000000-0005-0000-0000-0000E5000000}"/>
    <cellStyle name="Paprastas 16 2 3" xfId="377" xr:uid="{00000000-0005-0000-0000-0000E6000000}"/>
    <cellStyle name="Paprastas 16 3" xfId="90" xr:uid="{00000000-0005-0000-0000-0000E7000000}"/>
    <cellStyle name="Paprastas 16 3 2" xfId="219" xr:uid="{00000000-0005-0000-0000-0000E8000000}"/>
    <cellStyle name="Paprastas 16 3 2 2" xfId="537" xr:uid="{00000000-0005-0000-0000-0000E9000000}"/>
    <cellStyle name="Paprastas 16 3 3" xfId="407" xr:uid="{00000000-0005-0000-0000-0000EA000000}"/>
    <cellStyle name="Paprastas 16 4" xfId="124" xr:uid="{00000000-0005-0000-0000-0000EB000000}"/>
    <cellStyle name="Paprastas 16 4 2" xfId="254" xr:uid="{00000000-0005-0000-0000-0000EC000000}"/>
    <cellStyle name="Paprastas 16 4 2 2" xfId="572" xr:uid="{00000000-0005-0000-0000-0000ED000000}"/>
    <cellStyle name="Paprastas 16 4 3" xfId="442" xr:uid="{00000000-0005-0000-0000-0000EE000000}"/>
    <cellStyle name="Paprastas 16 5" xfId="159" xr:uid="{00000000-0005-0000-0000-0000EF000000}"/>
    <cellStyle name="Paprastas 16 5 2" xfId="477" xr:uid="{00000000-0005-0000-0000-0000F0000000}"/>
    <cellStyle name="Paprastas 16 6" xfId="347" xr:uid="{00000000-0005-0000-0000-0000F1000000}"/>
    <cellStyle name="Paprastas 18" xfId="27" xr:uid="{00000000-0005-0000-0000-0000F2000000}"/>
    <cellStyle name="Paprastas 18 2" xfId="61" xr:uid="{00000000-0005-0000-0000-0000F3000000}"/>
    <cellStyle name="Paprastas 18 2 2" xfId="190" xr:uid="{00000000-0005-0000-0000-0000F4000000}"/>
    <cellStyle name="Paprastas 18 2 2 2" xfId="508" xr:uid="{00000000-0005-0000-0000-0000F5000000}"/>
    <cellStyle name="Paprastas 18 2 3" xfId="378" xr:uid="{00000000-0005-0000-0000-0000F6000000}"/>
    <cellStyle name="Paprastas 18 3" xfId="91" xr:uid="{00000000-0005-0000-0000-0000F7000000}"/>
    <cellStyle name="Paprastas 18 3 2" xfId="220" xr:uid="{00000000-0005-0000-0000-0000F8000000}"/>
    <cellStyle name="Paprastas 18 3 2 2" xfId="538" xr:uid="{00000000-0005-0000-0000-0000F9000000}"/>
    <cellStyle name="Paprastas 18 3 3" xfId="408" xr:uid="{00000000-0005-0000-0000-0000FA000000}"/>
    <cellStyle name="Paprastas 18 4" xfId="125" xr:uid="{00000000-0005-0000-0000-0000FB000000}"/>
    <cellStyle name="Paprastas 18 4 2" xfId="255" xr:uid="{00000000-0005-0000-0000-0000FC000000}"/>
    <cellStyle name="Paprastas 18 4 2 2" xfId="573" xr:uid="{00000000-0005-0000-0000-0000FD000000}"/>
    <cellStyle name="Paprastas 18 4 3" xfId="443" xr:uid="{00000000-0005-0000-0000-0000FE000000}"/>
    <cellStyle name="Paprastas 18 5" xfId="160" xr:uid="{00000000-0005-0000-0000-0000FF000000}"/>
    <cellStyle name="Paprastas 18 5 2" xfId="478" xr:uid="{00000000-0005-0000-0000-000000010000}"/>
    <cellStyle name="Paprastas 18 6" xfId="348" xr:uid="{00000000-0005-0000-0000-000001010000}"/>
    <cellStyle name="Paprastas 2" xfId="28" xr:uid="{00000000-0005-0000-0000-000002010000}"/>
    <cellStyle name="Paprastas 2 2" xfId="62" xr:uid="{00000000-0005-0000-0000-000003010000}"/>
    <cellStyle name="Paprastas 2 2 2" xfId="191" xr:uid="{00000000-0005-0000-0000-000004010000}"/>
    <cellStyle name="Paprastas 2 2 2 2" xfId="509" xr:uid="{00000000-0005-0000-0000-000005010000}"/>
    <cellStyle name="Paprastas 2 2 3" xfId="379" xr:uid="{00000000-0005-0000-0000-000006010000}"/>
    <cellStyle name="Paprastas 2 3" xfId="92" xr:uid="{00000000-0005-0000-0000-000007010000}"/>
    <cellStyle name="Paprastas 2 3 2" xfId="221" xr:uid="{00000000-0005-0000-0000-000008010000}"/>
    <cellStyle name="Paprastas 2 3 2 2" xfId="539" xr:uid="{00000000-0005-0000-0000-000009010000}"/>
    <cellStyle name="Paprastas 2 3 3" xfId="409" xr:uid="{00000000-0005-0000-0000-00000A010000}"/>
    <cellStyle name="Paprastas 2 4" xfId="126" xr:uid="{00000000-0005-0000-0000-00000B010000}"/>
    <cellStyle name="Paprastas 2 4 2" xfId="256" xr:uid="{00000000-0005-0000-0000-00000C010000}"/>
    <cellStyle name="Paprastas 2 4 2 2" xfId="574" xr:uid="{00000000-0005-0000-0000-00000D010000}"/>
    <cellStyle name="Paprastas 2 4 3" xfId="444" xr:uid="{00000000-0005-0000-0000-00000E010000}"/>
    <cellStyle name="Paprastas 2 5" xfId="161" xr:uid="{00000000-0005-0000-0000-00000F010000}"/>
    <cellStyle name="Paprastas 2 5 2" xfId="479" xr:uid="{00000000-0005-0000-0000-000010010000}"/>
    <cellStyle name="Paprastas 2 6" xfId="349" xr:uid="{00000000-0005-0000-0000-000011010000}"/>
    <cellStyle name="Paprastas 3" xfId="29" xr:uid="{00000000-0005-0000-0000-000012010000}"/>
    <cellStyle name="Paprastas 3 2" xfId="63" xr:uid="{00000000-0005-0000-0000-000013010000}"/>
    <cellStyle name="Paprastas 3 2 2" xfId="192" xr:uid="{00000000-0005-0000-0000-000014010000}"/>
    <cellStyle name="Paprastas 3 2 2 2" xfId="510" xr:uid="{00000000-0005-0000-0000-000015010000}"/>
    <cellStyle name="Paprastas 3 2 3" xfId="380" xr:uid="{00000000-0005-0000-0000-000016010000}"/>
    <cellStyle name="Paprastas 3 3" xfId="93" xr:uid="{00000000-0005-0000-0000-000017010000}"/>
    <cellStyle name="Paprastas 3 3 2" xfId="222" xr:uid="{00000000-0005-0000-0000-000018010000}"/>
    <cellStyle name="Paprastas 3 3 2 2" xfId="540" xr:uid="{00000000-0005-0000-0000-000019010000}"/>
    <cellStyle name="Paprastas 3 3 3" xfId="410" xr:uid="{00000000-0005-0000-0000-00001A010000}"/>
    <cellStyle name="Paprastas 3 4" xfId="127" xr:uid="{00000000-0005-0000-0000-00001B010000}"/>
    <cellStyle name="Paprastas 3 4 2" xfId="257" xr:uid="{00000000-0005-0000-0000-00001C010000}"/>
    <cellStyle name="Paprastas 3 4 2 2" xfId="575" xr:uid="{00000000-0005-0000-0000-00001D010000}"/>
    <cellStyle name="Paprastas 3 4 3" xfId="445" xr:uid="{00000000-0005-0000-0000-00001E010000}"/>
    <cellStyle name="Paprastas 3 5" xfId="162" xr:uid="{00000000-0005-0000-0000-00001F010000}"/>
    <cellStyle name="Paprastas 3 5 2" xfId="480" xr:uid="{00000000-0005-0000-0000-000020010000}"/>
    <cellStyle name="Paprastas 3 6" xfId="350" xr:uid="{00000000-0005-0000-0000-000021010000}"/>
    <cellStyle name="Paprastas 42" xfId="30" xr:uid="{00000000-0005-0000-0000-000022010000}"/>
    <cellStyle name="Paprastas 42 2" xfId="64" xr:uid="{00000000-0005-0000-0000-000023010000}"/>
    <cellStyle name="Paprastas 42 2 2" xfId="193" xr:uid="{00000000-0005-0000-0000-000024010000}"/>
    <cellStyle name="Paprastas 42 2 2 2" xfId="511" xr:uid="{00000000-0005-0000-0000-000025010000}"/>
    <cellStyle name="Paprastas 42 2 3" xfId="381" xr:uid="{00000000-0005-0000-0000-000026010000}"/>
    <cellStyle name="Paprastas 42 3" xfId="94" xr:uid="{00000000-0005-0000-0000-000027010000}"/>
    <cellStyle name="Paprastas 42 3 2" xfId="223" xr:uid="{00000000-0005-0000-0000-000028010000}"/>
    <cellStyle name="Paprastas 42 3 2 2" xfId="541" xr:uid="{00000000-0005-0000-0000-000029010000}"/>
    <cellStyle name="Paprastas 42 3 3" xfId="411" xr:uid="{00000000-0005-0000-0000-00002A010000}"/>
    <cellStyle name="Paprastas 42 4" xfId="128" xr:uid="{00000000-0005-0000-0000-00002B010000}"/>
    <cellStyle name="Paprastas 42 4 2" xfId="258" xr:uid="{00000000-0005-0000-0000-00002C010000}"/>
    <cellStyle name="Paprastas 42 4 2 2" xfId="576" xr:uid="{00000000-0005-0000-0000-00002D010000}"/>
    <cellStyle name="Paprastas 42 4 3" xfId="446" xr:uid="{00000000-0005-0000-0000-00002E010000}"/>
    <cellStyle name="Paprastas 42 5" xfId="163" xr:uid="{00000000-0005-0000-0000-00002F010000}"/>
    <cellStyle name="Paprastas 42 5 2" xfId="481" xr:uid="{00000000-0005-0000-0000-000030010000}"/>
    <cellStyle name="Paprastas 42 6" xfId="351" xr:uid="{00000000-0005-0000-0000-000031010000}"/>
    <cellStyle name="Paprastas 6" xfId="31" xr:uid="{00000000-0005-0000-0000-000032010000}"/>
    <cellStyle name="Paprastas 6 2" xfId="65" xr:uid="{00000000-0005-0000-0000-000033010000}"/>
    <cellStyle name="Paprastas 6 2 2" xfId="194" xr:uid="{00000000-0005-0000-0000-000034010000}"/>
    <cellStyle name="Paprastas 6 2 2 2" xfId="512" xr:uid="{00000000-0005-0000-0000-000035010000}"/>
    <cellStyle name="Paprastas 6 2 3" xfId="382" xr:uid="{00000000-0005-0000-0000-000036010000}"/>
    <cellStyle name="Paprastas 6 3" xfId="95" xr:uid="{00000000-0005-0000-0000-000037010000}"/>
    <cellStyle name="Paprastas 6 3 2" xfId="224" xr:uid="{00000000-0005-0000-0000-000038010000}"/>
    <cellStyle name="Paprastas 6 3 2 2" xfId="542" xr:uid="{00000000-0005-0000-0000-000039010000}"/>
    <cellStyle name="Paprastas 6 3 3" xfId="412" xr:uid="{00000000-0005-0000-0000-00003A010000}"/>
    <cellStyle name="Paprastas 6 4" xfId="129" xr:uid="{00000000-0005-0000-0000-00003B010000}"/>
    <cellStyle name="Paprastas 6 4 2" xfId="259" xr:uid="{00000000-0005-0000-0000-00003C010000}"/>
    <cellStyle name="Paprastas 6 4 2 2" xfId="577" xr:uid="{00000000-0005-0000-0000-00003D010000}"/>
    <cellStyle name="Paprastas 6 4 3" xfId="447" xr:uid="{00000000-0005-0000-0000-00003E010000}"/>
    <cellStyle name="Paprastas 6 5" xfId="164" xr:uid="{00000000-0005-0000-0000-00003F010000}"/>
    <cellStyle name="Paprastas 6 5 2" xfId="482" xr:uid="{00000000-0005-0000-0000-000040010000}"/>
    <cellStyle name="Paprastas 6 6" xfId="352" xr:uid="{00000000-0005-0000-0000-000041010000}"/>
    <cellStyle name="Paprastas 7" xfId="32" xr:uid="{00000000-0005-0000-0000-000042010000}"/>
    <cellStyle name="Paprastas 7 2" xfId="66" xr:uid="{00000000-0005-0000-0000-000043010000}"/>
    <cellStyle name="Paprastas 7 2 2" xfId="195" xr:uid="{00000000-0005-0000-0000-000044010000}"/>
    <cellStyle name="Paprastas 7 2 2 2" xfId="513" xr:uid="{00000000-0005-0000-0000-000045010000}"/>
    <cellStyle name="Paprastas 7 2 3" xfId="383" xr:uid="{00000000-0005-0000-0000-000046010000}"/>
    <cellStyle name="Paprastas 7 3" xfId="96" xr:uid="{00000000-0005-0000-0000-000047010000}"/>
    <cellStyle name="Paprastas 7 3 2" xfId="225" xr:uid="{00000000-0005-0000-0000-000048010000}"/>
    <cellStyle name="Paprastas 7 3 2 2" xfId="543" xr:uid="{00000000-0005-0000-0000-000049010000}"/>
    <cellStyle name="Paprastas 7 3 3" xfId="413" xr:uid="{00000000-0005-0000-0000-00004A010000}"/>
    <cellStyle name="Paprastas 7 4" xfId="130" xr:uid="{00000000-0005-0000-0000-00004B010000}"/>
    <cellStyle name="Paprastas 7 4 2" xfId="260" xr:uid="{00000000-0005-0000-0000-00004C010000}"/>
    <cellStyle name="Paprastas 7 4 2 2" xfId="578" xr:uid="{00000000-0005-0000-0000-00004D010000}"/>
    <cellStyle name="Paprastas 7 4 3" xfId="448" xr:uid="{00000000-0005-0000-0000-00004E010000}"/>
    <cellStyle name="Paprastas 7 5" xfId="165" xr:uid="{00000000-0005-0000-0000-00004F010000}"/>
    <cellStyle name="Paprastas 7 5 2" xfId="483" xr:uid="{00000000-0005-0000-0000-000050010000}"/>
    <cellStyle name="Paprastas 7 6" xfId="353" xr:uid="{00000000-0005-0000-0000-000051010000}"/>
    <cellStyle name="Paprastas 71" xfId="33" xr:uid="{00000000-0005-0000-0000-000052010000}"/>
    <cellStyle name="Paprastas 71 2" xfId="67" xr:uid="{00000000-0005-0000-0000-000053010000}"/>
    <cellStyle name="Paprastas 71 2 2" xfId="196" xr:uid="{00000000-0005-0000-0000-000054010000}"/>
    <cellStyle name="Paprastas 71 2 2 2" xfId="514" xr:uid="{00000000-0005-0000-0000-000055010000}"/>
    <cellStyle name="Paprastas 71 2 3" xfId="384" xr:uid="{00000000-0005-0000-0000-000056010000}"/>
    <cellStyle name="Paprastas 71 3" xfId="97" xr:uid="{00000000-0005-0000-0000-000057010000}"/>
    <cellStyle name="Paprastas 71 3 2" xfId="226" xr:uid="{00000000-0005-0000-0000-000058010000}"/>
    <cellStyle name="Paprastas 71 3 2 2" xfId="544" xr:uid="{00000000-0005-0000-0000-000059010000}"/>
    <cellStyle name="Paprastas 71 3 3" xfId="414" xr:uid="{00000000-0005-0000-0000-00005A010000}"/>
    <cellStyle name="Paprastas 71 4" xfId="131" xr:uid="{00000000-0005-0000-0000-00005B010000}"/>
    <cellStyle name="Paprastas 71 4 2" xfId="261" xr:uid="{00000000-0005-0000-0000-00005C010000}"/>
    <cellStyle name="Paprastas 71 4 2 2" xfId="579" xr:uid="{00000000-0005-0000-0000-00005D010000}"/>
    <cellStyle name="Paprastas 71 4 3" xfId="449" xr:uid="{00000000-0005-0000-0000-00005E010000}"/>
    <cellStyle name="Paprastas 71 5" xfId="166" xr:uid="{00000000-0005-0000-0000-00005F010000}"/>
    <cellStyle name="Paprastas 71 5 2" xfId="484" xr:uid="{00000000-0005-0000-0000-000060010000}"/>
    <cellStyle name="Paprastas 71 6" xfId="354" xr:uid="{00000000-0005-0000-0000-000061010000}"/>
    <cellStyle name="Paprastas 72" xfId="34" xr:uid="{00000000-0005-0000-0000-000062010000}"/>
    <cellStyle name="Paprastas 72 2" xfId="68" xr:uid="{00000000-0005-0000-0000-000063010000}"/>
    <cellStyle name="Paprastas 72 2 2" xfId="197" xr:uid="{00000000-0005-0000-0000-000064010000}"/>
    <cellStyle name="Paprastas 72 2 2 2" xfId="515" xr:uid="{00000000-0005-0000-0000-000065010000}"/>
    <cellStyle name="Paprastas 72 2 3" xfId="385" xr:uid="{00000000-0005-0000-0000-000066010000}"/>
    <cellStyle name="Paprastas 72 3" xfId="98" xr:uid="{00000000-0005-0000-0000-000067010000}"/>
    <cellStyle name="Paprastas 72 3 2" xfId="227" xr:uid="{00000000-0005-0000-0000-000068010000}"/>
    <cellStyle name="Paprastas 72 3 2 2" xfId="545" xr:uid="{00000000-0005-0000-0000-000069010000}"/>
    <cellStyle name="Paprastas 72 3 3" xfId="415" xr:uid="{00000000-0005-0000-0000-00006A010000}"/>
    <cellStyle name="Paprastas 72 4" xfId="132" xr:uid="{00000000-0005-0000-0000-00006B010000}"/>
    <cellStyle name="Paprastas 72 4 2" xfId="262" xr:uid="{00000000-0005-0000-0000-00006C010000}"/>
    <cellStyle name="Paprastas 72 4 2 2" xfId="580" xr:uid="{00000000-0005-0000-0000-00006D010000}"/>
    <cellStyle name="Paprastas 72 4 3" xfId="450" xr:uid="{00000000-0005-0000-0000-00006E010000}"/>
    <cellStyle name="Paprastas 72 5" xfId="167" xr:uid="{00000000-0005-0000-0000-00006F010000}"/>
    <cellStyle name="Paprastas 72 5 2" xfId="485" xr:uid="{00000000-0005-0000-0000-000070010000}"/>
    <cellStyle name="Paprastas 72 6" xfId="355" xr:uid="{00000000-0005-0000-0000-000071010000}"/>
    <cellStyle name="Paprastas 73" xfId="35" xr:uid="{00000000-0005-0000-0000-000072010000}"/>
    <cellStyle name="Paprastas 73 2" xfId="69" xr:uid="{00000000-0005-0000-0000-000073010000}"/>
    <cellStyle name="Paprastas 73 2 2" xfId="198" xr:uid="{00000000-0005-0000-0000-000074010000}"/>
    <cellStyle name="Paprastas 73 2 2 2" xfId="516" xr:uid="{00000000-0005-0000-0000-000075010000}"/>
    <cellStyle name="Paprastas 73 2 3" xfId="386" xr:uid="{00000000-0005-0000-0000-000076010000}"/>
    <cellStyle name="Paprastas 73 3" xfId="99" xr:uid="{00000000-0005-0000-0000-000077010000}"/>
    <cellStyle name="Paprastas 73 3 2" xfId="228" xr:uid="{00000000-0005-0000-0000-000078010000}"/>
    <cellStyle name="Paprastas 73 3 2 2" xfId="546" xr:uid="{00000000-0005-0000-0000-000079010000}"/>
    <cellStyle name="Paprastas 73 3 3" xfId="416" xr:uid="{00000000-0005-0000-0000-00007A010000}"/>
    <cellStyle name="Paprastas 73 4" xfId="133" xr:uid="{00000000-0005-0000-0000-00007B010000}"/>
    <cellStyle name="Paprastas 73 4 2" xfId="263" xr:uid="{00000000-0005-0000-0000-00007C010000}"/>
    <cellStyle name="Paprastas 73 4 2 2" xfId="581" xr:uid="{00000000-0005-0000-0000-00007D010000}"/>
    <cellStyle name="Paprastas 73 4 3" xfId="451" xr:uid="{00000000-0005-0000-0000-00007E010000}"/>
    <cellStyle name="Paprastas 73 5" xfId="168" xr:uid="{00000000-0005-0000-0000-00007F010000}"/>
    <cellStyle name="Paprastas 73 5 2" xfId="486" xr:uid="{00000000-0005-0000-0000-000080010000}"/>
    <cellStyle name="Paprastas 73 6" xfId="356" xr:uid="{00000000-0005-0000-0000-000081010000}"/>
    <cellStyle name="Paprastas 74" xfId="36" xr:uid="{00000000-0005-0000-0000-000082010000}"/>
    <cellStyle name="Paprastas 74 2" xfId="70" xr:uid="{00000000-0005-0000-0000-000083010000}"/>
    <cellStyle name="Paprastas 74 2 2" xfId="199" xr:uid="{00000000-0005-0000-0000-000084010000}"/>
    <cellStyle name="Paprastas 74 2 2 2" xfId="517" xr:uid="{00000000-0005-0000-0000-000085010000}"/>
    <cellStyle name="Paprastas 74 2 3" xfId="387" xr:uid="{00000000-0005-0000-0000-000086010000}"/>
    <cellStyle name="Paprastas 74 3" xfId="100" xr:uid="{00000000-0005-0000-0000-000087010000}"/>
    <cellStyle name="Paprastas 74 3 2" xfId="229" xr:uid="{00000000-0005-0000-0000-000088010000}"/>
    <cellStyle name="Paprastas 74 3 2 2" xfId="547" xr:uid="{00000000-0005-0000-0000-000089010000}"/>
    <cellStyle name="Paprastas 74 3 3" xfId="417" xr:uid="{00000000-0005-0000-0000-00008A010000}"/>
    <cellStyle name="Paprastas 74 4" xfId="134" xr:uid="{00000000-0005-0000-0000-00008B010000}"/>
    <cellStyle name="Paprastas 74 4 2" xfId="264" xr:uid="{00000000-0005-0000-0000-00008C010000}"/>
    <cellStyle name="Paprastas 74 4 2 2" xfId="582" xr:uid="{00000000-0005-0000-0000-00008D010000}"/>
    <cellStyle name="Paprastas 74 4 3" xfId="452" xr:uid="{00000000-0005-0000-0000-00008E010000}"/>
    <cellStyle name="Paprastas 74 5" xfId="169" xr:uid="{00000000-0005-0000-0000-00008F010000}"/>
    <cellStyle name="Paprastas 74 5 2" xfId="487" xr:uid="{00000000-0005-0000-0000-000090010000}"/>
    <cellStyle name="Paprastas 74 6" xfId="357" xr:uid="{00000000-0005-0000-0000-000091010000}"/>
    <cellStyle name="Paprastas 75" xfId="37" xr:uid="{00000000-0005-0000-0000-000092010000}"/>
    <cellStyle name="Paprastas 75 2" xfId="71" xr:uid="{00000000-0005-0000-0000-000093010000}"/>
    <cellStyle name="Paprastas 75 2 2" xfId="200" xr:uid="{00000000-0005-0000-0000-000094010000}"/>
    <cellStyle name="Paprastas 75 2 2 2" xfId="518" xr:uid="{00000000-0005-0000-0000-000095010000}"/>
    <cellStyle name="Paprastas 75 2 3" xfId="388" xr:uid="{00000000-0005-0000-0000-000096010000}"/>
    <cellStyle name="Paprastas 75 3" xfId="101" xr:uid="{00000000-0005-0000-0000-000097010000}"/>
    <cellStyle name="Paprastas 75 3 2" xfId="230" xr:uid="{00000000-0005-0000-0000-000098010000}"/>
    <cellStyle name="Paprastas 75 3 2 2" xfId="548" xr:uid="{00000000-0005-0000-0000-000099010000}"/>
    <cellStyle name="Paprastas 75 3 3" xfId="418" xr:uid="{00000000-0005-0000-0000-00009A010000}"/>
    <cellStyle name="Paprastas 75 4" xfId="135" xr:uid="{00000000-0005-0000-0000-00009B010000}"/>
    <cellStyle name="Paprastas 75 4 2" xfId="265" xr:uid="{00000000-0005-0000-0000-00009C010000}"/>
    <cellStyle name="Paprastas 75 4 2 2" xfId="583" xr:uid="{00000000-0005-0000-0000-00009D010000}"/>
    <cellStyle name="Paprastas 75 4 3" xfId="453" xr:uid="{00000000-0005-0000-0000-00009E010000}"/>
    <cellStyle name="Paprastas 75 5" xfId="170" xr:uid="{00000000-0005-0000-0000-00009F010000}"/>
    <cellStyle name="Paprastas 75 5 2" xfId="488" xr:uid="{00000000-0005-0000-0000-0000A0010000}"/>
    <cellStyle name="Paprastas 75 6" xfId="358" xr:uid="{00000000-0005-0000-0000-0000A1010000}"/>
    <cellStyle name="Paprastas 76" xfId="38" xr:uid="{00000000-0005-0000-0000-0000A2010000}"/>
    <cellStyle name="Paprastas 76 2" xfId="72" xr:uid="{00000000-0005-0000-0000-0000A3010000}"/>
    <cellStyle name="Paprastas 76 2 2" xfId="201" xr:uid="{00000000-0005-0000-0000-0000A4010000}"/>
    <cellStyle name="Paprastas 76 2 2 2" xfId="519" xr:uid="{00000000-0005-0000-0000-0000A5010000}"/>
    <cellStyle name="Paprastas 76 2 3" xfId="389" xr:uid="{00000000-0005-0000-0000-0000A6010000}"/>
    <cellStyle name="Paprastas 76 3" xfId="102" xr:uid="{00000000-0005-0000-0000-0000A7010000}"/>
    <cellStyle name="Paprastas 76 3 2" xfId="231" xr:uid="{00000000-0005-0000-0000-0000A8010000}"/>
    <cellStyle name="Paprastas 76 3 2 2" xfId="549" xr:uid="{00000000-0005-0000-0000-0000A9010000}"/>
    <cellStyle name="Paprastas 76 3 3" xfId="419" xr:uid="{00000000-0005-0000-0000-0000AA010000}"/>
    <cellStyle name="Paprastas 76 4" xfId="136" xr:uid="{00000000-0005-0000-0000-0000AB010000}"/>
    <cellStyle name="Paprastas 76 4 2" xfId="266" xr:uid="{00000000-0005-0000-0000-0000AC010000}"/>
    <cellStyle name="Paprastas 76 4 2 2" xfId="584" xr:uid="{00000000-0005-0000-0000-0000AD010000}"/>
    <cellStyle name="Paprastas 76 4 3" xfId="454" xr:uid="{00000000-0005-0000-0000-0000AE010000}"/>
    <cellStyle name="Paprastas 76 5" xfId="171" xr:uid="{00000000-0005-0000-0000-0000AF010000}"/>
    <cellStyle name="Paprastas 76 5 2" xfId="489" xr:uid="{00000000-0005-0000-0000-0000B0010000}"/>
    <cellStyle name="Paprastas 76 6" xfId="359" xr:uid="{00000000-0005-0000-0000-0000B1010000}"/>
    <cellStyle name="Paprastas 77" xfId="39" xr:uid="{00000000-0005-0000-0000-0000B2010000}"/>
    <cellStyle name="Paprastas 77 2" xfId="73" xr:uid="{00000000-0005-0000-0000-0000B3010000}"/>
    <cellStyle name="Paprastas 77 2 2" xfId="202" xr:uid="{00000000-0005-0000-0000-0000B4010000}"/>
    <cellStyle name="Paprastas 77 2 2 2" xfId="520" xr:uid="{00000000-0005-0000-0000-0000B5010000}"/>
    <cellStyle name="Paprastas 77 2 3" xfId="390" xr:uid="{00000000-0005-0000-0000-0000B6010000}"/>
    <cellStyle name="Paprastas 77 3" xfId="103" xr:uid="{00000000-0005-0000-0000-0000B7010000}"/>
    <cellStyle name="Paprastas 77 3 2" xfId="232" xr:uid="{00000000-0005-0000-0000-0000B8010000}"/>
    <cellStyle name="Paprastas 77 3 2 2" xfId="550" xr:uid="{00000000-0005-0000-0000-0000B9010000}"/>
    <cellStyle name="Paprastas 77 3 3" xfId="420" xr:uid="{00000000-0005-0000-0000-0000BA010000}"/>
    <cellStyle name="Paprastas 77 4" xfId="137" xr:uid="{00000000-0005-0000-0000-0000BB010000}"/>
    <cellStyle name="Paprastas 77 4 2" xfId="267" xr:uid="{00000000-0005-0000-0000-0000BC010000}"/>
    <cellStyle name="Paprastas 77 4 2 2" xfId="585" xr:uid="{00000000-0005-0000-0000-0000BD010000}"/>
    <cellStyle name="Paprastas 77 4 3" xfId="455" xr:uid="{00000000-0005-0000-0000-0000BE010000}"/>
    <cellStyle name="Paprastas 77 5" xfId="172" xr:uid="{00000000-0005-0000-0000-0000BF010000}"/>
    <cellStyle name="Paprastas 77 5 2" xfId="490" xr:uid="{00000000-0005-0000-0000-0000C0010000}"/>
    <cellStyle name="Paprastas 77 6" xfId="360" xr:uid="{00000000-0005-0000-0000-0000C1010000}"/>
    <cellStyle name="Paprastas 78" xfId="40" xr:uid="{00000000-0005-0000-0000-0000C2010000}"/>
    <cellStyle name="Paprastas 78 2" xfId="74" xr:uid="{00000000-0005-0000-0000-0000C3010000}"/>
    <cellStyle name="Paprastas 78 2 2" xfId="203" xr:uid="{00000000-0005-0000-0000-0000C4010000}"/>
    <cellStyle name="Paprastas 78 2 2 2" xfId="521" xr:uid="{00000000-0005-0000-0000-0000C5010000}"/>
    <cellStyle name="Paprastas 78 2 3" xfId="391" xr:uid="{00000000-0005-0000-0000-0000C6010000}"/>
    <cellStyle name="Paprastas 78 3" xfId="104" xr:uid="{00000000-0005-0000-0000-0000C7010000}"/>
    <cellStyle name="Paprastas 78 3 2" xfId="233" xr:uid="{00000000-0005-0000-0000-0000C8010000}"/>
    <cellStyle name="Paprastas 78 3 2 2" xfId="551" xr:uid="{00000000-0005-0000-0000-0000C9010000}"/>
    <cellStyle name="Paprastas 78 3 3" xfId="421" xr:uid="{00000000-0005-0000-0000-0000CA010000}"/>
    <cellStyle name="Paprastas 78 4" xfId="138" xr:uid="{00000000-0005-0000-0000-0000CB010000}"/>
    <cellStyle name="Paprastas 78 4 2" xfId="268" xr:uid="{00000000-0005-0000-0000-0000CC010000}"/>
    <cellStyle name="Paprastas 78 4 2 2" xfId="586" xr:uid="{00000000-0005-0000-0000-0000CD010000}"/>
    <cellStyle name="Paprastas 78 4 3" xfId="456" xr:uid="{00000000-0005-0000-0000-0000CE010000}"/>
    <cellStyle name="Paprastas 78 5" xfId="173" xr:uid="{00000000-0005-0000-0000-0000CF010000}"/>
    <cellStyle name="Paprastas 78 5 2" xfId="491" xr:uid="{00000000-0005-0000-0000-0000D0010000}"/>
    <cellStyle name="Paprastas 78 6" xfId="361" xr:uid="{00000000-0005-0000-0000-0000D1010000}"/>
    <cellStyle name="Paprastas 79" xfId="41" xr:uid="{00000000-0005-0000-0000-0000D2010000}"/>
    <cellStyle name="Paprastas 79 2" xfId="75" xr:uid="{00000000-0005-0000-0000-0000D3010000}"/>
    <cellStyle name="Paprastas 79 2 2" xfId="204" xr:uid="{00000000-0005-0000-0000-0000D4010000}"/>
    <cellStyle name="Paprastas 79 2 2 2" xfId="522" xr:uid="{00000000-0005-0000-0000-0000D5010000}"/>
    <cellStyle name="Paprastas 79 2 3" xfId="392" xr:uid="{00000000-0005-0000-0000-0000D6010000}"/>
    <cellStyle name="Paprastas 79 3" xfId="105" xr:uid="{00000000-0005-0000-0000-0000D7010000}"/>
    <cellStyle name="Paprastas 79 3 2" xfId="234" xr:uid="{00000000-0005-0000-0000-0000D8010000}"/>
    <cellStyle name="Paprastas 79 3 2 2" xfId="552" xr:uid="{00000000-0005-0000-0000-0000D9010000}"/>
    <cellStyle name="Paprastas 79 3 3" xfId="422" xr:uid="{00000000-0005-0000-0000-0000DA010000}"/>
    <cellStyle name="Paprastas 79 4" xfId="139" xr:uid="{00000000-0005-0000-0000-0000DB010000}"/>
    <cellStyle name="Paprastas 79 4 2" xfId="269" xr:uid="{00000000-0005-0000-0000-0000DC010000}"/>
    <cellStyle name="Paprastas 79 4 2 2" xfId="587" xr:uid="{00000000-0005-0000-0000-0000DD010000}"/>
    <cellStyle name="Paprastas 79 4 3" xfId="457" xr:uid="{00000000-0005-0000-0000-0000DE010000}"/>
    <cellStyle name="Paprastas 79 5" xfId="174" xr:uid="{00000000-0005-0000-0000-0000DF010000}"/>
    <cellStyle name="Paprastas 79 5 2" xfId="492" xr:uid="{00000000-0005-0000-0000-0000E0010000}"/>
    <cellStyle name="Paprastas 79 6" xfId="362" xr:uid="{00000000-0005-0000-0000-0000E1010000}"/>
    <cellStyle name="Paprastas 8" xfId="42" xr:uid="{00000000-0005-0000-0000-0000E2010000}"/>
    <cellStyle name="Paprastas 8 2" xfId="76" xr:uid="{00000000-0005-0000-0000-0000E3010000}"/>
    <cellStyle name="Paprastas 8 2 2" xfId="205" xr:uid="{00000000-0005-0000-0000-0000E4010000}"/>
    <cellStyle name="Paprastas 8 2 2 2" xfId="523" xr:uid="{00000000-0005-0000-0000-0000E5010000}"/>
    <cellStyle name="Paprastas 8 2 3" xfId="393" xr:uid="{00000000-0005-0000-0000-0000E6010000}"/>
    <cellStyle name="Paprastas 8 3" xfId="106" xr:uid="{00000000-0005-0000-0000-0000E7010000}"/>
    <cellStyle name="Paprastas 8 3 2" xfId="235" xr:uid="{00000000-0005-0000-0000-0000E8010000}"/>
    <cellStyle name="Paprastas 8 3 2 2" xfId="553" xr:uid="{00000000-0005-0000-0000-0000E9010000}"/>
    <cellStyle name="Paprastas 8 3 3" xfId="423" xr:uid="{00000000-0005-0000-0000-0000EA010000}"/>
    <cellStyle name="Paprastas 8 4" xfId="140" xr:uid="{00000000-0005-0000-0000-0000EB010000}"/>
    <cellStyle name="Paprastas 8 4 2" xfId="270" xr:uid="{00000000-0005-0000-0000-0000EC010000}"/>
    <cellStyle name="Paprastas 8 4 2 2" xfId="588" xr:uid="{00000000-0005-0000-0000-0000ED010000}"/>
    <cellStyle name="Paprastas 8 4 3" xfId="458" xr:uid="{00000000-0005-0000-0000-0000EE010000}"/>
    <cellStyle name="Paprastas 8 5" xfId="175" xr:uid="{00000000-0005-0000-0000-0000EF010000}"/>
    <cellStyle name="Paprastas 8 5 2" xfId="493" xr:uid="{00000000-0005-0000-0000-0000F0010000}"/>
    <cellStyle name="Paprastas 8 6" xfId="363" xr:uid="{00000000-0005-0000-0000-0000F1010000}"/>
    <cellStyle name="Paprastas 80" xfId="43" xr:uid="{00000000-0005-0000-0000-0000F2010000}"/>
    <cellStyle name="Paprastas 80 2" xfId="77" xr:uid="{00000000-0005-0000-0000-0000F3010000}"/>
    <cellStyle name="Paprastas 80 2 2" xfId="206" xr:uid="{00000000-0005-0000-0000-0000F4010000}"/>
    <cellStyle name="Paprastas 80 2 2 2" xfId="524" xr:uid="{00000000-0005-0000-0000-0000F5010000}"/>
    <cellStyle name="Paprastas 80 2 3" xfId="394" xr:uid="{00000000-0005-0000-0000-0000F6010000}"/>
    <cellStyle name="Paprastas 80 3" xfId="107" xr:uid="{00000000-0005-0000-0000-0000F7010000}"/>
    <cellStyle name="Paprastas 80 3 2" xfId="236" xr:uid="{00000000-0005-0000-0000-0000F8010000}"/>
    <cellStyle name="Paprastas 80 3 2 2" xfId="554" xr:uid="{00000000-0005-0000-0000-0000F9010000}"/>
    <cellStyle name="Paprastas 80 3 3" xfId="424" xr:uid="{00000000-0005-0000-0000-0000FA010000}"/>
    <cellStyle name="Paprastas 80 4" xfId="141" xr:uid="{00000000-0005-0000-0000-0000FB010000}"/>
    <cellStyle name="Paprastas 80 4 2" xfId="271" xr:uid="{00000000-0005-0000-0000-0000FC010000}"/>
    <cellStyle name="Paprastas 80 4 2 2" xfId="589" xr:uid="{00000000-0005-0000-0000-0000FD010000}"/>
    <cellStyle name="Paprastas 80 4 3" xfId="459" xr:uid="{00000000-0005-0000-0000-0000FE010000}"/>
    <cellStyle name="Paprastas 80 5" xfId="176" xr:uid="{00000000-0005-0000-0000-0000FF010000}"/>
    <cellStyle name="Paprastas 80 5 2" xfId="494" xr:uid="{00000000-0005-0000-0000-000000020000}"/>
    <cellStyle name="Paprastas 80 6" xfId="364" xr:uid="{00000000-0005-0000-0000-000001020000}"/>
    <cellStyle name="Paprastas 81" xfId="44" xr:uid="{00000000-0005-0000-0000-000002020000}"/>
    <cellStyle name="Paprastas 81 2" xfId="78" xr:uid="{00000000-0005-0000-0000-000003020000}"/>
    <cellStyle name="Paprastas 81 2 2" xfId="207" xr:uid="{00000000-0005-0000-0000-000004020000}"/>
    <cellStyle name="Paprastas 81 2 2 2" xfId="525" xr:uid="{00000000-0005-0000-0000-000005020000}"/>
    <cellStyle name="Paprastas 81 2 3" xfId="395" xr:uid="{00000000-0005-0000-0000-000006020000}"/>
    <cellStyle name="Paprastas 81 3" xfId="108" xr:uid="{00000000-0005-0000-0000-000007020000}"/>
    <cellStyle name="Paprastas 81 3 2" xfId="237" xr:uid="{00000000-0005-0000-0000-000008020000}"/>
    <cellStyle name="Paprastas 81 3 2 2" xfId="555" xr:uid="{00000000-0005-0000-0000-000009020000}"/>
    <cellStyle name="Paprastas 81 3 3" xfId="425" xr:uid="{00000000-0005-0000-0000-00000A020000}"/>
    <cellStyle name="Paprastas 81 4" xfId="142" xr:uid="{00000000-0005-0000-0000-00000B020000}"/>
    <cellStyle name="Paprastas 81 4 2" xfId="272" xr:uid="{00000000-0005-0000-0000-00000C020000}"/>
    <cellStyle name="Paprastas 81 4 2 2" xfId="590" xr:uid="{00000000-0005-0000-0000-00000D020000}"/>
    <cellStyle name="Paprastas 81 4 3" xfId="460" xr:uid="{00000000-0005-0000-0000-00000E020000}"/>
    <cellStyle name="Paprastas 81 5" xfId="177" xr:uid="{00000000-0005-0000-0000-00000F020000}"/>
    <cellStyle name="Paprastas 81 5 2" xfId="495" xr:uid="{00000000-0005-0000-0000-000010020000}"/>
    <cellStyle name="Paprastas 81 6" xfId="365" xr:uid="{00000000-0005-0000-0000-000011020000}"/>
    <cellStyle name="Paprastas 82" xfId="45" xr:uid="{00000000-0005-0000-0000-000012020000}"/>
    <cellStyle name="Paprastas 82 2" xfId="79" xr:uid="{00000000-0005-0000-0000-000013020000}"/>
    <cellStyle name="Paprastas 82 2 2" xfId="208" xr:uid="{00000000-0005-0000-0000-000014020000}"/>
    <cellStyle name="Paprastas 82 2 2 2" xfId="526" xr:uid="{00000000-0005-0000-0000-000015020000}"/>
    <cellStyle name="Paprastas 82 2 3" xfId="396" xr:uid="{00000000-0005-0000-0000-000016020000}"/>
    <cellStyle name="Paprastas 82 3" xfId="109" xr:uid="{00000000-0005-0000-0000-000017020000}"/>
    <cellStyle name="Paprastas 82 3 2" xfId="238" xr:uid="{00000000-0005-0000-0000-000018020000}"/>
    <cellStyle name="Paprastas 82 3 2 2" xfId="556" xr:uid="{00000000-0005-0000-0000-000019020000}"/>
    <cellStyle name="Paprastas 82 3 3" xfId="426" xr:uid="{00000000-0005-0000-0000-00001A020000}"/>
    <cellStyle name="Paprastas 82 4" xfId="143" xr:uid="{00000000-0005-0000-0000-00001B020000}"/>
    <cellStyle name="Paprastas 82 4 2" xfId="273" xr:uid="{00000000-0005-0000-0000-00001C020000}"/>
    <cellStyle name="Paprastas 82 4 2 2" xfId="591" xr:uid="{00000000-0005-0000-0000-00001D020000}"/>
    <cellStyle name="Paprastas 82 4 3" xfId="461" xr:uid="{00000000-0005-0000-0000-00001E020000}"/>
    <cellStyle name="Paprastas 82 5" xfId="178" xr:uid="{00000000-0005-0000-0000-00001F020000}"/>
    <cellStyle name="Paprastas 82 5 2" xfId="496" xr:uid="{00000000-0005-0000-0000-000020020000}"/>
    <cellStyle name="Paprastas 82 6" xfId="366" xr:uid="{00000000-0005-0000-0000-000021020000}"/>
    <cellStyle name="Paprastas 83" xfId="46" xr:uid="{00000000-0005-0000-0000-000022020000}"/>
    <cellStyle name="Paprastas 83 2" xfId="80" xr:uid="{00000000-0005-0000-0000-000023020000}"/>
    <cellStyle name="Paprastas 83 2 2" xfId="209" xr:uid="{00000000-0005-0000-0000-000024020000}"/>
    <cellStyle name="Paprastas 83 2 2 2" xfId="527" xr:uid="{00000000-0005-0000-0000-000025020000}"/>
    <cellStyle name="Paprastas 83 2 3" xfId="397" xr:uid="{00000000-0005-0000-0000-000026020000}"/>
    <cellStyle name="Paprastas 83 3" xfId="110" xr:uid="{00000000-0005-0000-0000-000027020000}"/>
    <cellStyle name="Paprastas 83 3 2" xfId="239" xr:uid="{00000000-0005-0000-0000-000028020000}"/>
    <cellStyle name="Paprastas 83 3 2 2" xfId="557" xr:uid="{00000000-0005-0000-0000-000029020000}"/>
    <cellStyle name="Paprastas 83 3 3" xfId="427" xr:uid="{00000000-0005-0000-0000-00002A020000}"/>
    <cellStyle name="Paprastas 83 4" xfId="144" xr:uid="{00000000-0005-0000-0000-00002B020000}"/>
    <cellStyle name="Paprastas 83 4 2" xfId="274" xr:uid="{00000000-0005-0000-0000-00002C020000}"/>
    <cellStyle name="Paprastas 83 4 2 2" xfId="592" xr:uid="{00000000-0005-0000-0000-00002D020000}"/>
    <cellStyle name="Paprastas 83 4 3" xfId="462" xr:uid="{00000000-0005-0000-0000-00002E020000}"/>
    <cellStyle name="Paprastas 83 5" xfId="179" xr:uid="{00000000-0005-0000-0000-00002F020000}"/>
    <cellStyle name="Paprastas 83 5 2" xfId="497" xr:uid="{00000000-0005-0000-0000-000030020000}"/>
    <cellStyle name="Paprastas 83 6" xfId="367" xr:uid="{00000000-0005-0000-0000-000031020000}"/>
    <cellStyle name="Paprastas 84" xfId="47" xr:uid="{00000000-0005-0000-0000-000032020000}"/>
    <cellStyle name="Paprastas 84 2" xfId="81" xr:uid="{00000000-0005-0000-0000-000033020000}"/>
    <cellStyle name="Paprastas 84 2 2" xfId="210" xr:uid="{00000000-0005-0000-0000-000034020000}"/>
    <cellStyle name="Paprastas 84 2 2 2" xfId="528" xr:uid="{00000000-0005-0000-0000-000035020000}"/>
    <cellStyle name="Paprastas 84 2 3" xfId="398" xr:uid="{00000000-0005-0000-0000-000036020000}"/>
    <cellStyle name="Paprastas 84 3" xfId="111" xr:uid="{00000000-0005-0000-0000-000037020000}"/>
    <cellStyle name="Paprastas 84 3 2" xfId="240" xr:uid="{00000000-0005-0000-0000-000038020000}"/>
    <cellStyle name="Paprastas 84 3 2 2" xfId="558" xr:uid="{00000000-0005-0000-0000-000039020000}"/>
    <cellStyle name="Paprastas 84 3 3" xfId="428" xr:uid="{00000000-0005-0000-0000-00003A020000}"/>
    <cellStyle name="Paprastas 84 4" xfId="145" xr:uid="{00000000-0005-0000-0000-00003B020000}"/>
    <cellStyle name="Paprastas 84 4 2" xfId="275" xr:uid="{00000000-0005-0000-0000-00003C020000}"/>
    <cellStyle name="Paprastas 84 4 2 2" xfId="593" xr:uid="{00000000-0005-0000-0000-00003D020000}"/>
    <cellStyle name="Paprastas 84 4 3" xfId="463" xr:uid="{00000000-0005-0000-0000-00003E020000}"/>
    <cellStyle name="Paprastas 84 5" xfId="180" xr:uid="{00000000-0005-0000-0000-00003F020000}"/>
    <cellStyle name="Paprastas 84 5 2" xfId="498" xr:uid="{00000000-0005-0000-0000-000040020000}"/>
    <cellStyle name="Paprastas 84 6" xfId="368" xr:uid="{00000000-0005-0000-0000-000041020000}"/>
    <cellStyle name="Paprastas 85" xfId="48" xr:uid="{00000000-0005-0000-0000-000042020000}"/>
    <cellStyle name="Paprastas 85 2" xfId="82" xr:uid="{00000000-0005-0000-0000-000043020000}"/>
    <cellStyle name="Paprastas 85 2 2" xfId="211" xr:uid="{00000000-0005-0000-0000-000044020000}"/>
    <cellStyle name="Paprastas 85 2 2 2" xfId="529" xr:uid="{00000000-0005-0000-0000-000045020000}"/>
    <cellStyle name="Paprastas 85 2 3" xfId="399" xr:uid="{00000000-0005-0000-0000-000046020000}"/>
    <cellStyle name="Paprastas 85 3" xfId="112" xr:uid="{00000000-0005-0000-0000-000047020000}"/>
    <cellStyle name="Paprastas 85 3 2" xfId="241" xr:uid="{00000000-0005-0000-0000-000048020000}"/>
    <cellStyle name="Paprastas 85 3 2 2" xfId="559" xr:uid="{00000000-0005-0000-0000-000049020000}"/>
    <cellStyle name="Paprastas 85 3 3" xfId="429" xr:uid="{00000000-0005-0000-0000-00004A020000}"/>
    <cellStyle name="Paprastas 85 4" xfId="146" xr:uid="{00000000-0005-0000-0000-00004B020000}"/>
    <cellStyle name="Paprastas 85 4 2" xfId="276" xr:uid="{00000000-0005-0000-0000-00004C020000}"/>
    <cellStyle name="Paprastas 85 4 2 2" xfId="594" xr:uid="{00000000-0005-0000-0000-00004D020000}"/>
    <cellStyle name="Paprastas 85 4 3" xfId="464" xr:uid="{00000000-0005-0000-0000-00004E020000}"/>
    <cellStyle name="Paprastas 85 5" xfId="181" xr:uid="{00000000-0005-0000-0000-00004F020000}"/>
    <cellStyle name="Paprastas 85 5 2" xfId="499" xr:uid="{00000000-0005-0000-0000-000050020000}"/>
    <cellStyle name="Paprastas 85 6" xfId="369" xr:uid="{00000000-0005-0000-0000-000051020000}"/>
    <cellStyle name="Paprastas 86" xfId="49" xr:uid="{00000000-0005-0000-0000-000052020000}"/>
    <cellStyle name="Paprastas 86 2" xfId="83" xr:uid="{00000000-0005-0000-0000-000053020000}"/>
    <cellStyle name="Paprastas 86 2 2" xfId="212" xr:uid="{00000000-0005-0000-0000-000054020000}"/>
    <cellStyle name="Paprastas 86 2 2 2" xfId="530" xr:uid="{00000000-0005-0000-0000-000055020000}"/>
    <cellStyle name="Paprastas 86 2 3" xfId="400" xr:uid="{00000000-0005-0000-0000-000056020000}"/>
    <cellStyle name="Paprastas 86 3" xfId="113" xr:uid="{00000000-0005-0000-0000-000057020000}"/>
    <cellStyle name="Paprastas 86 3 2" xfId="242" xr:uid="{00000000-0005-0000-0000-000058020000}"/>
    <cellStyle name="Paprastas 86 3 2 2" xfId="560" xr:uid="{00000000-0005-0000-0000-000059020000}"/>
    <cellStyle name="Paprastas 86 3 3" xfId="430" xr:uid="{00000000-0005-0000-0000-00005A020000}"/>
    <cellStyle name="Paprastas 86 4" xfId="147" xr:uid="{00000000-0005-0000-0000-00005B020000}"/>
    <cellStyle name="Paprastas 86 4 2" xfId="277" xr:uid="{00000000-0005-0000-0000-00005C020000}"/>
    <cellStyle name="Paprastas 86 4 2 2" xfId="595" xr:uid="{00000000-0005-0000-0000-00005D020000}"/>
    <cellStyle name="Paprastas 86 4 3" xfId="465" xr:uid="{00000000-0005-0000-0000-00005E020000}"/>
    <cellStyle name="Paprastas 86 5" xfId="182" xr:uid="{00000000-0005-0000-0000-00005F020000}"/>
    <cellStyle name="Paprastas 86 5 2" xfId="500" xr:uid="{00000000-0005-0000-0000-000060020000}"/>
    <cellStyle name="Paprastas 86 6" xfId="370" xr:uid="{00000000-0005-0000-0000-000061020000}"/>
    <cellStyle name="Paprastas 9" xfId="50" xr:uid="{00000000-0005-0000-0000-000062020000}"/>
    <cellStyle name="Paprastas 9 2" xfId="84" xr:uid="{00000000-0005-0000-0000-000063020000}"/>
    <cellStyle name="Paprastas 9 2 2" xfId="213" xr:uid="{00000000-0005-0000-0000-000064020000}"/>
    <cellStyle name="Paprastas 9 2 2 2" xfId="531" xr:uid="{00000000-0005-0000-0000-000065020000}"/>
    <cellStyle name="Paprastas 9 2 3" xfId="401" xr:uid="{00000000-0005-0000-0000-000066020000}"/>
    <cellStyle name="Paprastas 9 3" xfId="114" xr:uid="{00000000-0005-0000-0000-000067020000}"/>
    <cellStyle name="Paprastas 9 3 2" xfId="243" xr:uid="{00000000-0005-0000-0000-000068020000}"/>
    <cellStyle name="Paprastas 9 3 2 2" xfId="561" xr:uid="{00000000-0005-0000-0000-000069020000}"/>
    <cellStyle name="Paprastas 9 3 3" xfId="431" xr:uid="{00000000-0005-0000-0000-00006A020000}"/>
    <cellStyle name="Paprastas 9 4" xfId="148" xr:uid="{00000000-0005-0000-0000-00006B020000}"/>
    <cellStyle name="Paprastas 9 4 2" xfId="278" xr:uid="{00000000-0005-0000-0000-00006C020000}"/>
    <cellStyle name="Paprastas 9 4 2 2" xfId="596" xr:uid="{00000000-0005-0000-0000-00006D020000}"/>
    <cellStyle name="Paprastas 9 4 3" xfId="466" xr:uid="{00000000-0005-0000-0000-00006E020000}"/>
    <cellStyle name="Paprastas 9 5" xfId="183" xr:uid="{00000000-0005-0000-0000-00006F020000}"/>
    <cellStyle name="Paprastas 9 5 2" xfId="501" xr:uid="{00000000-0005-0000-0000-000070020000}"/>
    <cellStyle name="Paprastas 9 6" xfId="371" xr:uid="{00000000-0005-0000-0000-000071020000}"/>
    <cellStyle name="Paprastas_2007-02-29" xfId="51" xr:uid="{00000000-0005-0000-0000-000072020000}"/>
    <cellStyle name="Pavadinimas 2" xfId="52" xr:uid="{00000000-0005-0000-0000-000073020000}"/>
    <cellStyle name="Suma 2" xfId="53" xr:uid="{00000000-0005-0000-0000-000074020000}"/>
  </cellStyles>
  <dxfs count="1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
      <fill>
        <patternFill>
          <bgColor rgb="FFFFC000"/>
        </patternFill>
      </fill>
    </dxf>
    <dxf>
      <fill>
        <patternFill>
          <bgColor rgb="FFFFC000"/>
        </patternFill>
      </fill>
    </dxf>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s>
  <tableStyles count="0" defaultTableStyle="TableStyleMedium2" defaultPivotStyle="PivotStyleLight16"/>
  <colors>
    <mruColors>
      <color rgb="FFFFFF99"/>
      <color rgb="FFF2F2F2"/>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eetMetadata" Target="metadata.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764"/>
  <sheetViews>
    <sheetView tabSelected="1" zoomScale="60" zoomScaleNormal="60" workbookViewId="0">
      <pane ySplit="7" topLeftCell="A746" activePane="bottomLeft" state="frozen"/>
      <selection activeCell="D1" sqref="D1"/>
      <selection pane="bottomLeft" activeCell="E761" sqref="E761"/>
    </sheetView>
  </sheetViews>
  <sheetFormatPr defaultColWidth="9.1796875" defaultRowHeight="14.5"/>
  <cols>
    <col min="1" max="1" width="8.26953125" style="48" customWidth="1"/>
    <col min="2" max="2" width="14.26953125" style="4" customWidth="1"/>
    <col min="3" max="3" width="70.453125" style="5" customWidth="1"/>
    <col min="4" max="4" width="12.453125" style="4" customWidth="1"/>
    <col min="5" max="5" width="21.453125" style="4" customWidth="1"/>
    <col min="6" max="6" width="22.1796875" style="67" customWidth="1"/>
    <col min="7" max="7" width="13.453125" style="4" customWidth="1"/>
    <col min="8" max="8" width="20.54296875" style="4" customWidth="1"/>
    <col min="9" max="9" width="100" style="7" customWidth="1"/>
    <col min="10" max="10" width="7.453125" style="60" customWidth="1"/>
    <col min="11" max="11" width="9.1796875" style="50"/>
    <col min="12" max="16384" width="9.1796875" style="2"/>
  </cols>
  <sheetData>
    <row r="1" spans="1:12" ht="17.149999999999999" customHeight="1">
      <c r="A1" s="49"/>
      <c r="B1" s="91" t="s">
        <v>400</v>
      </c>
      <c r="C1" s="91"/>
      <c r="F1" s="70"/>
      <c r="J1" s="49"/>
    </row>
    <row r="2" spans="1:12">
      <c r="A2" s="49"/>
      <c r="B2" s="92" t="s">
        <v>401</v>
      </c>
      <c r="C2" s="92"/>
      <c r="D2" s="92"/>
      <c r="F2" s="4"/>
      <c r="G2" s="55"/>
      <c r="I2" s="4"/>
      <c r="J2" s="71"/>
      <c r="K2" s="2"/>
      <c r="L2" s="50"/>
    </row>
    <row r="3" spans="1:12">
      <c r="A3" s="49"/>
      <c r="B3" s="93" t="s">
        <v>402</v>
      </c>
      <c r="C3" s="93"/>
      <c r="D3" s="93"/>
      <c r="F3" s="4"/>
      <c r="G3" s="55"/>
      <c r="I3" s="4"/>
      <c r="J3" s="71"/>
      <c r="K3" s="2"/>
      <c r="L3" s="50"/>
    </row>
    <row r="4" spans="1:12">
      <c r="A4" s="49"/>
      <c r="B4" s="94" t="s">
        <v>1514</v>
      </c>
      <c r="C4" s="94"/>
      <c r="D4" s="94"/>
      <c r="F4" s="4"/>
      <c r="G4" s="55"/>
      <c r="I4" s="4"/>
      <c r="J4" s="71"/>
      <c r="K4" s="2"/>
      <c r="L4" s="50"/>
    </row>
    <row r="5" spans="1:12" ht="40" customHeight="1">
      <c r="A5" s="49"/>
      <c r="B5" s="95" t="s">
        <v>1539</v>
      </c>
      <c r="C5" s="95"/>
      <c r="D5" s="95"/>
      <c r="E5" s="72"/>
      <c r="F5" s="73"/>
      <c r="G5" s="56"/>
      <c r="I5" s="4"/>
      <c r="J5" s="71"/>
      <c r="K5" s="2"/>
      <c r="L5" s="50"/>
    </row>
    <row r="6" spans="1:12" ht="26.5" customHeight="1">
      <c r="A6" s="49"/>
      <c r="B6" s="90" t="s">
        <v>616</v>
      </c>
      <c r="C6" s="90"/>
      <c r="D6" s="90"/>
      <c r="F6" s="4"/>
      <c r="G6" s="55"/>
      <c r="I6" s="4"/>
      <c r="J6" s="71"/>
      <c r="K6" s="2"/>
      <c r="L6" s="50"/>
    </row>
    <row r="7" spans="1:12" s="11" customFormat="1" ht="51" customHeight="1">
      <c r="A7" s="30" t="s">
        <v>551</v>
      </c>
      <c r="B7" s="31" t="s">
        <v>92</v>
      </c>
      <c r="C7" s="31" t="s">
        <v>295</v>
      </c>
      <c r="D7" s="31" t="s">
        <v>269</v>
      </c>
      <c r="E7" s="31" t="s">
        <v>293</v>
      </c>
      <c r="F7" s="31" t="s">
        <v>294</v>
      </c>
      <c r="G7" s="31" t="s">
        <v>398</v>
      </c>
      <c r="H7" s="31" t="s">
        <v>399</v>
      </c>
      <c r="I7" s="32" t="s">
        <v>207</v>
      </c>
      <c r="J7" s="74"/>
      <c r="K7" s="51"/>
    </row>
    <row r="8" spans="1:12" s="11" customFormat="1" ht="17.5" customHeight="1">
      <c r="A8" s="39"/>
      <c r="B8" s="40" t="s">
        <v>747</v>
      </c>
      <c r="C8" s="61"/>
      <c r="D8" s="61"/>
      <c r="E8" s="61"/>
      <c r="F8" s="61"/>
      <c r="G8" s="61"/>
      <c r="H8" s="61"/>
      <c r="I8" s="38"/>
      <c r="J8" s="74"/>
      <c r="K8" s="51"/>
    </row>
    <row r="9" spans="1:12" s="3" customFormat="1" ht="29">
      <c r="A9" s="46" t="s">
        <v>749</v>
      </c>
      <c r="B9" s="33" t="s">
        <v>57</v>
      </c>
      <c r="C9" s="34" t="s">
        <v>45</v>
      </c>
      <c r="D9" s="33" t="s">
        <v>1</v>
      </c>
      <c r="E9" s="35">
        <f>F9</f>
        <v>7.8</v>
      </c>
      <c r="F9" s="75">
        <v>7.8</v>
      </c>
      <c r="G9" s="85">
        <v>92</v>
      </c>
      <c r="H9" s="36">
        <f>E9*G9</f>
        <v>717.6</v>
      </c>
      <c r="I9" s="37" t="s">
        <v>553</v>
      </c>
      <c r="J9" s="76" t="str">
        <f t="shared" ref="J9:J72" si="0">IF(AND(ISNUMBER(E9),ISNUMBER(FIND(",",E9)),LEN(E9)-LEN(SUBSTITUTE(E9,",",""))=1),IF(LEN(RIGHT(E9,LEN(E9)-FIND(",",E9)))&gt;2,ROW(),""),"")</f>
        <v/>
      </c>
      <c r="K9" s="52"/>
    </row>
    <row r="10" spans="1:12" s="3" customFormat="1" ht="16">
      <c r="A10" s="46" t="s">
        <v>750</v>
      </c>
      <c r="B10" s="14" t="s">
        <v>57</v>
      </c>
      <c r="C10" s="18" t="s">
        <v>68</v>
      </c>
      <c r="D10" s="14" t="s">
        <v>1</v>
      </c>
      <c r="E10" s="35">
        <f t="shared" ref="E10:E73" si="1">F10</f>
        <v>33.15</v>
      </c>
      <c r="F10" s="75">
        <v>33.15</v>
      </c>
      <c r="G10" s="86">
        <v>1</v>
      </c>
      <c r="H10" s="36">
        <f t="shared" ref="H10:H73" si="2">E10*G10</f>
        <v>33.15</v>
      </c>
      <c r="I10" s="15" t="s">
        <v>247</v>
      </c>
      <c r="J10" s="76" t="str">
        <f t="shared" si="0"/>
        <v/>
      </c>
      <c r="K10" s="52"/>
    </row>
    <row r="11" spans="1:12" s="3" customFormat="1" ht="16">
      <c r="A11" s="46" t="s">
        <v>751</v>
      </c>
      <c r="B11" s="14" t="s">
        <v>57</v>
      </c>
      <c r="C11" s="18" t="s">
        <v>59</v>
      </c>
      <c r="D11" s="14" t="s">
        <v>1</v>
      </c>
      <c r="E11" s="35">
        <f t="shared" si="1"/>
        <v>39.979999999999997</v>
      </c>
      <c r="F11" s="75">
        <v>39.979999999999997</v>
      </c>
      <c r="G11" s="86">
        <v>1</v>
      </c>
      <c r="H11" s="36">
        <f t="shared" si="2"/>
        <v>39.979999999999997</v>
      </c>
      <c r="I11" s="15" t="s">
        <v>248</v>
      </c>
      <c r="J11" s="76" t="str">
        <f t="shared" si="0"/>
        <v/>
      </c>
      <c r="K11" s="52"/>
    </row>
    <row r="12" spans="1:12" s="3" customFormat="1" ht="29">
      <c r="A12" s="46" t="s">
        <v>752</v>
      </c>
      <c r="B12" s="14" t="s">
        <v>57</v>
      </c>
      <c r="C12" s="18" t="s">
        <v>54</v>
      </c>
      <c r="D12" s="14" t="s">
        <v>1</v>
      </c>
      <c r="E12" s="35">
        <f t="shared" si="1"/>
        <v>117</v>
      </c>
      <c r="F12" s="75">
        <v>117</v>
      </c>
      <c r="G12" s="86">
        <v>3</v>
      </c>
      <c r="H12" s="36">
        <f t="shared" si="2"/>
        <v>351</v>
      </c>
      <c r="I12" s="15" t="s">
        <v>597</v>
      </c>
      <c r="J12" s="76" t="str">
        <f t="shared" si="0"/>
        <v/>
      </c>
      <c r="K12" s="52"/>
    </row>
    <row r="13" spans="1:12" s="3" customFormat="1" ht="16">
      <c r="A13" s="46" t="s">
        <v>753</v>
      </c>
      <c r="B13" s="14" t="s">
        <v>57</v>
      </c>
      <c r="C13" s="18" t="s">
        <v>55</v>
      </c>
      <c r="D13" s="14" t="s">
        <v>1</v>
      </c>
      <c r="E13" s="35">
        <f t="shared" si="1"/>
        <v>35.1</v>
      </c>
      <c r="F13" s="75">
        <v>35.1</v>
      </c>
      <c r="G13" s="86">
        <v>1</v>
      </c>
      <c r="H13" s="36">
        <f t="shared" si="2"/>
        <v>35.1</v>
      </c>
      <c r="I13" s="15" t="s">
        <v>249</v>
      </c>
      <c r="J13" s="76" t="str">
        <f t="shared" si="0"/>
        <v/>
      </c>
      <c r="K13" s="52"/>
    </row>
    <row r="14" spans="1:12" s="3" customFormat="1" ht="43.5">
      <c r="A14" s="46" t="s">
        <v>754</v>
      </c>
      <c r="B14" s="14" t="s">
        <v>57</v>
      </c>
      <c r="C14" s="18" t="s">
        <v>56</v>
      </c>
      <c r="D14" s="14" t="s">
        <v>1</v>
      </c>
      <c r="E14" s="35">
        <f t="shared" si="1"/>
        <v>136.5</v>
      </c>
      <c r="F14" s="75">
        <v>136.5</v>
      </c>
      <c r="G14" s="86">
        <v>1</v>
      </c>
      <c r="H14" s="36">
        <f t="shared" si="2"/>
        <v>136.5</v>
      </c>
      <c r="I14" s="15" t="s">
        <v>593</v>
      </c>
      <c r="J14" s="76" t="str">
        <f t="shared" si="0"/>
        <v/>
      </c>
      <c r="K14" s="52"/>
    </row>
    <row r="15" spans="1:12" s="3" customFormat="1" ht="16">
      <c r="A15" s="46" t="s">
        <v>755</v>
      </c>
      <c r="B15" s="14" t="s">
        <v>57</v>
      </c>
      <c r="C15" s="18" t="s">
        <v>58</v>
      </c>
      <c r="D15" s="14" t="s">
        <v>1</v>
      </c>
      <c r="E15" s="35">
        <f t="shared" si="1"/>
        <v>113.1</v>
      </c>
      <c r="F15" s="75">
        <v>113.1</v>
      </c>
      <c r="G15" s="86">
        <v>10</v>
      </c>
      <c r="H15" s="36">
        <f t="shared" si="2"/>
        <v>1131</v>
      </c>
      <c r="I15" s="15" t="s">
        <v>250</v>
      </c>
      <c r="J15" s="76" t="str">
        <f t="shared" si="0"/>
        <v/>
      </c>
      <c r="K15" s="52"/>
    </row>
    <row r="16" spans="1:12" s="3" customFormat="1" ht="43.5">
      <c r="A16" s="46" t="s">
        <v>756</v>
      </c>
      <c r="B16" s="14" t="s">
        <v>57</v>
      </c>
      <c r="C16" s="18" t="s">
        <v>60</v>
      </c>
      <c r="D16" s="14" t="s">
        <v>1</v>
      </c>
      <c r="E16" s="35">
        <f t="shared" si="1"/>
        <v>312</v>
      </c>
      <c r="F16" s="75">
        <v>312</v>
      </c>
      <c r="G16" s="86">
        <v>1</v>
      </c>
      <c r="H16" s="36">
        <f t="shared" si="2"/>
        <v>312</v>
      </c>
      <c r="I16" s="15" t="s">
        <v>576</v>
      </c>
      <c r="J16" s="76" t="str">
        <f t="shared" si="0"/>
        <v/>
      </c>
      <c r="K16" s="52"/>
    </row>
    <row r="17" spans="1:11" s="3" customFormat="1" ht="29">
      <c r="A17" s="46" t="s">
        <v>757</v>
      </c>
      <c r="B17" s="14" t="s">
        <v>57</v>
      </c>
      <c r="C17" s="18" t="s">
        <v>61</v>
      </c>
      <c r="D17" s="14" t="s">
        <v>1</v>
      </c>
      <c r="E17" s="35">
        <f t="shared" si="1"/>
        <v>224.25</v>
      </c>
      <c r="F17" s="75">
        <v>224.25</v>
      </c>
      <c r="G17" s="86">
        <v>9</v>
      </c>
      <c r="H17" s="36">
        <f t="shared" si="2"/>
        <v>2018.25</v>
      </c>
      <c r="I17" s="15" t="s">
        <v>554</v>
      </c>
      <c r="J17" s="76" t="str">
        <f t="shared" si="0"/>
        <v/>
      </c>
      <c r="K17" s="52"/>
    </row>
    <row r="18" spans="1:11" s="3" customFormat="1" ht="43.5">
      <c r="A18" s="46" t="s">
        <v>758</v>
      </c>
      <c r="B18" s="14" t="s">
        <v>57</v>
      </c>
      <c r="C18" s="18" t="s">
        <v>89</v>
      </c>
      <c r="D18" s="14" t="s">
        <v>1</v>
      </c>
      <c r="E18" s="35">
        <f t="shared" si="1"/>
        <v>156</v>
      </c>
      <c r="F18" s="75">
        <v>156</v>
      </c>
      <c r="G18" s="86">
        <v>1</v>
      </c>
      <c r="H18" s="36">
        <f t="shared" si="2"/>
        <v>156</v>
      </c>
      <c r="I18" s="15" t="s">
        <v>314</v>
      </c>
      <c r="J18" s="76" t="str">
        <f t="shared" si="0"/>
        <v/>
      </c>
      <c r="K18" s="52"/>
    </row>
    <row r="19" spans="1:11" s="3" customFormat="1" ht="29">
      <c r="A19" s="46" t="s">
        <v>759</v>
      </c>
      <c r="B19" s="14" t="s">
        <v>57</v>
      </c>
      <c r="C19" s="18" t="s">
        <v>53</v>
      </c>
      <c r="D19" s="14" t="s">
        <v>1</v>
      </c>
      <c r="E19" s="35">
        <f t="shared" si="1"/>
        <v>117</v>
      </c>
      <c r="F19" s="75">
        <v>117</v>
      </c>
      <c r="G19" s="86">
        <v>1</v>
      </c>
      <c r="H19" s="36">
        <f t="shared" si="2"/>
        <v>117</v>
      </c>
      <c r="I19" s="15" t="s">
        <v>251</v>
      </c>
      <c r="J19" s="76" t="str">
        <f t="shared" si="0"/>
        <v/>
      </c>
      <c r="K19" s="52"/>
    </row>
    <row r="20" spans="1:11" s="3" customFormat="1" ht="29">
      <c r="A20" s="46" t="s">
        <v>760</v>
      </c>
      <c r="B20" s="14" t="s">
        <v>57</v>
      </c>
      <c r="C20" s="18" t="s">
        <v>70</v>
      </c>
      <c r="D20" s="14" t="s">
        <v>1</v>
      </c>
      <c r="E20" s="35">
        <f t="shared" si="1"/>
        <v>136.5</v>
      </c>
      <c r="F20" s="75">
        <v>136.5</v>
      </c>
      <c r="G20" s="86">
        <v>47</v>
      </c>
      <c r="H20" s="36">
        <f t="shared" si="2"/>
        <v>6415.5</v>
      </c>
      <c r="I20" s="15" t="s">
        <v>591</v>
      </c>
      <c r="J20" s="76" t="str">
        <f t="shared" si="0"/>
        <v/>
      </c>
      <c r="K20" s="52"/>
    </row>
    <row r="21" spans="1:11" s="3" customFormat="1" ht="45.75" customHeight="1">
      <c r="A21" s="46" t="s">
        <v>761</v>
      </c>
      <c r="B21" s="14" t="s">
        <v>0</v>
      </c>
      <c r="C21" s="18" t="s">
        <v>143</v>
      </c>
      <c r="D21" s="14" t="s">
        <v>1</v>
      </c>
      <c r="E21" s="35">
        <f t="shared" si="1"/>
        <v>117</v>
      </c>
      <c r="F21" s="75">
        <v>117</v>
      </c>
      <c r="G21" s="86">
        <v>2</v>
      </c>
      <c r="H21" s="36">
        <f t="shared" si="2"/>
        <v>234</v>
      </c>
      <c r="I21" s="15" t="s">
        <v>594</v>
      </c>
      <c r="J21" s="76" t="str">
        <f t="shared" si="0"/>
        <v/>
      </c>
      <c r="K21" s="52"/>
    </row>
    <row r="22" spans="1:11" s="3" customFormat="1" ht="16">
      <c r="A22" s="46" t="s">
        <v>762</v>
      </c>
      <c r="B22" s="14" t="s">
        <v>57</v>
      </c>
      <c r="C22" s="18" t="s">
        <v>149</v>
      </c>
      <c r="D22" s="14" t="s">
        <v>1</v>
      </c>
      <c r="E22" s="35">
        <f t="shared" si="1"/>
        <v>87.75</v>
      </c>
      <c r="F22" s="75">
        <v>87.75</v>
      </c>
      <c r="G22" s="86">
        <v>2</v>
      </c>
      <c r="H22" s="36">
        <f t="shared" si="2"/>
        <v>175.5</v>
      </c>
      <c r="I22" s="15" t="s">
        <v>252</v>
      </c>
      <c r="J22" s="76" t="str">
        <f t="shared" si="0"/>
        <v/>
      </c>
      <c r="K22" s="52"/>
    </row>
    <row r="23" spans="1:11" s="3" customFormat="1" ht="16">
      <c r="A23" s="46" t="s">
        <v>763</v>
      </c>
      <c r="B23" s="14" t="s">
        <v>57</v>
      </c>
      <c r="C23" s="18" t="s">
        <v>147</v>
      </c>
      <c r="D23" s="14" t="s">
        <v>1</v>
      </c>
      <c r="E23" s="35">
        <f t="shared" si="1"/>
        <v>117</v>
      </c>
      <c r="F23" s="75">
        <v>117</v>
      </c>
      <c r="G23" s="86">
        <v>1</v>
      </c>
      <c r="H23" s="36">
        <f t="shared" si="2"/>
        <v>117</v>
      </c>
      <c r="I23" s="15" t="s">
        <v>317</v>
      </c>
      <c r="J23" s="76" t="str">
        <f t="shared" si="0"/>
        <v/>
      </c>
      <c r="K23" s="52"/>
    </row>
    <row r="24" spans="1:11" s="3" customFormat="1" ht="29">
      <c r="A24" s="46" t="s">
        <v>764</v>
      </c>
      <c r="B24" s="14" t="s">
        <v>0</v>
      </c>
      <c r="C24" s="18" t="s">
        <v>2</v>
      </c>
      <c r="D24" s="14" t="s">
        <v>1</v>
      </c>
      <c r="E24" s="35">
        <f t="shared" si="1"/>
        <v>45.83</v>
      </c>
      <c r="F24" s="75">
        <v>45.83</v>
      </c>
      <c r="G24" s="86">
        <v>29</v>
      </c>
      <c r="H24" s="36">
        <f t="shared" si="2"/>
        <v>1329.07</v>
      </c>
      <c r="I24" s="15" t="s">
        <v>253</v>
      </c>
      <c r="J24" s="76" t="str">
        <f t="shared" si="0"/>
        <v/>
      </c>
      <c r="K24" s="52"/>
    </row>
    <row r="25" spans="1:11" s="3" customFormat="1" ht="29">
      <c r="A25" s="46" t="s">
        <v>765</v>
      </c>
      <c r="B25" s="14" t="s">
        <v>0</v>
      </c>
      <c r="C25" s="18" t="s">
        <v>305</v>
      </c>
      <c r="D25" s="14" t="s">
        <v>1</v>
      </c>
      <c r="E25" s="35">
        <f t="shared" si="1"/>
        <v>33.15</v>
      </c>
      <c r="F25" s="75">
        <v>33.15</v>
      </c>
      <c r="G25" s="86">
        <v>5</v>
      </c>
      <c r="H25" s="36">
        <f t="shared" si="2"/>
        <v>165.75</v>
      </c>
      <c r="I25" s="15" t="s">
        <v>316</v>
      </c>
      <c r="J25" s="76" t="str">
        <f t="shared" si="0"/>
        <v/>
      </c>
      <c r="K25" s="52"/>
    </row>
    <row r="26" spans="1:11" s="3" customFormat="1" ht="29">
      <c r="A26" s="46" t="s">
        <v>766</v>
      </c>
      <c r="B26" s="14" t="s">
        <v>57</v>
      </c>
      <c r="C26" s="18" t="s">
        <v>236</v>
      </c>
      <c r="D26" s="14" t="s">
        <v>1</v>
      </c>
      <c r="E26" s="35">
        <f t="shared" si="1"/>
        <v>28.28</v>
      </c>
      <c r="F26" s="75">
        <v>28.28</v>
      </c>
      <c r="G26" s="86">
        <v>8</v>
      </c>
      <c r="H26" s="36">
        <f t="shared" si="2"/>
        <v>226.24</v>
      </c>
      <c r="I26" s="15" t="s">
        <v>254</v>
      </c>
      <c r="J26" s="76" t="str">
        <f t="shared" si="0"/>
        <v/>
      </c>
      <c r="K26" s="52"/>
    </row>
    <row r="27" spans="1:11" s="3" customFormat="1" ht="16">
      <c r="A27" s="46" t="s">
        <v>767</v>
      </c>
      <c r="B27" s="14" t="s">
        <v>57</v>
      </c>
      <c r="C27" s="18" t="s">
        <v>182</v>
      </c>
      <c r="D27" s="14" t="s">
        <v>3</v>
      </c>
      <c r="E27" s="35">
        <f t="shared" si="1"/>
        <v>351</v>
      </c>
      <c r="F27" s="75">
        <v>351</v>
      </c>
      <c r="G27" s="86">
        <v>8</v>
      </c>
      <c r="H27" s="36">
        <f t="shared" si="2"/>
        <v>2808</v>
      </c>
      <c r="I27" s="15" t="s">
        <v>255</v>
      </c>
      <c r="J27" s="76" t="str">
        <f t="shared" si="0"/>
        <v/>
      </c>
      <c r="K27" s="52"/>
    </row>
    <row r="28" spans="1:11" s="3" customFormat="1" ht="58">
      <c r="A28" s="46" t="s">
        <v>768</v>
      </c>
      <c r="B28" s="14" t="s">
        <v>57</v>
      </c>
      <c r="C28" s="18" t="s">
        <v>141</v>
      </c>
      <c r="D28" s="14" t="s">
        <v>1</v>
      </c>
      <c r="E28" s="35">
        <f t="shared" si="1"/>
        <v>83.85</v>
      </c>
      <c r="F28" s="75">
        <v>83.85</v>
      </c>
      <c r="G28" s="86">
        <v>3</v>
      </c>
      <c r="H28" s="36">
        <f t="shared" si="2"/>
        <v>251.54999999999998</v>
      </c>
      <c r="I28" s="15" t="s">
        <v>595</v>
      </c>
      <c r="J28" s="76" t="str">
        <f t="shared" si="0"/>
        <v/>
      </c>
      <c r="K28" s="52"/>
    </row>
    <row r="29" spans="1:11" s="3" customFormat="1" ht="29">
      <c r="A29" s="46" t="s">
        <v>769</v>
      </c>
      <c r="B29" s="14" t="s">
        <v>57</v>
      </c>
      <c r="C29" s="18" t="s">
        <v>488</v>
      </c>
      <c r="D29" s="14" t="s">
        <v>3</v>
      </c>
      <c r="E29" s="35">
        <f t="shared" si="1"/>
        <v>975</v>
      </c>
      <c r="F29" s="75">
        <v>975</v>
      </c>
      <c r="G29" s="86">
        <v>0.5</v>
      </c>
      <c r="H29" s="36">
        <f t="shared" si="2"/>
        <v>487.5</v>
      </c>
      <c r="I29" s="15" t="s">
        <v>318</v>
      </c>
      <c r="J29" s="76" t="str">
        <f t="shared" si="0"/>
        <v/>
      </c>
      <c r="K29" s="52"/>
    </row>
    <row r="30" spans="1:11" s="3" customFormat="1" ht="16">
      <c r="A30" s="46" t="s">
        <v>770</v>
      </c>
      <c r="B30" s="14" t="s">
        <v>0</v>
      </c>
      <c r="C30" s="18" t="s">
        <v>51</v>
      </c>
      <c r="D30" s="14" t="s">
        <v>3</v>
      </c>
      <c r="E30" s="35">
        <f t="shared" si="1"/>
        <v>399.75</v>
      </c>
      <c r="F30" s="75">
        <v>399.75</v>
      </c>
      <c r="G30" s="86">
        <v>1</v>
      </c>
      <c r="H30" s="36">
        <f t="shared" si="2"/>
        <v>399.75</v>
      </c>
      <c r="I30" s="15" t="s">
        <v>319</v>
      </c>
      <c r="J30" s="76" t="str">
        <f t="shared" si="0"/>
        <v/>
      </c>
      <c r="K30" s="52"/>
    </row>
    <row r="31" spans="1:11" s="3" customFormat="1" ht="36" customHeight="1">
      <c r="A31" s="46" t="s">
        <v>771</v>
      </c>
      <c r="B31" s="14" t="s">
        <v>0</v>
      </c>
      <c r="C31" s="18" t="s">
        <v>52</v>
      </c>
      <c r="D31" s="14" t="s">
        <v>3</v>
      </c>
      <c r="E31" s="35">
        <f t="shared" si="1"/>
        <v>321.75</v>
      </c>
      <c r="F31" s="75">
        <v>321.75</v>
      </c>
      <c r="G31" s="86">
        <v>0.5</v>
      </c>
      <c r="H31" s="36">
        <f t="shared" si="2"/>
        <v>160.875</v>
      </c>
      <c r="I31" s="15" t="s">
        <v>320</v>
      </c>
      <c r="J31" s="76" t="str">
        <f t="shared" si="0"/>
        <v/>
      </c>
      <c r="K31" s="52"/>
    </row>
    <row r="32" spans="1:11" s="3" customFormat="1" ht="29">
      <c r="A32" s="46" t="s">
        <v>772</v>
      </c>
      <c r="B32" s="14" t="s">
        <v>57</v>
      </c>
      <c r="C32" s="18" t="s">
        <v>237</v>
      </c>
      <c r="D32" s="14" t="s">
        <v>1</v>
      </c>
      <c r="E32" s="35">
        <f t="shared" si="1"/>
        <v>39</v>
      </c>
      <c r="F32" s="75">
        <v>39</v>
      </c>
      <c r="G32" s="86">
        <v>3</v>
      </c>
      <c r="H32" s="36">
        <f t="shared" si="2"/>
        <v>117</v>
      </c>
      <c r="I32" s="15" t="s">
        <v>489</v>
      </c>
      <c r="J32" s="76" t="str">
        <f t="shared" si="0"/>
        <v/>
      </c>
      <c r="K32" s="52"/>
    </row>
    <row r="33" spans="1:11" s="3" customFormat="1" ht="29">
      <c r="A33" s="46" t="s">
        <v>773</v>
      </c>
      <c r="B33" s="14" t="s">
        <v>0</v>
      </c>
      <c r="C33" s="18" t="s">
        <v>146</v>
      </c>
      <c r="D33" s="14" t="s">
        <v>1</v>
      </c>
      <c r="E33" s="35">
        <f t="shared" si="1"/>
        <v>74.099999999999994</v>
      </c>
      <c r="F33" s="75">
        <v>74.099999999999994</v>
      </c>
      <c r="G33" s="86">
        <v>1</v>
      </c>
      <c r="H33" s="36">
        <f t="shared" si="2"/>
        <v>74.099999999999994</v>
      </c>
      <c r="I33" s="15" t="s">
        <v>487</v>
      </c>
      <c r="J33" s="76" t="str">
        <f t="shared" si="0"/>
        <v/>
      </c>
      <c r="K33" s="52"/>
    </row>
    <row r="34" spans="1:11" s="3" customFormat="1" ht="29">
      <c r="A34" s="46" t="s">
        <v>774</v>
      </c>
      <c r="B34" s="14" t="s">
        <v>0</v>
      </c>
      <c r="C34" s="18" t="s">
        <v>490</v>
      </c>
      <c r="D34" s="14" t="s">
        <v>3</v>
      </c>
      <c r="E34" s="35">
        <f t="shared" si="1"/>
        <v>2632.5</v>
      </c>
      <c r="F34" s="75">
        <v>2632.5</v>
      </c>
      <c r="G34" s="86">
        <v>0.5</v>
      </c>
      <c r="H34" s="36">
        <f t="shared" si="2"/>
        <v>1316.25</v>
      </c>
      <c r="I34" s="15" t="s">
        <v>555</v>
      </c>
      <c r="J34" s="76" t="str">
        <f t="shared" si="0"/>
        <v/>
      </c>
      <c r="K34" s="52"/>
    </row>
    <row r="35" spans="1:11" s="3" customFormat="1" ht="29">
      <c r="A35" s="46" t="s">
        <v>775</v>
      </c>
      <c r="B35" s="14" t="s">
        <v>57</v>
      </c>
      <c r="C35" s="18" t="s">
        <v>556</v>
      </c>
      <c r="D35" s="14" t="s">
        <v>1</v>
      </c>
      <c r="E35" s="35">
        <f t="shared" si="1"/>
        <v>93.6</v>
      </c>
      <c r="F35" s="75">
        <v>93.6</v>
      </c>
      <c r="G35" s="86">
        <v>3</v>
      </c>
      <c r="H35" s="36">
        <f t="shared" si="2"/>
        <v>280.79999999999995</v>
      </c>
      <c r="I35" s="15" t="s">
        <v>557</v>
      </c>
      <c r="J35" s="76" t="str">
        <f t="shared" si="0"/>
        <v/>
      </c>
      <c r="K35" s="52"/>
    </row>
    <row r="36" spans="1:11" s="3" customFormat="1" ht="29">
      <c r="A36" s="46" t="s">
        <v>776</v>
      </c>
      <c r="B36" s="14" t="s">
        <v>57</v>
      </c>
      <c r="C36" s="18" t="s">
        <v>609</v>
      </c>
      <c r="D36" s="14" t="s">
        <v>1</v>
      </c>
      <c r="E36" s="35">
        <f t="shared" si="1"/>
        <v>33.15</v>
      </c>
      <c r="F36" s="75">
        <v>33.15</v>
      </c>
      <c r="G36" s="86">
        <v>3</v>
      </c>
      <c r="H36" s="36">
        <f t="shared" si="2"/>
        <v>99.449999999999989</v>
      </c>
      <c r="I36" s="15" t="s">
        <v>311</v>
      </c>
      <c r="J36" s="76" t="str">
        <f t="shared" si="0"/>
        <v/>
      </c>
      <c r="K36" s="52"/>
    </row>
    <row r="37" spans="1:11" s="3" customFormat="1" ht="72.5">
      <c r="A37" s="46" t="s">
        <v>777</v>
      </c>
      <c r="B37" s="14" t="s">
        <v>0</v>
      </c>
      <c r="C37" s="18" t="s">
        <v>187</v>
      </c>
      <c r="D37" s="14" t="s">
        <v>1</v>
      </c>
      <c r="E37" s="35">
        <f t="shared" si="1"/>
        <v>877.5</v>
      </c>
      <c r="F37" s="75">
        <v>877.5</v>
      </c>
      <c r="G37" s="86">
        <v>2</v>
      </c>
      <c r="H37" s="36">
        <f t="shared" si="2"/>
        <v>1755</v>
      </c>
      <c r="I37" s="15" t="s">
        <v>589</v>
      </c>
      <c r="J37" s="76" t="str">
        <f t="shared" si="0"/>
        <v/>
      </c>
      <c r="K37" s="52"/>
    </row>
    <row r="38" spans="1:11" s="3" customFormat="1" ht="58">
      <c r="A38" s="46" t="s">
        <v>778</v>
      </c>
      <c r="B38" s="14" t="s">
        <v>0</v>
      </c>
      <c r="C38" s="18" t="s">
        <v>394</v>
      </c>
      <c r="D38" s="14" t="s">
        <v>1</v>
      </c>
      <c r="E38" s="35">
        <f t="shared" si="1"/>
        <v>390</v>
      </c>
      <c r="F38" s="75">
        <v>390</v>
      </c>
      <c r="G38" s="86">
        <v>2</v>
      </c>
      <c r="H38" s="36">
        <f t="shared" si="2"/>
        <v>780</v>
      </c>
      <c r="I38" s="15" t="s">
        <v>590</v>
      </c>
      <c r="J38" s="76" t="str">
        <f t="shared" si="0"/>
        <v/>
      </c>
      <c r="K38" s="52"/>
    </row>
    <row r="39" spans="1:11" s="3" customFormat="1" ht="16">
      <c r="A39" s="46" t="s">
        <v>779</v>
      </c>
      <c r="B39" s="14" t="s">
        <v>57</v>
      </c>
      <c r="C39" s="18" t="s">
        <v>563</v>
      </c>
      <c r="D39" s="14" t="s">
        <v>1</v>
      </c>
      <c r="E39" s="35">
        <f t="shared" si="1"/>
        <v>17.55</v>
      </c>
      <c r="F39" s="75">
        <v>17.55</v>
      </c>
      <c r="G39" s="86">
        <v>69</v>
      </c>
      <c r="H39" s="36">
        <f t="shared" si="2"/>
        <v>1210.95</v>
      </c>
      <c r="I39" s="15" t="s">
        <v>321</v>
      </c>
      <c r="J39" s="76" t="str">
        <f t="shared" si="0"/>
        <v/>
      </c>
      <c r="K39" s="52"/>
    </row>
    <row r="40" spans="1:11" s="3" customFormat="1" ht="29">
      <c r="A40" s="46" t="s">
        <v>780</v>
      </c>
      <c r="B40" s="14" t="s">
        <v>0</v>
      </c>
      <c r="C40" s="18" t="s">
        <v>558</v>
      </c>
      <c r="D40" s="14" t="s">
        <v>1</v>
      </c>
      <c r="E40" s="35">
        <f t="shared" si="1"/>
        <v>44.85</v>
      </c>
      <c r="F40" s="77">
        <v>44.85</v>
      </c>
      <c r="G40" s="86">
        <v>6</v>
      </c>
      <c r="H40" s="36">
        <f t="shared" si="2"/>
        <v>269.10000000000002</v>
      </c>
      <c r="I40" s="15" t="s">
        <v>559</v>
      </c>
      <c r="J40" s="76" t="str">
        <f t="shared" si="0"/>
        <v/>
      </c>
      <c r="K40" s="52"/>
    </row>
    <row r="41" spans="1:11" s="3" customFormat="1" ht="16">
      <c r="A41" s="46" t="s">
        <v>781</v>
      </c>
      <c r="B41" s="14" t="s">
        <v>0</v>
      </c>
      <c r="C41" s="18" t="s">
        <v>4</v>
      </c>
      <c r="D41" s="14" t="s">
        <v>1</v>
      </c>
      <c r="E41" s="35">
        <f t="shared" si="1"/>
        <v>48.75</v>
      </c>
      <c r="F41" s="75">
        <v>48.75</v>
      </c>
      <c r="G41" s="86">
        <v>1</v>
      </c>
      <c r="H41" s="36">
        <f t="shared" si="2"/>
        <v>48.75</v>
      </c>
      <c r="I41" s="15" t="s">
        <v>324</v>
      </c>
      <c r="J41" s="76" t="str">
        <f t="shared" si="0"/>
        <v/>
      </c>
      <c r="K41" s="52"/>
    </row>
    <row r="42" spans="1:11" s="3" customFormat="1" ht="16">
      <c r="A42" s="46" t="s">
        <v>782</v>
      </c>
      <c r="B42" s="14" t="s">
        <v>57</v>
      </c>
      <c r="C42" s="18" t="s">
        <v>148</v>
      </c>
      <c r="D42" s="14" t="s">
        <v>1</v>
      </c>
      <c r="E42" s="35">
        <f t="shared" si="1"/>
        <v>78</v>
      </c>
      <c r="F42" s="75">
        <v>78</v>
      </c>
      <c r="G42" s="86">
        <v>1</v>
      </c>
      <c r="H42" s="36">
        <f t="shared" si="2"/>
        <v>78</v>
      </c>
      <c r="I42" s="15" t="s">
        <v>322</v>
      </c>
      <c r="J42" s="76" t="str">
        <f t="shared" si="0"/>
        <v/>
      </c>
      <c r="K42" s="52"/>
    </row>
    <row r="43" spans="1:11" s="3" customFormat="1" ht="16">
      <c r="A43" s="46" t="s">
        <v>783</v>
      </c>
      <c r="B43" s="14" t="s">
        <v>57</v>
      </c>
      <c r="C43" s="18" t="s">
        <v>150</v>
      </c>
      <c r="D43" s="14" t="s">
        <v>1</v>
      </c>
      <c r="E43" s="35">
        <f t="shared" si="1"/>
        <v>68.25</v>
      </c>
      <c r="F43" s="75">
        <v>68.25</v>
      </c>
      <c r="G43" s="86">
        <v>2</v>
      </c>
      <c r="H43" s="36">
        <f t="shared" si="2"/>
        <v>136.5</v>
      </c>
      <c r="I43" s="15" t="s">
        <v>323</v>
      </c>
      <c r="J43" s="76" t="str">
        <f t="shared" si="0"/>
        <v/>
      </c>
      <c r="K43" s="52"/>
    </row>
    <row r="44" spans="1:11" s="3" customFormat="1" ht="30.75" customHeight="1">
      <c r="A44" s="46" t="s">
        <v>784</v>
      </c>
      <c r="B44" s="14" t="s">
        <v>0</v>
      </c>
      <c r="C44" s="18" t="s">
        <v>491</v>
      </c>
      <c r="D44" s="14" t="s">
        <v>3</v>
      </c>
      <c r="E44" s="35">
        <f t="shared" si="1"/>
        <v>1950</v>
      </c>
      <c r="F44" s="75">
        <v>1950</v>
      </c>
      <c r="G44" s="86">
        <v>1</v>
      </c>
      <c r="H44" s="36">
        <f t="shared" si="2"/>
        <v>1950</v>
      </c>
      <c r="I44" s="15" t="s">
        <v>256</v>
      </c>
      <c r="J44" s="76" t="str">
        <f t="shared" si="0"/>
        <v/>
      </c>
      <c r="K44" s="52"/>
    </row>
    <row r="45" spans="1:11" s="3" customFormat="1" ht="29">
      <c r="A45" s="46" t="s">
        <v>785</v>
      </c>
      <c r="B45" s="14" t="s">
        <v>0</v>
      </c>
      <c r="C45" s="18" t="s">
        <v>492</v>
      </c>
      <c r="D45" s="14" t="s">
        <v>3</v>
      </c>
      <c r="E45" s="35">
        <f t="shared" si="1"/>
        <v>1365</v>
      </c>
      <c r="F45" s="75">
        <v>1365</v>
      </c>
      <c r="G45" s="86">
        <v>1</v>
      </c>
      <c r="H45" s="36">
        <f t="shared" si="2"/>
        <v>1365</v>
      </c>
      <c r="I45" s="15" t="s">
        <v>257</v>
      </c>
      <c r="J45" s="76" t="str">
        <f t="shared" si="0"/>
        <v/>
      </c>
      <c r="K45" s="52"/>
    </row>
    <row r="46" spans="1:11" s="3" customFormat="1" ht="16">
      <c r="A46" s="46" t="s">
        <v>786</v>
      </c>
      <c r="B46" s="14" t="s">
        <v>0</v>
      </c>
      <c r="C46" s="18" t="s">
        <v>238</v>
      </c>
      <c r="D46" s="14" t="s">
        <v>1</v>
      </c>
      <c r="E46" s="35">
        <f t="shared" si="1"/>
        <v>29.25</v>
      </c>
      <c r="F46" s="75">
        <v>29.25</v>
      </c>
      <c r="G46" s="86">
        <v>1</v>
      </c>
      <c r="H46" s="36">
        <f t="shared" si="2"/>
        <v>29.25</v>
      </c>
      <c r="I46" s="15" t="s">
        <v>325</v>
      </c>
      <c r="J46" s="76" t="str">
        <f t="shared" si="0"/>
        <v/>
      </c>
      <c r="K46" s="52"/>
    </row>
    <row r="47" spans="1:11" s="3" customFormat="1" ht="43.5">
      <c r="A47" s="46" t="s">
        <v>787</v>
      </c>
      <c r="B47" s="14" t="s">
        <v>0</v>
      </c>
      <c r="C47" s="18" t="s">
        <v>239</v>
      </c>
      <c r="D47" s="14" t="s">
        <v>1</v>
      </c>
      <c r="E47" s="35">
        <f t="shared" si="1"/>
        <v>165.75</v>
      </c>
      <c r="F47" s="75">
        <v>165.75</v>
      </c>
      <c r="G47" s="86">
        <v>1</v>
      </c>
      <c r="H47" s="36">
        <f t="shared" si="2"/>
        <v>165.75</v>
      </c>
      <c r="I47" s="15" t="s">
        <v>326</v>
      </c>
      <c r="J47" s="76" t="str">
        <f t="shared" si="0"/>
        <v/>
      </c>
      <c r="K47" s="52"/>
    </row>
    <row r="48" spans="1:11" s="3" customFormat="1" ht="43.5">
      <c r="A48" s="46" t="s">
        <v>788</v>
      </c>
      <c r="B48" s="14" t="s">
        <v>0</v>
      </c>
      <c r="C48" s="18" t="s">
        <v>240</v>
      </c>
      <c r="D48" s="14" t="s">
        <v>1</v>
      </c>
      <c r="E48" s="35">
        <f t="shared" si="1"/>
        <v>132.6</v>
      </c>
      <c r="F48" s="75">
        <v>132.6</v>
      </c>
      <c r="G48" s="86">
        <v>1</v>
      </c>
      <c r="H48" s="36">
        <f t="shared" si="2"/>
        <v>132.6</v>
      </c>
      <c r="I48" s="15" t="s">
        <v>327</v>
      </c>
      <c r="J48" s="76" t="str">
        <f t="shared" si="0"/>
        <v/>
      </c>
      <c r="K48" s="52"/>
    </row>
    <row r="49" spans="1:11" s="3" customFormat="1" ht="16">
      <c r="A49" s="46" t="s">
        <v>789</v>
      </c>
      <c r="B49" s="14" t="s">
        <v>0</v>
      </c>
      <c r="C49" s="18" t="s">
        <v>668</v>
      </c>
      <c r="D49" s="14" t="s">
        <v>121</v>
      </c>
      <c r="E49" s="35">
        <f t="shared" si="1"/>
        <v>97.5</v>
      </c>
      <c r="F49" s="75">
        <v>97.5</v>
      </c>
      <c r="G49" s="86">
        <v>1</v>
      </c>
      <c r="H49" s="36">
        <f t="shared" si="2"/>
        <v>97.5</v>
      </c>
      <c r="I49" s="15" t="s">
        <v>669</v>
      </c>
      <c r="J49" s="76" t="str">
        <f t="shared" si="0"/>
        <v/>
      </c>
      <c r="K49" s="52"/>
    </row>
    <row r="50" spans="1:11" s="3" customFormat="1" ht="16">
      <c r="A50" s="46" t="s">
        <v>790</v>
      </c>
      <c r="B50" s="14" t="s">
        <v>0</v>
      </c>
      <c r="C50" s="18" t="s">
        <v>5</v>
      </c>
      <c r="D50" s="14" t="s">
        <v>1</v>
      </c>
      <c r="E50" s="35">
        <f t="shared" si="1"/>
        <v>62.4</v>
      </c>
      <c r="F50" s="75">
        <v>62.4</v>
      </c>
      <c r="G50" s="86">
        <v>166</v>
      </c>
      <c r="H50" s="36">
        <f t="shared" si="2"/>
        <v>10358.4</v>
      </c>
      <c r="I50" s="15" t="s">
        <v>328</v>
      </c>
      <c r="J50" s="76" t="str">
        <f t="shared" si="0"/>
        <v/>
      </c>
      <c r="K50" s="52"/>
    </row>
    <row r="51" spans="1:11" s="3" customFormat="1" ht="16">
      <c r="A51" s="46" t="s">
        <v>791</v>
      </c>
      <c r="B51" s="14" t="s">
        <v>0</v>
      </c>
      <c r="C51" s="18" t="s">
        <v>6</v>
      </c>
      <c r="D51" s="14" t="s">
        <v>1</v>
      </c>
      <c r="E51" s="35">
        <f t="shared" si="1"/>
        <v>112.13</v>
      </c>
      <c r="F51" s="75">
        <v>112.13</v>
      </c>
      <c r="G51" s="86">
        <v>1</v>
      </c>
      <c r="H51" s="36">
        <f t="shared" si="2"/>
        <v>112.13</v>
      </c>
      <c r="I51" s="15" t="s">
        <v>577</v>
      </c>
      <c r="J51" s="76" t="str">
        <f t="shared" si="0"/>
        <v/>
      </c>
      <c r="K51" s="52"/>
    </row>
    <row r="52" spans="1:11" s="3" customFormat="1" ht="29">
      <c r="A52" s="46" t="s">
        <v>792</v>
      </c>
      <c r="B52" s="14" t="s">
        <v>0</v>
      </c>
      <c r="C52" s="18" t="s">
        <v>7</v>
      </c>
      <c r="D52" s="14" t="s">
        <v>1</v>
      </c>
      <c r="E52" s="35">
        <f t="shared" si="1"/>
        <v>175.5</v>
      </c>
      <c r="F52" s="75">
        <v>175.5</v>
      </c>
      <c r="G52" s="86">
        <v>1</v>
      </c>
      <c r="H52" s="36">
        <f t="shared" si="2"/>
        <v>175.5</v>
      </c>
      <c r="I52" s="15" t="s">
        <v>493</v>
      </c>
      <c r="J52" s="76" t="str">
        <f t="shared" si="0"/>
        <v/>
      </c>
      <c r="K52" s="52"/>
    </row>
    <row r="53" spans="1:11" s="3" customFormat="1" ht="29">
      <c r="A53" s="46" t="s">
        <v>793</v>
      </c>
      <c r="B53" s="14" t="s">
        <v>0</v>
      </c>
      <c r="C53" s="18" t="s">
        <v>142</v>
      </c>
      <c r="D53" s="14" t="s">
        <v>1</v>
      </c>
      <c r="E53" s="35">
        <f t="shared" si="1"/>
        <v>46.8</v>
      </c>
      <c r="F53" s="75">
        <v>46.8</v>
      </c>
      <c r="G53" s="86">
        <v>1</v>
      </c>
      <c r="H53" s="36">
        <f t="shared" si="2"/>
        <v>46.8</v>
      </c>
      <c r="I53" s="15" t="s">
        <v>330</v>
      </c>
      <c r="J53" s="76" t="str">
        <f t="shared" si="0"/>
        <v/>
      </c>
      <c r="K53" s="52"/>
    </row>
    <row r="54" spans="1:11" s="3" customFormat="1" ht="30" customHeight="1">
      <c r="A54" s="46" t="s">
        <v>794</v>
      </c>
      <c r="B54" s="14" t="s">
        <v>0</v>
      </c>
      <c r="C54" s="18" t="s">
        <v>100</v>
      </c>
      <c r="D54" s="14" t="s">
        <v>1</v>
      </c>
      <c r="E54" s="35">
        <f t="shared" si="1"/>
        <v>173.55</v>
      </c>
      <c r="F54" s="75">
        <v>173.55</v>
      </c>
      <c r="G54" s="86">
        <v>6</v>
      </c>
      <c r="H54" s="36">
        <f t="shared" si="2"/>
        <v>1041.3000000000002</v>
      </c>
      <c r="I54" s="15" t="s">
        <v>329</v>
      </c>
      <c r="J54" s="76" t="str">
        <f t="shared" si="0"/>
        <v/>
      </c>
      <c r="K54" s="52"/>
    </row>
    <row r="55" spans="1:11" s="3" customFormat="1" ht="43.5">
      <c r="A55" s="46" t="s">
        <v>795</v>
      </c>
      <c r="B55" s="14" t="s">
        <v>0</v>
      </c>
      <c r="C55" s="18" t="s">
        <v>101</v>
      </c>
      <c r="D55" s="14" t="s">
        <v>1</v>
      </c>
      <c r="E55" s="35">
        <f t="shared" si="1"/>
        <v>292.5</v>
      </c>
      <c r="F55" s="75">
        <v>292.5</v>
      </c>
      <c r="G55" s="86">
        <v>2</v>
      </c>
      <c r="H55" s="36">
        <f t="shared" si="2"/>
        <v>585</v>
      </c>
      <c r="I55" s="15" t="s">
        <v>560</v>
      </c>
      <c r="J55" s="76" t="str">
        <f t="shared" si="0"/>
        <v/>
      </c>
      <c r="K55" s="52"/>
    </row>
    <row r="56" spans="1:11" s="3" customFormat="1" ht="29">
      <c r="A56" s="46" t="s">
        <v>796</v>
      </c>
      <c r="B56" s="14" t="s">
        <v>0</v>
      </c>
      <c r="C56" s="18" t="s">
        <v>69</v>
      </c>
      <c r="D56" s="14" t="s">
        <v>1</v>
      </c>
      <c r="E56" s="35">
        <f t="shared" si="1"/>
        <v>360.75</v>
      </c>
      <c r="F56" s="75">
        <v>360.75</v>
      </c>
      <c r="G56" s="86">
        <v>1</v>
      </c>
      <c r="H56" s="36">
        <f t="shared" si="2"/>
        <v>360.75</v>
      </c>
      <c r="I56" s="15" t="s">
        <v>331</v>
      </c>
      <c r="J56" s="76" t="str">
        <f t="shared" si="0"/>
        <v/>
      </c>
      <c r="K56" s="52"/>
    </row>
    <row r="57" spans="1:11" s="3" customFormat="1" ht="43.5">
      <c r="A57" s="46" t="s">
        <v>797</v>
      </c>
      <c r="B57" s="14" t="s">
        <v>8</v>
      </c>
      <c r="C57" s="18" t="s">
        <v>494</v>
      </c>
      <c r="D57" s="14" t="s">
        <v>3</v>
      </c>
      <c r="E57" s="35">
        <f t="shared" si="1"/>
        <v>8580</v>
      </c>
      <c r="F57" s="75">
        <v>8580</v>
      </c>
      <c r="G57" s="86">
        <v>1</v>
      </c>
      <c r="H57" s="36">
        <f t="shared" si="2"/>
        <v>8580</v>
      </c>
      <c r="I57" s="15" t="s">
        <v>332</v>
      </c>
      <c r="J57" s="76" t="str">
        <f t="shared" si="0"/>
        <v/>
      </c>
      <c r="K57" s="52"/>
    </row>
    <row r="58" spans="1:11" s="3" customFormat="1" ht="29">
      <c r="A58" s="46" t="s">
        <v>798</v>
      </c>
      <c r="B58" s="14" t="s">
        <v>8</v>
      </c>
      <c r="C58" s="18" t="s">
        <v>71</v>
      </c>
      <c r="D58" s="14" t="s">
        <v>1</v>
      </c>
      <c r="E58" s="35">
        <f t="shared" si="1"/>
        <v>146.25</v>
      </c>
      <c r="F58" s="75">
        <v>146.25</v>
      </c>
      <c r="G58" s="86">
        <v>1</v>
      </c>
      <c r="H58" s="36">
        <f t="shared" si="2"/>
        <v>146.25</v>
      </c>
      <c r="I58" s="15" t="s">
        <v>333</v>
      </c>
      <c r="J58" s="76" t="str">
        <f t="shared" si="0"/>
        <v/>
      </c>
      <c r="K58" s="52"/>
    </row>
    <row r="59" spans="1:11" s="3" customFormat="1" ht="29">
      <c r="A59" s="46" t="s">
        <v>799</v>
      </c>
      <c r="B59" s="14" t="s">
        <v>8</v>
      </c>
      <c r="C59" s="18" t="s">
        <v>564</v>
      </c>
      <c r="D59" s="14" t="s">
        <v>1</v>
      </c>
      <c r="E59" s="35">
        <f t="shared" si="1"/>
        <v>78</v>
      </c>
      <c r="F59" s="75">
        <v>78</v>
      </c>
      <c r="G59" s="86">
        <v>11</v>
      </c>
      <c r="H59" s="36">
        <f t="shared" si="2"/>
        <v>858</v>
      </c>
      <c r="I59" s="15" t="s">
        <v>312</v>
      </c>
      <c r="J59" s="76" t="str">
        <f t="shared" si="0"/>
        <v/>
      </c>
      <c r="K59" s="52"/>
    </row>
    <row r="60" spans="1:11" s="3" customFormat="1" ht="16">
      <c r="A60" s="46" t="s">
        <v>800</v>
      </c>
      <c r="B60" s="14" t="s">
        <v>8</v>
      </c>
      <c r="C60" s="18" t="s">
        <v>9</v>
      </c>
      <c r="D60" s="14" t="s">
        <v>1</v>
      </c>
      <c r="E60" s="35">
        <f t="shared" si="1"/>
        <v>11.7</v>
      </c>
      <c r="F60" s="75">
        <v>11.7</v>
      </c>
      <c r="G60" s="86">
        <v>1</v>
      </c>
      <c r="H60" s="36">
        <f t="shared" si="2"/>
        <v>11.7</v>
      </c>
      <c r="I60" s="15" t="s">
        <v>578</v>
      </c>
      <c r="J60" s="76" t="str">
        <f t="shared" si="0"/>
        <v/>
      </c>
      <c r="K60" s="52"/>
    </row>
    <row r="61" spans="1:11" s="3" customFormat="1" ht="29">
      <c r="A61" s="46" t="s">
        <v>801</v>
      </c>
      <c r="B61" s="14" t="s">
        <v>8</v>
      </c>
      <c r="C61" s="18" t="s">
        <v>152</v>
      </c>
      <c r="D61" s="14" t="s">
        <v>1</v>
      </c>
      <c r="E61" s="35">
        <f t="shared" si="1"/>
        <v>198.9</v>
      </c>
      <c r="F61" s="77">
        <v>198.9</v>
      </c>
      <c r="G61" s="86">
        <v>1</v>
      </c>
      <c r="H61" s="36">
        <f t="shared" si="2"/>
        <v>198.9</v>
      </c>
      <c r="I61" s="15" t="s">
        <v>334</v>
      </c>
      <c r="J61" s="76" t="str">
        <f t="shared" si="0"/>
        <v/>
      </c>
      <c r="K61" s="52"/>
    </row>
    <row r="62" spans="1:11" s="3" customFormat="1" ht="16">
      <c r="A62" s="46" t="s">
        <v>802</v>
      </c>
      <c r="B62" s="14" t="s">
        <v>8</v>
      </c>
      <c r="C62" s="18" t="s">
        <v>63</v>
      </c>
      <c r="D62" s="14" t="s">
        <v>3</v>
      </c>
      <c r="E62" s="35">
        <f t="shared" si="1"/>
        <v>434.85</v>
      </c>
      <c r="F62" s="75">
        <v>434.85</v>
      </c>
      <c r="G62" s="86">
        <v>1</v>
      </c>
      <c r="H62" s="36">
        <f t="shared" si="2"/>
        <v>434.85</v>
      </c>
      <c r="I62" s="15" t="s">
        <v>391</v>
      </c>
      <c r="J62" s="76" t="str">
        <f t="shared" si="0"/>
        <v/>
      </c>
      <c r="K62" s="52"/>
    </row>
    <row r="63" spans="1:11" s="3" customFormat="1" ht="16">
      <c r="A63" s="46" t="s">
        <v>803</v>
      </c>
      <c r="B63" s="14" t="s">
        <v>8</v>
      </c>
      <c r="C63" s="18" t="s">
        <v>62</v>
      </c>
      <c r="D63" s="14" t="s">
        <v>3</v>
      </c>
      <c r="E63" s="35">
        <f t="shared" si="1"/>
        <v>341.25</v>
      </c>
      <c r="F63" s="75">
        <v>341.25</v>
      </c>
      <c r="G63" s="86">
        <v>0.5</v>
      </c>
      <c r="H63" s="36">
        <f t="shared" si="2"/>
        <v>170.625</v>
      </c>
      <c r="I63" s="15" t="s">
        <v>258</v>
      </c>
      <c r="J63" s="76" t="str">
        <f t="shared" si="0"/>
        <v/>
      </c>
      <c r="K63" s="52"/>
    </row>
    <row r="64" spans="1:11" s="3" customFormat="1" ht="29">
      <c r="A64" s="46" t="s">
        <v>804</v>
      </c>
      <c r="B64" s="14" t="s">
        <v>8</v>
      </c>
      <c r="C64" s="18" t="s">
        <v>10</v>
      </c>
      <c r="D64" s="14" t="s">
        <v>1</v>
      </c>
      <c r="E64" s="35">
        <f t="shared" si="1"/>
        <v>273</v>
      </c>
      <c r="F64" s="75">
        <v>273</v>
      </c>
      <c r="G64" s="86">
        <v>2</v>
      </c>
      <c r="H64" s="36">
        <f t="shared" si="2"/>
        <v>546</v>
      </c>
      <c r="I64" s="15" t="s">
        <v>392</v>
      </c>
      <c r="J64" s="76" t="str">
        <f t="shared" si="0"/>
        <v/>
      </c>
      <c r="K64" s="52"/>
    </row>
    <row r="65" spans="1:11" s="3" customFormat="1" ht="29">
      <c r="A65" s="46" t="s">
        <v>805</v>
      </c>
      <c r="B65" s="14" t="s">
        <v>8</v>
      </c>
      <c r="C65" s="18" t="s">
        <v>11</v>
      </c>
      <c r="D65" s="14" t="s">
        <v>1</v>
      </c>
      <c r="E65" s="35">
        <f t="shared" si="1"/>
        <v>195</v>
      </c>
      <c r="F65" s="75">
        <v>195</v>
      </c>
      <c r="G65" s="86">
        <v>1</v>
      </c>
      <c r="H65" s="36">
        <f t="shared" si="2"/>
        <v>195</v>
      </c>
      <c r="I65" s="15" t="s">
        <v>579</v>
      </c>
      <c r="J65" s="76" t="str">
        <f t="shared" si="0"/>
        <v/>
      </c>
      <c r="K65" s="52"/>
    </row>
    <row r="66" spans="1:11" s="3" customFormat="1" ht="16">
      <c r="A66" s="46" t="s">
        <v>806</v>
      </c>
      <c r="B66" s="14" t="s">
        <v>8</v>
      </c>
      <c r="C66" s="18" t="s">
        <v>495</v>
      </c>
      <c r="D66" s="14" t="s">
        <v>3</v>
      </c>
      <c r="E66" s="35">
        <f t="shared" si="1"/>
        <v>1209</v>
      </c>
      <c r="F66" s="75">
        <v>1209</v>
      </c>
      <c r="G66" s="86">
        <v>0.5</v>
      </c>
      <c r="H66" s="36">
        <f t="shared" si="2"/>
        <v>604.5</v>
      </c>
      <c r="I66" s="15" t="s">
        <v>561</v>
      </c>
      <c r="J66" s="76" t="str">
        <f t="shared" si="0"/>
        <v/>
      </c>
      <c r="K66" s="52"/>
    </row>
    <row r="67" spans="1:11" s="3" customFormat="1" ht="29">
      <c r="A67" s="46" t="s">
        <v>807</v>
      </c>
      <c r="B67" s="14" t="s">
        <v>8</v>
      </c>
      <c r="C67" s="18" t="s">
        <v>12</v>
      </c>
      <c r="D67" s="14" t="s">
        <v>1</v>
      </c>
      <c r="E67" s="35">
        <f t="shared" si="1"/>
        <v>134.55000000000001</v>
      </c>
      <c r="F67" s="75">
        <v>134.55000000000001</v>
      </c>
      <c r="G67" s="86">
        <v>2</v>
      </c>
      <c r="H67" s="36">
        <f t="shared" si="2"/>
        <v>269.10000000000002</v>
      </c>
      <c r="I67" s="15" t="s">
        <v>335</v>
      </c>
      <c r="J67" s="76" t="str">
        <f t="shared" si="0"/>
        <v/>
      </c>
      <c r="K67" s="52"/>
    </row>
    <row r="68" spans="1:11" s="3" customFormat="1" ht="72.5">
      <c r="A68" s="46" t="s">
        <v>808</v>
      </c>
      <c r="B68" s="14" t="s">
        <v>8</v>
      </c>
      <c r="C68" s="18" t="s">
        <v>97</v>
      </c>
      <c r="D68" s="14" t="s">
        <v>1</v>
      </c>
      <c r="E68" s="35">
        <f t="shared" si="1"/>
        <v>936</v>
      </c>
      <c r="F68" s="75">
        <v>936</v>
      </c>
      <c r="G68" s="86">
        <v>1</v>
      </c>
      <c r="H68" s="36">
        <f t="shared" si="2"/>
        <v>936</v>
      </c>
      <c r="I68" s="15" t="s">
        <v>701</v>
      </c>
      <c r="J68" s="76" t="str">
        <f t="shared" si="0"/>
        <v/>
      </c>
      <c r="K68" s="52"/>
    </row>
    <row r="69" spans="1:11" s="3" customFormat="1" ht="58">
      <c r="A69" s="46" t="s">
        <v>809</v>
      </c>
      <c r="B69" s="14" t="s">
        <v>8</v>
      </c>
      <c r="C69" s="18" t="s">
        <v>116</v>
      </c>
      <c r="D69" s="14" t="s">
        <v>1</v>
      </c>
      <c r="E69" s="35">
        <f t="shared" si="1"/>
        <v>780</v>
      </c>
      <c r="F69" s="75">
        <v>780</v>
      </c>
      <c r="G69" s="86">
        <v>2</v>
      </c>
      <c r="H69" s="36">
        <f t="shared" si="2"/>
        <v>1560</v>
      </c>
      <c r="I69" s="15" t="s">
        <v>336</v>
      </c>
      <c r="J69" s="76" t="str">
        <f t="shared" si="0"/>
        <v/>
      </c>
      <c r="K69" s="52"/>
    </row>
    <row r="70" spans="1:11" s="3" customFormat="1" ht="16">
      <c r="A70" s="46" t="s">
        <v>810</v>
      </c>
      <c r="B70" s="14" t="s">
        <v>8</v>
      </c>
      <c r="C70" s="18" t="s">
        <v>93</v>
      </c>
      <c r="D70" s="14" t="s">
        <v>1</v>
      </c>
      <c r="E70" s="35">
        <f t="shared" si="1"/>
        <v>11.7</v>
      </c>
      <c r="F70" s="75">
        <v>11.7</v>
      </c>
      <c r="G70" s="86">
        <v>1</v>
      </c>
      <c r="H70" s="36">
        <f t="shared" si="2"/>
        <v>11.7</v>
      </c>
      <c r="I70" s="15" t="s">
        <v>337</v>
      </c>
      <c r="J70" s="76" t="str">
        <f t="shared" si="0"/>
        <v/>
      </c>
      <c r="K70" s="52"/>
    </row>
    <row r="71" spans="1:11" s="3" customFormat="1" ht="33" customHeight="1">
      <c r="A71" s="46" t="s">
        <v>811</v>
      </c>
      <c r="B71" s="14" t="s">
        <v>8</v>
      </c>
      <c r="C71" s="18" t="s">
        <v>698</v>
      </c>
      <c r="D71" s="14" t="s">
        <v>1</v>
      </c>
      <c r="E71" s="35">
        <f t="shared" si="1"/>
        <v>117</v>
      </c>
      <c r="F71" s="75">
        <v>117</v>
      </c>
      <c r="G71" s="86">
        <v>1</v>
      </c>
      <c r="H71" s="36">
        <f t="shared" si="2"/>
        <v>117</v>
      </c>
      <c r="I71" s="15" t="s">
        <v>496</v>
      </c>
      <c r="J71" s="76" t="str">
        <f t="shared" si="0"/>
        <v/>
      </c>
      <c r="K71" s="52"/>
    </row>
    <row r="72" spans="1:11" s="3" customFormat="1" ht="87">
      <c r="A72" s="46" t="s">
        <v>812</v>
      </c>
      <c r="B72" s="14" t="s">
        <v>8</v>
      </c>
      <c r="C72" s="18" t="s">
        <v>713</v>
      </c>
      <c r="D72" s="14" t="s">
        <v>1</v>
      </c>
      <c r="E72" s="35">
        <f t="shared" si="1"/>
        <v>897</v>
      </c>
      <c r="F72" s="75">
        <v>897</v>
      </c>
      <c r="G72" s="86">
        <v>1</v>
      </c>
      <c r="H72" s="36">
        <f t="shared" si="2"/>
        <v>897</v>
      </c>
      <c r="I72" s="15" t="s">
        <v>588</v>
      </c>
      <c r="J72" s="76" t="str">
        <f t="shared" si="0"/>
        <v/>
      </c>
      <c r="K72" s="52"/>
    </row>
    <row r="73" spans="1:11" s="3" customFormat="1" ht="58">
      <c r="A73" s="46" t="s">
        <v>813</v>
      </c>
      <c r="B73" s="14" t="s">
        <v>8</v>
      </c>
      <c r="C73" s="18" t="s">
        <v>74</v>
      </c>
      <c r="D73" s="14" t="s">
        <v>1</v>
      </c>
      <c r="E73" s="35">
        <f t="shared" si="1"/>
        <v>526.5</v>
      </c>
      <c r="F73" s="75">
        <v>526.5</v>
      </c>
      <c r="G73" s="86">
        <v>1</v>
      </c>
      <c r="H73" s="36">
        <f t="shared" si="2"/>
        <v>526.5</v>
      </c>
      <c r="I73" s="15" t="s">
        <v>587</v>
      </c>
      <c r="J73" s="76" t="str">
        <f t="shared" ref="J73:J136" si="3">IF(AND(ISNUMBER(E73),ISNUMBER(FIND(",",E73)),LEN(E73)-LEN(SUBSTITUTE(E73,",",""))=1),IF(LEN(RIGHT(E73,LEN(E73)-FIND(",",E73)))&gt;2,ROW(),""),"")</f>
        <v/>
      </c>
      <c r="K73" s="52"/>
    </row>
    <row r="74" spans="1:11" s="3" customFormat="1" ht="43.5">
      <c r="A74" s="46" t="s">
        <v>814</v>
      </c>
      <c r="B74" s="14" t="s">
        <v>8</v>
      </c>
      <c r="C74" s="18" t="s">
        <v>75</v>
      </c>
      <c r="D74" s="14" t="s">
        <v>1</v>
      </c>
      <c r="E74" s="35">
        <f t="shared" ref="E74:E137" si="4">F74</f>
        <v>390</v>
      </c>
      <c r="F74" s="75">
        <v>390</v>
      </c>
      <c r="G74" s="86">
        <v>1</v>
      </c>
      <c r="H74" s="36">
        <f t="shared" ref="H74:H137" si="5">E74*G74</f>
        <v>390</v>
      </c>
      <c r="I74" s="15" t="s">
        <v>338</v>
      </c>
      <c r="J74" s="76" t="str">
        <f t="shared" si="3"/>
        <v/>
      </c>
      <c r="K74" s="52"/>
    </row>
    <row r="75" spans="1:11" s="3" customFormat="1" ht="16">
      <c r="A75" s="46" t="s">
        <v>815</v>
      </c>
      <c r="B75" s="14" t="s">
        <v>8</v>
      </c>
      <c r="C75" s="18" t="s">
        <v>13</v>
      </c>
      <c r="D75" s="14" t="s">
        <v>1</v>
      </c>
      <c r="E75" s="35">
        <f t="shared" si="4"/>
        <v>58.5</v>
      </c>
      <c r="F75" s="75">
        <v>58.5</v>
      </c>
      <c r="G75" s="86">
        <v>3</v>
      </c>
      <c r="H75" s="36">
        <f t="shared" si="5"/>
        <v>175.5</v>
      </c>
      <c r="I75" s="15" t="s">
        <v>580</v>
      </c>
      <c r="J75" s="76" t="str">
        <f t="shared" si="3"/>
        <v/>
      </c>
      <c r="K75" s="52"/>
    </row>
    <row r="76" spans="1:11" s="3" customFormat="1" ht="16">
      <c r="A76" s="46" t="s">
        <v>816</v>
      </c>
      <c r="B76" s="14" t="s">
        <v>8</v>
      </c>
      <c r="C76" s="18" t="s">
        <v>241</v>
      </c>
      <c r="D76" s="14" t="s">
        <v>1</v>
      </c>
      <c r="E76" s="35">
        <f t="shared" si="4"/>
        <v>50.7</v>
      </c>
      <c r="F76" s="75">
        <v>50.7</v>
      </c>
      <c r="G76" s="86">
        <v>10</v>
      </c>
      <c r="H76" s="36">
        <f t="shared" si="5"/>
        <v>507</v>
      </c>
      <c r="I76" s="15" t="s">
        <v>339</v>
      </c>
      <c r="J76" s="76" t="str">
        <f t="shared" si="3"/>
        <v/>
      </c>
      <c r="K76" s="52"/>
    </row>
    <row r="77" spans="1:11" s="3" customFormat="1" ht="29">
      <c r="A77" s="46" t="s">
        <v>817</v>
      </c>
      <c r="B77" s="14" t="s">
        <v>8</v>
      </c>
      <c r="C77" s="18" t="s">
        <v>702</v>
      </c>
      <c r="D77" s="14" t="s">
        <v>121</v>
      </c>
      <c r="E77" s="35">
        <f t="shared" si="4"/>
        <v>126.75</v>
      </c>
      <c r="F77" s="75">
        <v>126.75</v>
      </c>
      <c r="G77" s="86">
        <v>1</v>
      </c>
      <c r="H77" s="36">
        <f t="shared" si="5"/>
        <v>126.75</v>
      </c>
      <c r="I77" s="15" t="s">
        <v>703</v>
      </c>
      <c r="J77" s="76" t="str">
        <f t="shared" si="3"/>
        <v/>
      </c>
      <c r="K77" s="52"/>
    </row>
    <row r="78" spans="1:11" s="3" customFormat="1" ht="30.75" customHeight="1">
      <c r="A78" s="46" t="s">
        <v>818</v>
      </c>
      <c r="B78" s="14" t="s">
        <v>8</v>
      </c>
      <c r="C78" s="18" t="s">
        <v>565</v>
      </c>
      <c r="D78" s="14" t="s">
        <v>1</v>
      </c>
      <c r="E78" s="35">
        <f t="shared" si="4"/>
        <v>78</v>
      </c>
      <c r="F78" s="75">
        <v>78</v>
      </c>
      <c r="G78" s="86">
        <v>9</v>
      </c>
      <c r="H78" s="36">
        <f t="shared" si="5"/>
        <v>702</v>
      </c>
      <c r="I78" s="15" t="s">
        <v>581</v>
      </c>
      <c r="J78" s="76" t="str">
        <f t="shared" si="3"/>
        <v/>
      </c>
      <c r="K78" s="52"/>
    </row>
    <row r="79" spans="1:11" s="3" customFormat="1" ht="29">
      <c r="A79" s="46" t="s">
        <v>819</v>
      </c>
      <c r="B79" s="14" t="s">
        <v>66</v>
      </c>
      <c r="C79" s="18" t="s">
        <v>64</v>
      </c>
      <c r="D79" s="14" t="s">
        <v>1</v>
      </c>
      <c r="E79" s="35">
        <f t="shared" si="4"/>
        <v>11.3</v>
      </c>
      <c r="F79" s="75">
        <v>11.3</v>
      </c>
      <c r="G79" s="86">
        <v>8</v>
      </c>
      <c r="H79" s="36">
        <f t="shared" si="5"/>
        <v>90.4</v>
      </c>
      <c r="I79" s="15" t="s">
        <v>596</v>
      </c>
      <c r="J79" s="76" t="str">
        <f t="shared" si="3"/>
        <v/>
      </c>
      <c r="K79" s="52"/>
    </row>
    <row r="80" spans="1:11" s="3" customFormat="1" ht="58">
      <c r="A80" s="46" t="s">
        <v>820</v>
      </c>
      <c r="B80" s="14" t="s">
        <v>66</v>
      </c>
      <c r="C80" s="18" t="s">
        <v>153</v>
      </c>
      <c r="D80" s="14" t="s">
        <v>1</v>
      </c>
      <c r="E80" s="35">
        <f t="shared" si="4"/>
        <v>16.579999999999998</v>
      </c>
      <c r="F80" s="75">
        <v>16.579999999999998</v>
      </c>
      <c r="G80" s="86">
        <v>56</v>
      </c>
      <c r="H80" s="36">
        <f t="shared" si="5"/>
        <v>928.4799999999999</v>
      </c>
      <c r="I80" s="15" t="s">
        <v>724</v>
      </c>
      <c r="J80" s="76" t="str">
        <f t="shared" si="3"/>
        <v/>
      </c>
      <c r="K80" s="52"/>
    </row>
    <row r="81" spans="1:11" s="3" customFormat="1" ht="16">
      <c r="A81" s="46" t="s">
        <v>821</v>
      </c>
      <c r="B81" s="19" t="s">
        <v>66</v>
      </c>
      <c r="C81" s="18" t="s">
        <v>618</v>
      </c>
      <c r="D81" s="14" t="s">
        <v>90</v>
      </c>
      <c r="E81" s="35">
        <f t="shared" si="4"/>
        <v>23.6</v>
      </c>
      <c r="F81" s="75">
        <v>23.6</v>
      </c>
      <c r="G81" s="86">
        <v>3</v>
      </c>
      <c r="H81" s="36">
        <f t="shared" si="5"/>
        <v>70.800000000000011</v>
      </c>
      <c r="I81" s="15" t="s">
        <v>619</v>
      </c>
      <c r="J81" s="76" t="str">
        <f t="shared" si="3"/>
        <v/>
      </c>
      <c r="K81" s="52"/>
    </row>
    <row r="82" spans="1:11" s="3" customFormat="1" ht="29">
      <c r="A82" s="46" t="s">
        <v>822</v>
      </c>
      <c r="B82" s="19" t="s">
        <v>66</v>
      </c>
      <c r="C82" s="18" t="s">
        <v>497</v>
      </c>
      <c r="D82" s="14" t="s">
        <v>23</v>
      </c>
      <c r="E82" s="35">
        <f t="shared" si="4"/>
        <v>91.65</v>
      </c>
      <c r="F82" s="75">
        <v>91.65</v>
      </c>
      <c r="G82" s="86">
        <v>110</v>
      </c>
      <c r="H82" s="36">
        <f t="shared" si="5"/>
        <v>10081.5</v>
      </c>
      <c r="I82" s="15" t="s">
        <v>404</v>
      </c>
      <c r="J82" s="76" t="str">
        <f t="shared" si="3"/>
        <v/>
      </c>
      <c r="K82" s="52"/>
    </row>
    <row r="83" spans="1:11" s="3" customFormat="1" ht="29">
      <c r="A83" s="46" t="s">
        <v>823</v>
      </c>
      <c r="B83" s="19" t="s">
        <v>66</v>
      </c>
      <c r="C83" s="18" t="s">
        <v>65</v>
      </c>
      <c r="D83" s="14" t="s">
        <v>1</v>
      </c>
      <c r="E83" s="35">
        <f t="shared" si="4"/>
        <v>5.85</v>
      </c>
      <c r="F83" s="75">
        <v>5.85</v>
      </c>
      <c r="G83" s="86">
        <v>196</v>
      </c>
      <c r="H83" s="36">
        <f t="shared" si="5"/>
        <v>1146.5999999999999</v>
      </c>
      <c r="I83" s="15" t="s">
        <v>670</v>
      </c>
      <c r="J83" s="76" t="str">
        <f t="shared" si="3"/>
        <v/>
      </c>
      <c r="K83" s="52"/>
    </row>
    <row r="84" spans="1:11" s="3" customFormat="1" ht="72.5">
      <c r="A84" s="46" t="s">
        <v>824</v>
      </c>
      <c r="B84" s="19" t="s">
        <v>66</v>
      </c>
      <c r="C84" s="18" t="s">
        <v>562</v>
      </c>
      <c r="D84" s="14" t="s">
        <v>1</v>
      </c>
      <c r="E84" s="35">
        <f t="shared" si="4"/>
        <v>253.5</v>
      </c>
      <c r="F84" s="75">
        <v>253.5</v>
      </c>
      <c r="G84" s="86">
        <v>18</v>
      </c>
      <c r="H84" s="36">
        <f t="shared" si="5"/>
        <v>4563</v>
      </c>
      <c r="I84" s="15" t="s">
        <v>725</v>
      </c>
      <c r="J84" s="76" t="str">
        <f t="shared" si="3"/>
        <v/>
      </c>
      <c r="K84" s="52"/>
    </row>
    <row r="85" spans="1:11" s="3" customFormat="1" ht="101.5">
      <c r="A85" s="46" t="s">
        <v>825</v>
      </c>
      <c r="B85" s="19" t="s">
        <v>66</v>
      </c>
      <c r="C85" s="18" t="s">
        <v>87</v>
      </c>
      <c r="D85" s="14" t="s">
        <v>1</v>
      </c>
      <c r="E85" s="35">
        <f t="shared" si="4"/>
        <v>204.75</v>
      </c>
      <c r="F85" s="75">
        <v>204.75</v>
      </c>
      <c r="G85" s="86">
        <v>26</v>
      </c>
      <c r="H85" s="36">
        <f t="shared" si="5"/>
        <v>5323.5</v>
      </c>
      <c r="I85" s="15" t="s">
        <v>726</v>
      </c>
      <c r="J85" s="76" t="str">
        <f t="shared" si="3"/>
        <v/>
      </c>
      <c r="K85" s="52"/>
    </row>
    <row r="86" spans="1:11" s="3" customFormat="1" ht="43.5">
      <c r="A86" s="46" t="s">
        <v>826</v>
      </c>
      <c r="B86" s="14" t="s">
        <v>14</v>
      </c>
      <c r="C86" s="18" t="s">
        <v>1494</v>
      </c>
      <c r="D86" s="14" t="s">
        <v>1</v>
      </c>
      <c r="E86" s="35">
        <f t="shared" si="4"/>
        <v>156</v>
      </c>
      <c r="F86" s="75">
        <v>156</v>
      </c>
      <c r="G86" s="86">
        <v>63</v>
      </c>
      <c r="H86" s="36">
        <f t="shared" si="5"/>
        <v>9828</v>
      </c>
      <c r="I86" s="15" t="s">
        <v>1540</v>
      </c>
      <c r="J86" s="76" t="str">
        <f t="shared" si="3"/>
        <v/>
      </c>
      <c r="K86" s="52"/>
    </row>
    <row r="87" spans="1:11" s="3" customFormat="1" ht="43.5">
      <c r="A87" s="46" t="s">
        <v>827</v>
      </c>
      <c r="B87" s="14" t="s">
        <v>14</v>
      </c>
      <c r="C87" s="18" t="s">
        <v>1495</v>
      </c>
      <c r="D87" s="14" t="s">
        <v>1</v>
      </c>
      <c r="E87" s="35">
        <f t="shared" si="4"/>
        <v>175.5</v>
      </c>
      <c r="F87" s="75">
        <v>175.5</v>
      </c>
      <c r="G87" s="86">
        <v>2</v>
      </c>
      <c r="H87" s="36">
        <f t="shared" si="5"/>
        <v>351</v>
      </c>
      <c r="I87" s="15" t="s">
        <v>1541</v>
      </c>
      <c r="J87" s="76" t="str">
        <f t="shared" si="3"/>
        <v/>
      </c>
      <c r="K87" s="52"/>
    </row>
    <row r="88" spans="1:11" s="3" customFormat="1" ht="43.5">
      <c r="A88" s="46" t="s">
        <v>828</v>
      </c>
      <c r="B88" s="14" t="s">
        <v>14</v>
      </c>
      <c r="C88" s="18" t="s">
        <v>1496</v>
      </c>
      <c r="D88" s="14" t="s">
        <v>1</v>
      </c>
      <c r="E88" s="35">
        <f t="shared" si="4"/>
        <v>93.6</v>
      </c>
      <c r="F88" s="75">
        <v>93.6</v>
      </c>
      <c r="G88" s="86">
        <v>537</v>
      </c>
      <c r="H88" s="36">
        <f t="shared" si="5"/>
        <v>50263.199999999997</v>
      </c>
      <c r="I88" s="15" t="s">
        <v>1542</v>
      </c>
      <c r="J88" s="76" t="str">
        <f t="shared" si="3"/>
        <v/>
      </c>
      <c r="K88" s="52"/>
    </row>
    <row r="89" spans="1:11" s="3" customFormat="1" ht="43.5">
      <c r="A89" s="46" t="s">
        <v>829</v>
      </c>
      <c r="B89" s="14" t="s">
        <v>14</v>
      </c>
      <c r="C89" s="18" t="s">
        <v>1497</v>
      </c>
      <c r="D89" s="14" t="s">
        <v>1</v>
      </c>
      <c r="E89" s="35">
        <f t="shared" si="4"/>
        <v>97.5</v>
      </c>
      <c r="F89" s="75">
        <v>97.5</v>
      </c>
      <c r="G89" s="86">
        <v>254</v>
      </c>
      <c r="H89" s="36">
        <f t="shared" si="5"/>
        <v>24765</v>
      </c>
      <c r="I89" s="15" t="s">
        <v>1543</v>
      </c>
      <c r="J89" s="76" t="str">
        <f t="shared" si="3"/>
        <v/>
      </c>
      <c r="K89" s="52"/>
    </row>
    <row r="90" spans="1:11" s="3" customFormat="1" ht="43.5">
      <c r="A90" s="46" t="s">
        <v>830</v>
      </c>
      <c r="B90" s="14" t="s">
        <v>14</v>
      </c>
      <c r="C90" s="18" t="s">
        <v>1498</v>
      </c>
      <c r="D90" s="14" t="s">
        <v>1</v>
      </c>
      <c r="E90" s="35">
        <f t="shared" si="4"/>
        <v>130.65</v>
      </c>
      <c r="F90" s="75">
        <v>130.65</v>
      </c>
      <c r="G90" s="86">
        <v>19</v>
      </c>
      <c r="H90" s="36">
        <f t="shared" si="5"/>
        <v>2482.35</v>
      </c>
      <c r="I90" s="15" t="s">
        <v>1544</v>
      </c>
      <c r="J90" s="76" t="str">
        <f t="shared" si="3"/>
        <v/>
      </c>
      <c r="K90" s="52"/>
    </row>
    <row r="91" spans="1:11" s="3" customFormat="1" ht="43.5">
      <c r="A91" s="46" t="s">
        <v>831</v>
      </c>
      <c r="B91" s="14" t="s">
        <v>14</v>
      </c>
      <c r="C91" s="18" t="s">
        <v>1499</v>
      </c>
      <c r="D91" s="14" t="s">
        <v>1</v>
      </c>
      <c r="E91" s="35">
        <f t="shared" si="4"/>
        <v>146.25</v>
      </c>
      <c r="F91" s="75">
        <v>146.25</v>
      </c>
      <c r="G91" s="86">
        <v>1</v>
      </c>
      <c r="H91" s="36">
        <f t="shared" si="5"/>
        <v>146.25</v>
      </c>
      <c r="I91" s="15" t="s">
        <v>1545</v>
      </c>
      <c r="J91" s="76" t="str">
        <f t="shared" si="3"/>
        <v/>
      </c>
      <c r="K91" s="52"/>
    </row>
    <row r="92" spans="1:11" s="3" customFormat="1" ht="43.5">
      <c r="A92" s="46" t="s">
        <v>832</v>
      </c>
      <c r="B92" s="14" t="s">
        <v>14</v>
      </c>
      <c r="C92" s="18" t="s">
        <v>1500</v>
      </c>
      <c r="D92" s="14" t="s">
        <v>1</v>
      </c>
      <c r="E92" s="35">
        <f t="shared" si="4"/>
        <v>526.5</v>
      </c>
      <c r="F92" s="75">
        <v>526.5</v>
      </c>
      <c r="G92" s="86">
        <v>132</v>
      </c>
      <c r="H92" s="36">
        <f t="shared" si="5"/>
        <v>69498</v>
      </c>
      <c r="I92" s="15" t="s">
        <v>1546</v>
      </c>
      <c r="J92" s="76" t="str">
        <f t="shared" si="3"/>
        <v/>
      </c>
      <c r="K92" s="52"/>
    </row>
    <row r="93" spans="1:11" s="3" customFormat="1" ht="43.5">
      <c r="A93" s="46" t="s">
        <v>833</v>
      </c>
      <c r="B93" s="14" t="s">
        <v>14</v>
      </c>
      <c r="C93" s="18" t="s">
        <v>1501</v>
      </c>
      <c r="D93" s="14" t="s">
        <v>1</v>
      </c>
      <c r="E93" s="35">
        <f t="shared" si="4"/>
        <v>477.75</v>
      </c>
      <c r="F93" s="75">
        <v>477.75</v>
      </c>
      <c r="G93" s="86">
        <v>47</v>
      </c>
      <c r="H93" s="36">
        <f t="shared" si="5"/>
        <v>22454.25</v>
      </c>
      <c r="I93" s="15" t="s">
        <v>1547</v>
      </c>
      <c r="J93" s="76" t="str">
        <f t="shared" si="3"/>
        <v/>
      </c>
      <c r="K93" s="52"/>
    </row>
    <row r="94" spans="1:11" s="3" customFormat="1" ht="43.5">
      <c r="A94" s="46" t="s">
        <v>834</v>
      </c>
      <c r="B94" s="19" t="s">
        <v>66</v>
      </c>
      <c r="C94" s="18" t="s">
        <v>1502</v>
      </c>
      <c r="D94" s="14" t="s">
        <v>3</v>
      </c>
      <c r="E94" s="35">
        <f t="shared" si="4"/>
        <v>1872</v>
      </c>
      <c r="F94" s="75">
        <v>1872</v>
      </c>
      <c r="G94" s="86">
        <v>1</v>
      </c>
      <c r="H94" s="36">
        <f t="shared" si="5"/>
        <v>1872</v>
      </c>
      <c r="I94" s="15" t="s">
        <v>1548</v>
      </c>
      <c r="J94" s="76" t="str">
        <f t="shared" si="3"/>
        <v/>
      </c>
      <c r="K94" s="52"/>
    </row>
    <row r="95" spans="1:11" s="3" customFormat="1" ht="43.5">
      <c r="A95" s="46" t="s">
        <v>835</v>
      </c>
      <c r="B95" s="19" t="s">
        <v>66</v>
      </c>
      <c r="C95" s="18" t="s">
        <v>1503</v>
      </c>
      <c r="D95" s="14" t="s">
        <v>3</v>
      </c>
      <c r="E95" s="35">
        <f t="shared" si="4"/>
        <v>2223</v>
      </c>
      <c r="F95" s="75">
        <v>2223</v>
      </c>
      <c r="G95" s="86">
        <v>1</v>
      </c>
      <c r="H95" s="36">
        <f t="shared" si="5"/>
        <v>2223</v>
      </c>
      <c r="I95" s="15" t="s">
        <v>1549</v>
      </c>
      <c r="J95" s="76" t="str">
        <f t="shared" si="3"/>
        <v/>
      </c>
      <c r="K95" s="52"/>
    </row>
    <row r="96" spans="1:11" s="3" customFormat="1" ht="29">
      <c r="A96" s="46" t="s">
        <v>836</v>
      </c>
      <c r="B96" s="19" t="s">
        <v>66</v>
      </c>
      <c r="C96" s="18" t="s">
        <v>1504</v>
      </c>
      <c r="D96" s="14" t="s">
        <v>3</v>
      </c>
      <c r="E96" s="35">
        <f t="shared" si="4"/>
        <v>1872</v>
      </c>
      <c r="F96" s="75">
        <v>1872</v>
      </c>
      <c r="G96" s="86">
        <v>0.5</v>
      </c>
      <c r="H96" s="36">
        <f t="shared" si="5"/>
        <v>936</v>
      </c>
      <c r="I96" s="15" t="s">
        <v>1550</v>
      </c>
      <c r="J96" s="76" t="str">
        <f t="shared" si="3"/>
        <v/>
      </c>
      <c r="K96" s="52"/>
    </row>
    <row r="97" spans="1:11" s="3" customFormat="1" ht="29">
      <c r="A97" s="46" t="s">
        <v>837</v>
      </c>
      <c r="B97" s="19" t="s">
        <v>66</v>
      </c>
      <c r="C97" s="18" t="s">
        <v>1505</v>
      </c>
      <c r="D97" s="14" t="s">
        <v>3</v>
      </c>
      <c r="E97" s="35">
        <f t="shared" si="4"/>
        <v>2223</v>
      </c>
      <c r="F97" s="75">
        <v>2223</v>
      </c>
      <c r="G97" s="86">
        <v>0.5</v>
      </c>
      <c r="H97" s="36">
        <f t="shared" si="5"/>
        <v>1111.5</v>
      </c>
      <c r="I97" s="15" t="s">
        <v>1551</v>
      </c>
      <c r="J97" s="76" t="str">
        <f t="shared" si="3"/>
        <v/>
      </c>
      <c r="K97" s="52"/>
    </row>
    <row r="98" spans="1:11" s="3" customFormat="1" ht="29">
      <c r="A98" s="46" t="s">
        <v>838</v>
      </c>
      <c r="B98" s="19" t="s">
        <v>66</v>
      </c>
      <c r="C98" s="18" t="s">
        <v>1506</v>
      </c>
      <c r="D98" s="14" t="s">
        <v>3</v>
      </c>
      <c r="E98" s="35">
        <f t="shared" si="4"/>
        <v>1872</v>
      </c>
      <c r="F98" s="75">
        <v>1872</v>
      </c>
      <c r="G98" s="86">
        <v>2</v>
      </c>
      <c r="H98" s="36">
        <f t="shared" si="5"/>
        <v>3744</v>
      </c>
      <c r="I98" s="15" t="s">
        <v>1552</v>
      </c>
      <c r="J98" s="76" t="str">
        <f t="shared" si="3"/>
        <v/>
      </c>
      <c r="K98" s="52"/>
    </row>
    <row r="99" spans="1:11" s="3" customFormat="1" ht="29">
      <c r="A99" s="46" t="s">
        <v>839</v>
      </c>
      <c r="B99" s="19" t="s">
        <v>66</v>
      </c>
      <c r="C99" s="18" t="s">
        <v>1507</v>
      </c>
      <c r="D99" s="14" t="s">
        <v>3</v>
      </c>
      <c r="E99" s="35">
        <f t="shared" si="4"/>
        <v>2223</v>
      </c>
      <c r="F99" s="75">
        <v>2223</v>
      </c>
      <c r="G99" s="86">
        <v>1</v>
      </c>
      <c r="H99" s="36">
        <f t="shared" si="5"/>
        <v>2223</v>
      </c>
      <c r="I99" s="15" t="s">
        <v>1553</v>
      </c>
      <c r="J99" s="76" t="str">
        <f t="shared" si="3"/>
        <v/>
      </c>
      <c r="K99" s="52"/>
    </row>
    <row r="100" spans="1:11" s="3" customFormat="1" ht="58">
      <c r="A100" s="46" t="s">
        <v>840</v>
      </c>
      <c r="B100" s="19" t="s">
        <v>66</v>
      </c>
      <c r="C100" s="18" t="s">
        <v>1508</v>
      </c>
      <c r="D100" s="14" t="s">
        <v>3</v>
      </c>
      <c r="E100" s="35">
        <f t="shared" si="4"/>
        <v>9360</v>
      </c>
      <c r="F100" s="75">
        <v>9360</v>
      </c>
      <c r="G100" s="86">
        <v>1</v>
      </c>
      <c r="H100" s="36">
        <f t="shared" si="5"/>
        <v>9360</v>
      </c>
      <c r="I100" s="15" t="s">
        <v>1554</v>
      </c>
      <c r="J100" s="76" t="str">
        <f t="shared" si="3"/>
        <v/>
      </c>
      <c r="K100" s="52"/>
    </row>
    <row r="101" spans="1:11" s="3" customFormat="1" ht="58">
      <c r="A101" s="46" t="s">
        <v>841</v>
      </c>
      <c r="B101" s="19" t="s">
        <v>66</v>
      </c>
      <c r="C101" s="18" t="s">
        <v>1509</v>
      </c>
      <c r="D101" s="14" t="s">
        <v>3</v>
      </c>
      <c r="E101" s="35">
        <f t="shared" si="4"/>
        <v>10335</v>
      </c>
      <c r="F101" s="75">
        <v>10335</v>
      </c>
      <c r="G101" s="86">
        <v>1</v>
      </c>
      <c r="H101" s="36">
        <f t="shared" si="5"/>
        <v>10335</v>
      </c>
      <c r="I101" s="15" t="s">
        <v>1555</v>
      </c>
      <c r="J101" s="76" t="str">
        <f t="shared" si="3"/>
        <v/>
      </c>
      <c r="K101" s="52"/>
    </row>
    <row r="102" spans="1:11" s="3" customFormat="1" ht="72.5">
      <c r="A102" s="46" t="s">
        <v>842</v>
      </c>
      <c r="B102" s="19" t="s">
        <v>66</v>
      </c>
      <c r="C102" s="18" t="s">
        <v>1510</v>
      </c>
      <c r="D102" s="14" t="s">
        <v>3</v>
      </c>
      <c r="E102" s="35">
        <f t="shared" si="4"/>
        <v>9360</v>
      </c>
      <c r="F102" s="75">
        <v>9360</v>
      </c>
      <c r="G102" s="86">
        <v>11</v>
      </c>
      <c r="H102" s="36">
        <f t="shared" si="5"/>
        <v>102960</v>
      </c>
      <c r="I102" s="15" t="s">
        <v>1515</v>
      </c>
      <c r="J102" s="76" t="str">
        <f t="shared" si="3"/>
        <v/>
      </c>
      <c r="K102" s="52"/>
    </row>
    <row r="103" spans="1:11" s="3" customFormat="1" ht="72.5">
      <c r="A103" s="46" t="s">
        <v>843</v>
      </c>
      <c r="B103" s="19" t="s">
        <v>66</v>
      </c>
      <c r="C103" s="18" t="s">
        <v>1511</v>
      </c>
      <c r="D103" s="14" t="s">
        <v>3</v>
      </c>
      <c r="E103" s="35">
        <f t="shared" si="4"/>
        <v>10335</v>
      </c>
      <c r="F103" s="75">
        <v>10335</v>
      </c>
      <c r="G103" s="86">
        <v>9</v>
      </c>
      <c r="H103" s="36">
        <f t="shared" si="5"/>
        <v>93015</v>
      </c>
      <c r="I103" s="15" t="s">
        <v>1516</v>
      </c>
      <c r="J103" s="76" t="str">
        <f t="shared" si="3"/>
        <v/>
      </c>
      <c r="K103" s="52"/>
    </row>
    <row r="104" spans="1:11" s="3" customFormat="1" ht="58">
      <c r="A104" s="46" t="s">
        <v>844</v>
      </c>
      <c r="B104" s="19" t="s">
        <v>66</v>
      </c>
      <c r="C104" s="18" t="s">
        <v>1512</v>
      </c>
      <c r="D104" s="14" t="s">
        <v>15</v>
      </c>
      <c r="E104" s="35">
        <f t="shared" si="4"/>
        <v>15.6</v>
      </c>
      <c r="F104" s="75">
        <v>15.6</v>
      </c>
      <c r="G104" s="86">
        <v>591</v>
      </c>
      <c r="H104" s="36">
        <f t="shared" si="5"/>
        <v>9219.6</v>
      </c>
      <c r="I104" s="15" t="s">
        <v>1556</v>
      </c>
      <c r="J104" s="76" t="str">
        <f t="shared" si="3"/>
        <v/>
      </c>
      <c r="K104" s="52"/>
    </row>
    <row r="105" spans="1:11" s="3" customFormat="1" ht="58">
      <c r="A105" s="46" t="s">
        <v>845</v>
      </c>
      <c r="B105" s="19" t="s">
        <v>66</v>
      </c>
      <c r="C105" s="18" t="s">
        <v>1513</v>
      </c>
      <c r="D105" s="14" t="s">
        <v>15</v>
      </c>
      <c r="E105" s="35">
        <f t="shared" si="4"/>
        <v>17.55</v>
      </c>
      <c r="F105" s="75">
        <v>17.55</v>
      </c>
      <c r="G105" s="86">
        <v>17</v>
      </c>
      <c r="H105" s="36">
        <f t="shared" si="5"/>
        <v>298.35000000000002</v>
      </c>
      <c r="I105" s="15" t="s">
        <v>1557</v>
      </c>
      <c r="J105" s="76" t="str">
        <f t="shared" si="3"/>
        <v/>
      </c>
      <c r="K105" s="52"/>
    </row>
    <row r="106" spans="1:11" s="3" customFormat="1" ht="29">
      <c r="A106" s="46" t="s">
        <v>846</v>
      </c>
      <c r="B106" s="14" t="s">
        <v>14</v>
      </c>
      <c r="C106" s="18" t="s">
        <v>88</v>
      </c>
      <c r="D106" s="14" t="s">
        <v>1</v>
      </c>
      <c r="E106" s="35">
        <f t="shared" si="4"/>
        <v>21.45</v>
      </c>
      <c r="F106" s="75">
        <v>21.45</v>
      </c>
      <c r="G106" s="86">
        <v>62</v>
      </c>
      <c r="H106" s="36">
        <f t="shared" si="5"/>
        <v>1329.8999999999999</v>
      </c>
      <c r="I106" s="15" t="s">
        <v>498</v>
      </c>
      <c r="J106" s="76" t="str">
        <f t="shared" si="3"/>
        <v/>
      </c>
      <c r="K106" s="52"/>
    </row>
    <row r="107" spans="1:11" s="3" customFormat="1" ht="16">
      <c r="A107" s="46" t="s">
        <v>847</v>
      </c>
      <c r="B107" s="19" t="s">
        <v>66</v>
      </c>
      <c r="C107" s="18" t="s">
        <v>145</v>
      </c>
      <c r="D107" s="14" t="s">
        <v>1</v>
      </c>
      <c r="E107" s="35">
        <f t="shared" si="4"/>
        <v>68.25</v>
      </c>
      <c r="F107" s="75">
        <v>68.25</v>
      </c>
      <c r="G107" s="86">
        <v>63</v>
      </c>
      <c r="H107" s="36">
        <f t="shared" si="5"/>
        <v>4299.75</v>
      </c>
      <c r="I107" s="15" t="s">
        <v>340</v>
      </c>
      <c r="J107" s="76" t="str">
        <f t="shared" si="3"/>
        <v/>
      </c>
      <c r="K107" s="52"/>
    </row>
    <row r="108" spans="1:11" s="3" customFormat="1" ht="16">
      <c r="A108" s="46" t="s">
        <v>848</v>
      </c>
      <c r="B108" s="19" t="s">
        <v>66</v>
      </c>
      <c r="C108" s="18" t="s">
        <v>157</v>
      </c>
      <c r="D108" s="14" t="s">
        <v>1</v>
      </c>
      <c r="E108" s="35">
        <f t="shared" si="4"/>
        <v>23.4</v>
      </c>
      <c r="F108" s="75">
        <v>23.4</v>
      </c>
      <c r="G108" s="86">
        <v>1</v>
      </c>
      <c r="H108" s="36">
        <f t="shared" si="5"/>
        <v>23.4</v>
      </c>
      <c r="I108" s="15" t="s">
        <v>341</v>
      </c>
      <c r="J108" s="76" t="str">
        <f t="shared" si="3"/>
        <v/>
      </c>
      <c r="K108" s="52"/>
    </row>
    <row r="109" spans="1:11" s="3" customFormat="1" ht="16">
      <c r="A109" s="46" t="s">
        <v>849</v>
      </c>
      <c r="B109" s="14" t="s">
        <v>14</v>
      </c>
      <c r="C109" s="18" t="s">
        <v>94</v>
      </c>
      <c r="D109" s="14" t="s">
        <v>1</v>
      </c>
      <c r="E109" s="35">
        <f t="shared" si="4"/>
        <v>31.2</v>
      </c>
      <c r="F109" s="75">
        <v>31.2</v>
      </c>
      <c r="G109" s="86">
        <v>1</v>
      </c>
      <c r="H109" s="36">
        <f t="shared" si="5"/>
        <v>31.2</v>
      </c>
      <c r="I109" s="15" t="s">
        <v>342</v>
      </c>
      <c r="J109" s="76" t="str">
        <f t="shared" si="3"/>
        <v/>
      </c>
      <c r="K109" s="52"/>
    </row>
    <row r="110" spans="1:11" s="3" customFormat="1" ht="58">
      <c r="A110" s="46" t="s">
        <v>850</v>
      </c>
      <c r="B110" s="14" t="s">
        <v>16</v>
      </c>
      <c r="C110" s="21" t="s">
        <v>598</v>
      </c>
      <c r="D110" s="14" t="s">
        <v>1</v>
      </c>
      <c r="E110" s="35">
        <f t="shared" si="4"/>
        <v>253.5</v>
      </c>
      <c r="F110" s="75">
        <v>253.5</v>
      </c>
      <c r="G110" s="86">
        <v>1</v>
      </c>
      <c r="H110" s="36">
        <f t="shared" si="5"/>
        <v>253.5</v>
      </c>
      <c r="I110" s="22" t="s">
        <v>732</v>
      </c>
      <c r="J110" s="76" t="str">
        <f t="shared" si="3"/>
        <v/>
      </c>
      <c r="K110" s="52"/>
    </row>
    <row r="111" spans="1:11" s="3" customFormat="1" ht="43.5">
      <c r="A111" s="46" t="s">
        <v>851</v>
      </c>
      <c r="B111" s="14" t="s">
        <v>16</v>
      </c>
      <c r="C111" s="21" t="s">
        <v>418</v>
      </c>
      <c r="D111" s="14" t="s">
        <v>1</v>
      </c>
      <c r="E111" s="35">
        <f t="shared" si="4"/>
        <v>292.5</v>
      </c>
      <c r="F111" s="75">
        <v>292.5</v>
      </c>
      <c r="G111" s="86">
        <v>1</v>
      </c>
      <c r="H111" s="36">
        <f t="shared" si="5"/>
        <v>292.5</v>
      </c>
      <c r="I111" s="22" t="s">
        <v>720</v>
      </c>
      <c r="J111" s="76" t="str">
        <f t="shared" si="3"/>
        <v/>
      </c>
      <c r="K111" s="52"/>
    </row>
    <row r="112" spans="1:11" s="3" customFormat="1" ht="43.5">
      <c r="A112" s="46" t="s">
        <v>852</v>
      </c>
      <c r="B112" s="14" t="s">
        <v>16</v>
      </c>
      <c r="C112" s="21" t="s">
        <v>530</v>
      </c>
      <c r="D112" s="14" t="s">
        <v>1</v>
      </c>
      <c r="E112" s="35">
        <f t="shared" si="4"/>
        <v>585</v>
      </c>
      <c r="F112" s="75">
        <v>585</v>
      </c>
      <c r="G112" s="86">
        <v>1</v>
      </c>
      <c r="H112" s="36">
        <f t="shared" si="5"/>
        <v>585</v>
      </c>
      <c r="I112" s="22" t="s">
        <v>721</v>
      </c>
      <c r="J112" s="76" t="str">
        <f t="shared" si="3"/>
        <v/>
      </c>
      <c r="K112" s="52"/>
    </row>
    <row r="113" spans="1:11" s="3" customFormat="1" ht="43.5">
      <c r="A113" s="46" t="s">
        <v>853</v>
      </c>
      <c r="B113" s="14" t="s">
        <v>16</v>
      </c>
      <c r="C113" s="21" t="s">
        <v>599</v>
      </c>
      <c r="D113" s="14" t="s">
        <v>1</v>
      </c>
      <c r="E113" s="35">
        <f t="shared" si="4"/>
        <v>234</v>
      </c>
      <c r="F113" s="75">
        <v>234</v>
      </c>
      <c r="G113" s="86">
        <v>10</v>
      </c>
      <c r="H113" s="36">
        <f t="shared" si="5"/>
        <v>2340</v>
      </c>
      <c r="I113" s="22" t="s">
        <v>499</v>
      </c>
      <c r="J113" s="76" t="str">
        <f t="shared" si="3"/>
        <v/>
      </c>
      <c r="K113" s="52"/>
    </row>
    <row r="114" spans="1:11" s="3" customFormat="1" ht="43.5">
      <c r="A114" s="46" t="s">
        <v>854</v>
      </c>
      <c r="B114" s="14" t="s">
        <v>16</v>
      </c>
      <c r="C114" s="21" t="s">
        <v>600</v>
      </c>
      <c r="D114" s="14" t="s">
        <v>1</v>
      </c>
      <c r="E114" s="35">
        <f t="shared" si="4"/>
        <v>243.75</v>
      </c>
      <c r="F114" s="75">
        <v>243.75</v>
      </c>
      <c r="G114" s="86">
        <v>1</v>
      </c>
      <c r="H114" s="36">
        <f t="shared" si="5"/>
        <v>243.75</v>
      </c>
      <c r="I114" s="22" t="s">
        <v>500</v>
      </c>
      <c r="J114" s="76" t="str">
        <f t="shared" si="3"/>
        <v/>
      </c>
      <c r="K114" s="52"/>
    </row>
    <row r="115" spans="1:11" s="3" customFormat="1" ht="58">
      <c r="A115" s="46" t="s">
        <v>855</v>
      </c>
      <c r="B115" s="14" t="s">
        <v>16</v>
      </c>
      <c r="C115" s="21" t="s">
        <v>601</v>
      </c>
      <c r="D115" s="14" t="s">
        <v>1</v>
      </c>
      <c r="E115" s="35">
        <f t="shared" si="4"/>
        <v>243.75</v>
      </c>
      <c r="F115" s="75">
        <v>243.75</v>
      </c>
      <c r="G115" s="86">
        <v>41</v>
      </c>
      <c r="H115" s="36">
        <f t="shared" si="5"/>
        <v>9993.75</v>
      </c>
      <c r="I115" s="22" t="s">
        <v>733</v>
      </c>
      <c r="J115" s="76" t="str">
        <f t="shared" si="3"/>
        <v/>
      </c>
      <c r="K115" s="52"/>
    </row>
    <row r="116" spans="1:11" s="3" customFormat="1" ht="58">
      <c r="A116" s="46" t="s">
        <v>856</v>
      </c>
      <c r="B116" s="14" t="s">
        <v>16</v>
      </c>
      <c r="C116" s="21" t="s">
        <v>602</v>
      </c>
      <c r="D116" s="14" t="s">
        <v>1</v>
      </c>
      <c r="E116" s="35">
        <f t="shared" si="4"/>
        <v>234</v>
      </c>
      <c r="F116" s="75">
        <v>234</v>
      </c>
      <c r="G116" s="86">
        <v>14</v>
      </c>
      <c r="H116" s="36">
        <f t="shared" si="5"/>
        <v>3276</v>
      </c>
      <c r="I116" s="22" t="s">
        <v>734</v>
      </c>
      <c r="J116" s="76" t="str">
        <f t="shared" si="3"/>
        <v/>
      </c>
      <c r="K116" s="52"/>
    </row>
    <row r="117" spans="1:11" s="3" customFormat="1" ht="43.5">
      <c r="A117" s="46" t="s">
        <v>857</v>
      </c>
      <c r="B117" s="14" t="s">
        <v>16</v>
      </c>
      <c r="C117" s="21" t="s">
        <v>531</v>
      </c>
      <c r="D117" s="14" t="s">
        <v>1</v>
      </c>
      <c r="E117" s="35">
        <f t="shared" si="4"/>
        <v>234</v>
      </c>
      <c r="F117" s="75">
        <v>234</v>
      </c>
      <c r="G117" s="86">
        <v>1</v>
      </c>
      <c r="H117" s="36">
        <f t="shared" si="5"/>
        <v>234</v>
      </c>
      <c r="I117" s="22" t="s">
        <v>501</v>
      </c>
      <c r="J117" s="76" t="str">
        <f t="shared" si="3"/>
        <v/>
      </c>
      <c r="K117" s="52"/>
    </row>
    <row r="118" spans="1:11" s="3" customFormat="1" ht="43.5">
      <c r="A118" s="46" t="s">
        <v>858</v>
      </c>
      <c r="B118" s="14" t="s">
        <v>16</v>
      </c>
      <c r="C118" s="21" t="s">
        <v>532</v>
      </c>
      <c r="D118" s="14" t="s">
        <v>1</v>
      </c>
      <c r="E118" s="35">
        <f t="shared" si="4"/>
        <v>507</v>
      </c>
      <c r="F118" s="75">
        <v>507</v>
      </c>
      <c r="G118" s="86">
        <v>83</v>
      </c>
      <c r="H118" s="36">
        <f t="shared" si="5"/>
        <v>42081</v>
      </c>
      <c r="I118" s="22" t="s">
        <v>502</v>
      </c>
      <c r="J118" s="76" t="str">
        <f t="shared" si="3"/>
        <v/>
      </c>
      <c r="K118" s="52"/>
    </row>
    <row r="119" spans="1:11" s="3" customFormat="1" ht="43.5">
      <c r="A119" s="46" t="s">
        <v>859</v>
      </c>
      <c r="B119" s="14" t="s">
        <v>16</v>
      </c>
      <c r="C119" s="21" t="s">
        <v>704</v>
      </c>
      <c r="D119" s="14" t="s">
        <v>1</v>
      </c>
      <c r="E119" s="35">
        <f t="shared" si="4"/>
        <v>273</v>
      </c>
      <c r="F119" s="75">
        <v>273</v>
      </c>
      <c r="G119" s="86">
        <v>4</v>
      </c>
      <c r="H119" s="36">
        <f t="shared" si="5"/>
        <v>1092</v>
      </c>
      <c r="I119" s="22" t="s">
        <v>503</v>
      </c>
      <c r="J119" s="76" t="str">
        <f t="shared" si="3"/>
        <v/>
      </c>
      <c r="K119" s="52"/>
    </row>
    <row r="120" spans="1:11" s="3" customFormat="1" ht="43.5">
      <c r="A120" s="46" t="s">
        <v>860</v>
      </c>
      <c r="B120" s="14" t="s">
        <v>16</v>
      </c>
      <c r="C120" s="21" t="s">
        <v>705</v>
      </c>
      <c r="D120" s="14" t="s">
        <v>1</v>
      </c>
      <c r="E120" s="35">
        <f t="shared" si="4"/>
        <v>546</v>
      </c>
      <c r="F120" s="75">
        <v>546</v>
      </c>
      <c r="G120" s="86">
        <v>40</v>
      </c>
      <c r="H120" s="36">
        <f t="shared" si="5"/>
        <v>21840</v>
      </c>
      <c r="I120" s="22" t="s">
        <v>504</v>
      </c>
      <c r="J120" s="76" t="str">
        <f t="shared" si="3"/>
        <v/>
      </c>
      <c r="K120" s="52"/>
    </row>
    <row r="121" spans="1:11" s="3" customFormat="1" ht="43.5">
      <c r="A121" s="46" t="s">
        <v>861</v>
      </c>
      <c r="B121" s="14" t="s">
        <v>16</v>
      </c>
      <c r="C121" s="21" t="s">
        <v>566</v>
      </c>
      <c r="D121" s="14" t="s">
        <v>1</v>
      </c>
      <c r="E121" s="35">
        <f t="shared" si="4"/>
        <v>136.5</v>
      </c>
      <c r="F121" s="75">
        <v>136.5</v>
      </c>
      <c r="G121" s="86">
        <v>8</v>
      </c>
      <c r="H121" s="36">
        <f t="shared" si="5"/>
        <v>1092</v>
      </c>
      <c r="I121" s="22" t="s">
        <v>728</v>
      </c>
      <c r="J121" s="76" t="str">
        <f t="shared" si="3"/>
        <v/>
      </c>
      <c r="K121" s="52"/>
    </row>
    <row r="122" spans="1:11" s="3" customFormat="1" ht="58">
      <c r="A122" s="46" t="s">
        <v>862</v>
      </c>
      <c r="B122" s="14" t="s">
        <v>16</v>
      </c>
      <c r="C122" s="21" t="s">
        <v>47</v>
      </c>
      <c r="D122" s="14" t="s">
        <v>1</v>
      </c>
      <c r="E122" s="35">
        <f t="shared" si="4"/>
        <v>175.5</v>
      </c>
      <c r="F122" s="75">
        <v>175.5</v>
      </c>
      <c r="G122" s="86">
        <v>96</v>
      </c>
      <c r="H122" s="36">
        <f t="shared" si="5"/>
        <v>16848</v>
      </c>
      <c r="I122" s="22" t="s">
        <v>729</v>
      </c>
      <c r="J122" s="76" t="str">
        <f t="shared" si="3"/>
        <v/>
      </c>
      <c r="K122" s="52"/>
    </row>
    <row r="123" spans="1:11" s="3" customFormat="1" ht="16">
      <c r="A123" s="46" t="s">
        <v>863</v>
      </c>
      <c r="B123" s="14" t="s">
        <v>16</v>
      </c>
      <c r="C123" s="21" t="s">
        <v>204</v>
      </c>
      <c r="D123" s="14" t="s">
        <v>1</v>
      </c>
      <c r="E123" s="35">
        <f t="shared" si="4"/>
        <v>35.1</v>
      </c>
      <c r="F123" s="75">
        <v>35.1</v>
      </c>
      <c r="G123" s="86">
        <v>1</v>
      </c>
      <c r="H123" s="36">
        <f t="shared" si="5"/>
        <v>35.1</v>
      </c>
      <c r="I123" s="22" t="s">
        <v>343</v>
      </c>
      <c r="J123" s="76" t="str">
        <f t="shared" si="3"/>
        <v/>
      </c>
      <c r="K123" s="52"/>
    </row>
    <row r="124" spans="1:11" s="3" customFormat="1" ht="16">
      <c r="A124" s="46" t="s">
        <v>864</v>
      </c>
      <c r="B124" s="14" t="s">
        <v>17</v>
      </c>
      <c r="C124" s="21" t="s">
        <v>306</v>
      </c>
      <c r="D124" s="14" t="s">
        <v>1</v>
      </c>
      <c r="E124" s="35">
        <f t="shared" si="4"/>
        <v>39</v>
      </c>
      <c r="F124" s="75">
        <v>39</v>
      </c>
      <c r="G124" s="86">
        <v>2</v>
      </c>
      <c r="H124" s="36">
        <f t="shared" si="5"/>
        <v>78</v>
      </c>
      <c r="I124" s="22" t="s">
        <v>309</v>
      </c>
      <c r="J124" s="76" t="str">
        <f t="shared" si="3"/>
        <v/>
      </c>
      <c r="K124" s="52"/>
    </row>
    <row r="125" spans="1:11" s="3" customFormat="1" ht="29">
      <c r="A125" s="46" t="s">
        <v>865</v>
      </c>
      <c r="B125" s="14" t="s">
        <v>17</v>
      </c>
      <c r="C125" s="21" t="s">
        <v>98</v>
      </c>
      <c r="D125" s="14" t="s">
        <v>1</v>
      </c>
      <c r="E125" s="35">
        <f t="shared" si="4"/>
        <v>97.5</v>
      </c>
      <c r="F125" s="75">
        <v>97.5</v>
      </c>
      <c r="G125" s="86">
        <v>1</v>
      </c>
      <c r="H125" s="36">
        <f t="shared" si="5"/>
        <v>97.5</v>
      </c>
      <c r="I125" s="22" t="s">
        <v>344</v>
      </c>
      <c r="J125" s="76" t="str">
        <f t="shared" si="3"/>
        <v/>
      </c>
      <c r="K125" s="52"/>
    </row>
    <row r="126" spans="1:11" s="3" customFormat="1" ht="29">
      <c r="A126" s="46" t="s">
        <v>866</v>
      </c>
      <c r="B126" s="14" t="s">
        <v>17</v>
      </c>
      <c r="C126" s="21" t="s">
        <v>95</v>
      </c>
      <c r="D126" s="14" t="s">
        <v>1</v>
      </c>
      <c r="E126" s="35">
        <f t="shared" si="4"/>
        <v>136.5</v>
      </c>
      <c r="F126" s="75">
        <v>136.5</v>
      </c>
      <c r="G126" s="86">
        <v>2</v>
      </c>
      <c r="H126" s="36">
        <f t="shared" si="5"/>
        <v>273</v>
      </c>
      <c r="I126" s="22" t="s">
        <v>345</v>
      </c>
      <c r="J126" s="76" t="str">
        <f t="shared" si="3"/>
        <v/>
      </c>
      <c r="K126" s="52"/>
    </row>
    <row r="127" spans="1:11" s="3" customFormat="1" ht="43.5">
      <c r="A127" s="46" t="s">
        <v>867</v>
      </c>
      <c r="B127" s="14" t="s">
        <v>17</v>
      </c>
      <c r="C127" s="21" t="s">
        <v>533</v>
      </c>
      <c r="D127" s="14" t="s">
        <v>1</v>
      </c>
      <c r="E127" s="35">
        <f t="shared" si="4"/>
        <v>136.5</v>
      </c>
      <c r="F127" s="75">
        <v>136.5</v>
      </c>
      <c r="G127" s="86">
        <v>1</v>
      </c>
      <c r="H127" s="36">
        <f t="shared" si="5"/>
        <v>136.5</v>
      </c>
      <c r="I127" s="22" t="s">
        <v>505</v>
      </c>
      <c r="J127" s="76" t="str">
        <f t="shared" si="3"/>
        <v/>
      </c>
      <c r="K127" s="52"/>
    </row>
    <row r="128" spans="1:11" s="3" customFormat="1" ht="43.5">
      <c r="A128" s="46" t="s">
        <v>868</v>
      </c>
      <c r="B128" s="14" t="s">
        <v>17</v>
      </c>
      <c r="C128" s="21" t="s">
        <v>534</v>
      </c>
      <c r="D128" s="14" t="s">
        <v>1</v>
      </c>
      <c r="E128" s="35">
        <f t="shared" si="4"/>
        <v>136.5</v>
      </c>
      <c r="F128" s="75">
        <v>136.5</v>
      </c>
      <c r="G128" s="86">
        <v>1</v>
      </c>
      <c r="H128" s="36">
        <f t="shared" si="5"/>
        <v>136.5</v>
      </c>
      <c r="I128" s="22" t="s">
        <v>506</v>
      </c>
      <c r="J128" s="76" t="str">
        <f t="shared" si="3"/>
        <v/>
      </c>
      <c r="K128" s="52"/>
    </row>
    <row r="129" spans="1:11" s="3" customFormat="1" ht="16">
      <c r="A129" s="46" t="s">
        <v>869</v>
      </c>
      <c r="B129" s="14" t="s">
        <v>17</v>
      </c>
      <c r="C129" s="21" t="s">
        <v>567</v>
      </c>
      <c r="D129" s="14" t="s">
        <v>1</v>
      </c>
      <c r="E129" s="35">
        <f t="shared" si="4"/>
        <v>25.35</v>
      </c>
      <c r="F129" s="75">
        <v>25.35</v>
      </c>
      <c r="G129" s="86">
        <v>1</v>
      </c>
      <c r="H129" s="36">
        <f t="shared" si="5"/>
        <v>25.35</v>
      </c>
      <c r="I129" s="22" t="s">
        <v>259</v>
      </c>
      <c r="J129" s="76" t="str">
        <f t="shared" si="3"/>
        <v/>
      </c>
      <c r="K129" s="52"/>
    </row>
    <row r="130" spans="1:11" s="3" customFormat="1" ht="16">
      <c r="A130" s="46" t="s">
        <v>870</v>
      </c>
      <c r="B130" s="14" t="s">
        <v>17</v>
      </c>
      <c r="C130" s="21" t="s">
        <v>307</v>
      </c>
      <c r="D130" s="14" t="s">
        <v>1</v>
      </c>
      <c r="E130" s="35">
        <f t="shared" si="4"/>
        <v>58.5</v>
      </c>
      <c r="F130" s="75">
        <v>58.5</v>
      </c>
      <c r="G130" s="86">
        <v>3</v>
      </c>
      <c r="H130" s="36">
        <f t="shared" si="5"/>
        <v>175.5</v>
      </c>
      <c r="I130" s="22" t="s">
        <v>310</v>
      </c>
      <c r="J130" s="76" t="str">
        <f t="shared" si="3"/>
        <v/>
      </c>
      <c r="K130" s="52"/>
    </row>
    <row r="131" spans="1:11" s="3" customFormat="1" ht="29">
      <c r="A131" s="46" t="s">
        <v>871</v>
      </c>
      <c r="B131" s="14" t="s">
        <v>17</v>
      </c>
      <c r="C131" s="21" t="s">
        <v>67</v>
      </c>
      <c r="D131" s="14" t="s">
        <v>1</v>
      </c>
      <c r="E131" s="35">
        <f t="shared" si="4"/>
        <v>780</v>
      </c>
      <c r="F131" s="75">
        <v>780</v>
      </c>
      <c r="G131" s="86">
        <v>2</v>
      </c>
      <c r="H131" s="36">
        <f t="shared" si="5"/>
        <v>1560</v>
      </c>
      <c r="I131" s="22" t="s">
        <v>507</v>
      </c>
      <c r="J131" s="76" t="str">
        <f t="shared" si="3"/>
        <v/>
      </c>
      <c r="K131" s="52"/>
    </row>
    <row r="132" spans="1:11" s="3" customFormat="1" ht="16">
      <c r="A132" s="46" t="s">
        <v>872</v>
      </c>
      <c r="B132" s="14" t="s">
        <v>17</v>
      </c>
      <c r="C132" s="21" t="s">
        <v>20</v>
      </c>
      <c r="D132" s="14" t="s">
        <v>1</v>
      </c>
      <c r="E132" s="35">
        <f t="shared" si="4"/>
        <v>243.75</v>
      </c>
      <c r="F132" s="75">
        <v>243.75</v>
      </c>
      <c r="G132" s="86">
        <v>4</v>
      </c>
      <c r="H132" s="36">
        <f t="shared" si="5"/>
        <v>975</v>
      </c>
      <c r="I132" s="22" t="s">
        <v>346</v>
      </c>
      <c r="J132" s="76" t="str">
        <f t="shared" si="3"/>
        <v/>
      </c>
      <c r="K132" s="52"/>
    </row>
    <row r="133" spans="1:11" s="3" customFormat="1" ht="43.5">
      <c r="A133" s="46" t="s">
        <v>873</v>
      </c>
      <c r="B133" s="14" t="s">
        <v>17</v>
      </c>
      <c r="C133" s="21" t="s">
        <v>242</v>
      </c>
      <c r="D133" s="14" t="s">
        <v>1</v>
      </c>
      <c r="E133" s="35">
        <f t="shared" si="4"/>
        <v>70.2</v>
      </c>
      <c r="F133" s="75">
        <v>70.2</v>
      </c>
      <c r="G133" s="86">
        <v>1</v>
      </c>
      <c r="H133" s="36">
        <f t="shared" si="5"/>
        <v>70.2</v>
      </c>
      <c r="I133" s="22" t="s">
        <v>347</v>
      </c>
      <c r="J133" s="76" t="str">
        <f t="shared" si="3"/>
        <v/>
      </c>
      <c r="K133" s="52"/>
    </row>
    <row r="134" spans="1:11" s="3" customFormat="1" ht="29">
      <c r="A134" s="46" t="s">
        <v>874</v>
      </c>
      <c r="B134" s="14" t="s">
        <v>17</v>
      </c>
      <c r="C134" s="21" t="s">
        <v>308</v>
      </c>
      <c r="D134" s="14" t="s">
        <v>1</v>
      </c>
      <c r="E134" s="35">
        <f t="shared" si="4"/>
        <v>101.4</v>
      </c>
      <c r="F134" s="75">
        <v>101.4</v>
      </c>
      <c r="G134" s="86">
        <v>3</v>
      </c>
      <c r="H134" s="36">
        <f t="shared" si="5"/>
        <v>304.20000000000005</v>
      </c>
      <c r="I134" s="22" t="s">
        <v>604</v>
      </c>
      <c r="J134" s="76" t="str">
        <f t="shared" si="3"/>
        <v/>
      </c>
      <c r="K134" s="52"/>
    </row>
    <row r="135" spans="1:11" s="3" customFormat="1" ht="29">
      <c r="A135" s="46" t="s">
        <v>875</v>
      </c>
      <c r="B135" s="14" t="s">
        <v>17</v>
      </c>
      <c r="C135" s="21" t="s">
        <v>21</v>
      </c>
      <c r="D135" s="14" t="s">
        <v>1</v>
      </c>
      <c r="E135" s="35">
        <f t="shared" si="4"/>
        <v>21.45</v>
      </c>
      <c r="F135" s="75">
        <v>21.45</v>
      </c>
      <c r="G135" s="86">
        <v>13</v>
      </c>
      <c r="H135" s="36">
        <f t="shared" si="5"/>
        <v>278.84999999999997</v>
      </c>
      <c r="I135" s="22" t="s">
        <v>508</v>
      </c>
      <c r="J135" s="76" t="str">
        <f t="shared" si="3"/>
        <v/>
      </c>
      <c r="K135" s="52"/>
    </row>
    <row r="136" spans="1:11" s="3" customFormat="1" ht="58">
      <c r="A136" s="46" t="s">
        <v>876</v>
      </c>
      <c r="B136" s="14" t="s">
        <v>735</v>
      </c>
      <c r="C136" s="21" t="s">
        <v>736</v>
      </c>
      <c r="D136" s="14" t="s">
        <v>1</v>
      </c>
      <c r="E136" s="35">
        <f t="shared" si="4"/>
        <v>58.5</v>
      </c>
      <c r="F136" s="75">
        <v>58.5</v>
      </c>
      <c r="G136" s="86">
        <v>13</v>
      </c>
      <c r="H136" s="36">
        <f t="shared" si="5"/>
        <v>760.5</v>
      </c>
      <c r="I136" s="22" t="s">
        <v>737</v>
      </c>
      <c r="J136" s="76" t="str">
        <f t="shared" si="3"/>
        <v/>
      </c>
      <c r="K136" s="52"/>
    </row>
    <row r="137" spans="1:11" s="3" customFormat="1" ht="29">
      <c r="A137" s="46" t="s">
        <v>877</v>
      </c>
      <c r="B137" s="14" t="s">
        <v>17</v>
      </c>
      <c r="C137" s="21" t="s">
        <v>568</v>
      </c>
      <c r="D137" s="14" t="s">
        <v>121</v>
      </c>
      <c r="E137" s="35">
        <f t="shared" si="4"/>
        <v>117</v>
      </c>
      <c r="F137" s="75">
        <v>117</v>
      </c>
      <c r="G137" s="86">
        <v>1</v>
      </c>
      <c r="H137" s="36">
        <f t="shared" si="5"/>
        <v>117</v>
      </c>
      <c r="I137" s="22" t="s">
        <v>260</v>
      </c>
      <c r="J137" s="76" t="str">
        <f t="shared" ref="J137:J200" si="6">IF(AND(ISNUMBER(E137),ISNUMBER(FIND(",",E137)),LEN(E137)-LEN(SUBSTITUTE(E137,",",""))=1),IF(LEN(RIGHT(E137,LEN(E137)-FIND(",",E137)))&gt;2,ROW(),""),"")</f>
        <v/>
      </c>
      <c r="K137" s="52"/>
    </row>
    <row r="138" spans="1:11" s="3" customFormat="1" ht="16">
      <c r="A138" s="46" t="s">
        <v>878</v>
      </c>
      <c r="B138" s="14" t="s">
        <v>17</v>
      </c>
      <c r="C138" s="21" t="s">
        <v>151</v>
      </c>
      <c r="D138" s="14" t="s">
        <v>121</v>
      </c>
      <c r="E138" s="35">
        <f t="shared" ref="E138:E201" si="7">F138</f>
        <v>78</v>
      </c>
      <c r="F138" s="75">
        <v>78</v>
      </c>
      <c r="G138" s="86">
        <v>1</v>
      </c>
      <c r="H138" s="36">
        <f t="shared" ref="H138:H201" si="8">E138*G138</f>
        <v>78</v>
      </c>
      <c r="I138" s="22" t="s">
        <v>260</v>
      </c>
      <c r="J138" s="76" t="str">
        <f t="shared" si="6"/>
        <v/>
      </c>
      <c r="K138" s="52"/>
    </row>
    <row r="139" spans="1:11" s="3" customFormat="1" ht="16">
      <c r="A139" s="46" t="s">
        <v>879</v>
      </c>
      <c r="B139" s="14" t="s">
        <v>17</v>
      </c>
      <c r="C139" s="21" t="s">
        <v>180</v>
      </c>
      <c r="D139" s="14" t="s">
        <v>1</v>
      </c>
      <c r="E139" s="35">
        <f t="shared" si="7"/>
        <v>9.75</v>
      </c>
      <c r="F139" s="75">
        <v>9.75</v>
      </c>
      <c r="G139" s="86">
        <v>47</v>
      </c>
      <c r="H139" s="36">
        <f t="shared" si="8"/>
        <v>458.25</v>
      </c>
      <c r="I139" s="22" t="s">
        <v>261</v>
      </c>
      <c r="J139" s="76" t="str">
        <f t="shared" si="6"/>
        <v/>
      </c>
      <c r="K139" s="52"/>
    </row>
    <row r="140" spans="1:11" s="3" customFormat="1" ht="72.5">
      <c r="A140" s="46" t="s">
        <v>880</v>
      </c>
      <c r="B140" s="14" t="s">
        <v>17</v>
      </c>
      <c r="C140" s="21" t="s">
        <v>158</v>
      </c>
      <c r="D140" s="14" t="s">
        <v>298</v>
      </c>
      <c r="E140" s="35">
        <f t="shared" si="7"/>
        <v>1170</v>
      </c>
      <c r="F140" s="75">
        <v>1170</v>
      </c>
      <c r="G140" s="86">
        <v>0.4</v>
      </c>
      <c r="H140" s="36">
        <f t="shared" si="8"/>
        <v>468</v>
      </c>
      <c r="I140" s="22" t="s">
        <v>509</v>
      </c>
      <c r="J140" s="76" t="str">
        <f t="shared" si="6"/>
        <v/>
      </c>
      <c r="K140" s="52"/>
    </row>
    <row r="141" spans="1:11" s="3" customFormat="1" ht="29">
      <c r="A141" s="46" t="s">
        <v>881</v>
      </c>
      <c r="B141" s="14" t="s">
        <v>17</v>
      </c>
      <c r="C141" s="21" t="s">
        <v>22</v>
      </c>
      <c r="D141" s="14" t="s">
        <v>1</v>
      </c>
      <c r="E141" s="35">
        <f t="shared" si="7"/>
        <v>487.5</v>
      </c>
      <c r="F141" s="75">
        <v>487.5</v>
      </c>
      <c r="G141" s="86">
        <v>11</v>
      </c>
      <c r="H141" s="36">
        <f t="shared" si="8"/>
        <v>5362.5</v>
      </c>
      <c r="I141" s="22" t="s">
        <v>348</v>
      </c>
      <c r="J141" s="76" t="str">
        <f t="shared" si="6"/>
        <v/>
      </c>
      <c r="K141" s="52"/>
    </row>
    <row r="142" spans="1:11" s="3" customFormat="1" ht="29">
      <c r="A142" s="46" t="s">
        <v>882</v>
      </c>
      <c r="B142" s="14" t="s">
        <v>17</v>
      </c>
      <c r="C142" s="21" t="s">
        <v>159</v>
      </c>
      <c r="D142" s="14" t="s">
        <v>1</v>
      </c>
      <c r="E142" s="35">
        <f t="shared" si="7"/>
        <v>780</v>
      </c>
      <c r="F142" s="75">
        <v>780</v>
      </c>
      <c r="G142" s="86">
        <v>14</v>
      </c>
      <c r="H142" s="36">
        <f t="shared" si="8"/>
        <v>10920</v>
      </c>
      <c r="I142" s="22" t="s">
        <v>349</v>
      </c>
      <c r="J142" s="76" t="str">
        <f t="shared" si="6"/>
        <v/>
      </c>
      <c r="K142" s="52"/>
    </row>
    <row r="143" spans="1:11" s="3" customFormat="1" ht="16">
      <c r="A143" s="46" t="s">
        <v>883</v>
      </c>
      <c r="B143" s="14" t="s">
        <v>17</v>
      </c>
      <c r="C143" s="21" t="s">
        <v>535</v>
      </c>
      <c r="D143" s="14" t="s">
        <v>23</v>
      </c>
      <c r="E143" s="35">
        <f t="shared" si="7"/>
        <v>35.1</v>
      </c>
      <c r="F143" s="75">
        <v>35.1</v>
      </c>
      <c r="G143" s="86">
        <v>1</v>
      </c>
      <c r="H143" s="36">
        <f t="shared" si="8"/>
        <v>35.1</v>
      </c>
      <c r="I143" s="22" t="s">
        <v>603</v>
      </c>
      <c r="J143" s="76" t="str">
        <f t="shared" si="6"/>
        <v/>
      </c>
      <c r="K143" s="52"/>
    </row>
    <row r="144" spans="1:11" s="3" customFormat="1" ht="16">
      <c r="A144" s="46" t="s">
        <v>884</v>
      </c>
      <c r="B144" s="14" t="s">
        <v>17</v>
      </c>
      <c r="C144" s="21" t="s">
        <v>48</v>
      </c>
      <c r="D144" s="14" t="s">
        <v>1</v>
      </c>
      <c r="E144" s="35">
        <f t="shared" si="7"/>
        <v>27.3</v>
      </c>
      <c r="F144" s="75">
        <v>27.3</v>
      </c>
      <c r="G144" s="86">
        <v>1</v>
      </c>
      <c r="H144" s="36">
        <f t="shared" si="8"/>
        <v>27.3</v>
      </c>
      <c r="I144" s="22" t="s">
        <v>350</v>
      </c>
      <c r="J144" s="76" t="str">
        <f t="shared" si="6"/>
        <v/>
      </c>
      <c r="K144" s="52"/>
    </row>
    <row r="145" spans="1:11" s="3" customFormat="1" ht="36" customHeight="1">
      <c r="A145" s="46" t="s">
        <v>885</v>
      </c>
      <c r="B145" s="14" t="s">
        <v>17</v>
      </c>
      <c r="C145" s="21" t="s">
        <v>243</v>
      </c>
      <c r="D145" s="14" t="s">
        <v>23</v>
      </c>
      <c r="E145" s="35">
        <f t="shared" si="7"/>
        <v>32.18</v>
      </c>
      <c r="F145" s="75">
        <v>32.18</v>
      </c>
      <c r="G145" s="86">
        <v>13</v>
      </c>
      <c r="H145" s="36">
        <f t="shared" si="8"/>
        <v>418.34</v>
      </c>
      <c r="I145" s="22" t="s">
        <v>262</v>
      </c>
      <c r="J145" s="76" t="str">
        <f t="shared" si="6"/>
        <v/>
      </c>
      <c r="K145" s="52"/>
    </row>
    <row r="146" spans="1:11" s="3" customFormat="1" ht="58">
      <c r="A146" s="46" t="s">
        <v>886</v>
      </c>
      <c r="B146" s="14" t="s">
        <v>17</v>
      </c>
      <c r="C146" s="21" t="s">
        <v>117</v>
      </c>
      <c r="D146" s="14" t="s">
        <v>1</v>
      </c>
      <c r="E146" s="35">
        <f t="shared" si="7"/>
        <v>497.25</v>
      </c>
      <c r="F146" s="75">
        <v>497.25</v>
      </c>
      <c r="G146" s="86">
        <v>1</v>
      </c>
      <c r="H146" s="36">
        <f t="shared" si="8"/>
        <v>497.25</v>
      </c>
      <c r="I146" s="22" t="s">
        <v>351</v>
      </c>
      <c r="J146" s="76" t="str">
        <f t="shared" si="6"/>
        <v/>
      </c>
      <c r="K146" s="52"/>
    </row>
    <row r="147" spans="1:11" s="3" customFormat="1" ht="16">
      <c r="A147" s="46" t="s">
        <v>887</v>
      </c>
      <c r="B147" s="14" t="s">
        <v>17</v>
      </c>
      <c r="C147" s="21" t="s">
        <v>296</v>
      </c>
      <c r="D147" s="14" t="s">
        <v>1</v>
      </c>
      <c r="E147" s="35">
        <f t="shared" si="7"/>
        <v>27.3</v>
      </c>
      <c r="F147" s="75">
        <v>27.3</v>
      </c>
      <c r="G147" s="86">
        <v>1</v>
      </c>
      <c r="H147" s="36">
        <f t="shared" si="8"/>
        <v>27.3</v>
      </c>
      <c r="I147" s="22" t="s">
        <v>352</v>
      </c>
      <c r="J147" s="76" t="str">
        <f t="shared" si="6"/>
        <v/>
      </c>
      <c r="K147" s="52"/>
    </row>
    <row r="148" spans="1:11" s="3" customFormat="1" ht="16">
      <c r="A148" s="46" t="s">
        <v>888</v>
      </c>
      <c r="B148" s="14" t="s">
        <v>17</v>
      </c>
      <c r="C148" s="21" t="s">
        <v>536</v>
      </c>
      <c r="D148" s="14" t="s">
        <v>15</v>
      </c>
      <c r="E148" s="35">
        <f t="shared" si="7"/>
        <v>23.4</v>
      </c>
      <c r="F148" s="75">
        <v>23.4</v>
      </c>
      <c r="G148" s="86">
        <v>27</v>
      </c>
      <c r="H148" s="36">
        <f t="shared" si="8"/>
        <v>631.79999999999995</v>
      </c>
      <c r="I148" s="22" t="s">
        <v>353</v>
      </c>
      <c r="J148" s="76" t="str">
        <f t="shared" si="6"/>
        <v/>
      </c>
      <c r="K148" s="52"/>
    </row>
    <row r="149" spans="1:11" s="3" customFormat="1" ht="72.5">
      <c r="A149" s="46" t="s">
        <v>889</v>
      </c>
      <c r="B149" s="14" t="s">
        <v>17</v>
      </c>
      <c r="C149" s="21" t="s">
        <v>24</v>
      </c>
      <c r="D149" s="14" t="s">
        <v>1</v>
      </c>
      <c r="E149" s="35">
        <f t="shared" si="7"/>
        <v>165.75</v>
      </c>
      <c r="F149" s="75">
        <v>165.75</v>
      </c>
      <c r="G149" s="86">
        <v>1</v>
      </c>
      <c r="H149" s="36">
        <f t="shared" si="8"/>
        <v>165.75</v>
      </c>
      <c r="I149" s="22" t="s">
        <v>354</v>
      </c>
      <c r="J149" s="76" t="str">
        <f t="shared" si="6"/>
        <v/>
      </c>
      <c r="K149" s="52"/>
    </row>
    <row r="150" spans="1:11" s="3" customFormat="1" ht="72.5">
      <c r="A150" s="46" t="s">
        <v>890</v>
      </c>
      <c r="B150" s="14" t="s">
        <v>17</v>
      </c>
      <c r="C150" s="21" t="s">
        <v>25</v>
      </c>
      <c r="D150" s="14" t="s">
        <v>1</v>
      </c>
      <c r="E150" s="35">
        <f t="shared" si="7"/>
        <v>185.25</v>
      </c>
      <c r="F150" s="75">
        <v>185.25</v>
      </c>
      <c r="G150" s="86">
        <v>1</v>
      </c>
      <c r="H150" s="36">
        <f t="shared" si="8"/>
        <v>185.25</v>
      </c>
      <c r="I150" s="22" t="s">
        <v>355</v>
      </c>
      <c r="J150" s="76" t="str">
        <f t="shared" si="6"/>
        <v/>
      </c>
      <c r="K150" s="52"/>
    </row>
    <row r="151" spans="1:11" s="3" customFormat="1" ht="72.5">
      <c r="A151" s="46" t="s">
        <v>891</v>
      </c>
      <c r="B151" s="14" t="s">
        <v>17</v>
      </c>
      <c r="C151" s="21" t="s">
        <v>684</v>
      </c>
      <c r="D151" s="14" t="s">
        <v>1</v>
      </c>
      <c r="E151" s="35">
        <f t="shared" si="7"/>
        <v>126.75</v>
      </c>
      <c r="F151" s="75">
        <v>126.75</v>
      </c>
      <c r="G151" s="86">
        <v>1</v>
      </c>
      <c r="H151" s="36">
        <f t="shared" si="8"/>
        <v>126.75</v>
      </c>
      <c r="I151" s="22" t="s">
        <v>689</v>
      </c>
      <c r="J151" s="76" t="str">
        <f t="shared" si="6"/>
        <v/>
      </c>
      <c r="K151" s="52"/>
    </row>
    <row r="152" spans="1:11" s="3" customFormat="1" ht="43.5">
      <c r="A152" s="46" t="s">
        <v>892</v>
      </c>
      <c r="B152" s="14" t="s">
        <v>17</v>
      </c>
      <c r="C152" s="21" t="s">
        <v>685</v>
      </c>
      <c r="D152" s="14" t="s">
        <v>1</v>
      </c>
      <c r="E152" s="35">
        <f t="shared" si="7"/>
        <v>87.75</v>
      </c>
      <c r="F152" s="75">
        <v>87.75</v>
      </c>
      <c r="G152" s="86">
        <v>1</v>
      </c>
      <c r="H152" s="36">
        <f t="shared" si="8"/>
        <v>87.75</v>
      </c>
      <c r="I152" s="22" t="s">
        <v>696</v>
      </c>
      <c r="J152" s="76" t="str">
        <f t="shared" si="6"/>
        <v/>
      </c>
      <c r="K152" s="52"/>
    </row>
    <row r="153" spans="1:11" s="3" customFormat="1" ht="16">
      <c r="A153" s="46" t="s">
        <v>893</v>
      </c>
      <c r="B153" s="14" t="s">
        <v>17</v>
      </c>
      <c r="C153" s="21" t="s">
        <v>26</v>
      </c>
      <c r="D153" s="14" t="s">
        <v>1</v>
      </c>
      <c r="E153" s="35">
        <f t="shared" si="7"/>
        <v>39</v>
      </c>
      <c r="F153" s="75">
        <v>39</v>
      </c>
      <c r="G153" s="86">
        <v>1</v>
      </c>
      <c r="H153" s="36">
        <f t="shared" si="8"/>
        <v>39</v>
      </c>
      <c r="I153" s="22" t="s">
        <v>356</v>
      </c>
      <c r="J153" s="76" t="str">
        <f t="shared" si="6"/>
        <v/>
      </c>
      <c r="K153" s="52"/>
    </row>
    <row r="154" spans="1:11" s="3" customFormat="1" ht="130.5">
      <c r="A154" s="46" t="s">
        <v>894</v>
      </c>
      <c r="B154" s="14" t="s">
        <v>17</v>
      </c>
      <c r="C154" s="21" t="s">
        <v>686</v>
      </c>
      <c r="D154" s="14" t="s">
        <v>1</v>
      </c>
      <c r="E154" s="35">
        <f t="shared" si="7"/>
        <v>760.5</v>
      </c>
      <c r="F154" s="75">
        <v>760.5</v>
      </c>
      <c r="G154" s="86">
        <v>5</v>
      </c>
      <c r="H154" s="36">
        <f t="shared" si="8"/>
        <v>3802.5</v>
      </c>
      <c r="I154" s="22" t="s">
        <v>692</v>
      </c>
      <c r="J154" s="76" t="str">
        <f t="shared" si="6"/>
        <v/>
      </c>
      <c r="K154" s="52"/>
    </row>
    <row r="155" spans="1:11" s="3" customFormat="1" ht="72.5">
      <c r="A155" s="46" t="s">
        <v>895</v>
      </c>
      <c r="B155" s="14" t="s">
        <v>17</v>
      </c>
      <c r="C155" s="21" t="s">
        <v>27</v>
      </c>
      <c r="D155" s="14" t="s">
        <v>1</v>
      </c>
      <c r="E155" s="35">
        <f t="shared" si="7"/>
        <v>312</v>
      </c>
      <c r="F155" s="75">
        <v>312</v>
      </c>
      <c r="G155" s="86">
        <v>1</v>
      </c>
      <c r="H155" s="36">
        <f t="shared" si="8"/>
        <v>312</v>
      </c>
      <c r="I155" s="22" t="s">
        <v>357</v>
      </c>
      <c r="J155" s="76" t="str">
        <f t="shared" si="6"/>
        <v/>
      </c>
      <c r="K155" s="52"/>
    </row>
    <row r="156" spans="1:11" s="3" customFormat="1" ht="72.5">
      <c r="A156" s="46" t="s">
        <v>896</v>
      </c>
      <c r="B156" s="14" t="s">
        <v>17</v>
      </c>
      <c r="C156" s="21" t="s">
        <v>28</v>
      </c>
      <c r="D156" s="14" t="s">
        <v>1</v>
      </c>
      <c r="E156" s="35">
        <f t="shared" si="7"/>
        <v>321.75</v>
      </c>
      <c r="F156" s="75">
        <v>321.75</v>
      </c>
      <c r="G156" s="86">
        <v>8</v>
      </c>
      <c r="H156" s="36">
        <f t="shared" si="8"/>
        <v>2574</v>
      </c>
      <c r="I156" s="22" t="s">
        <v>358</v>
      </c>
      <c r="J156" s="76" t="str">
        <f t="shared" si="6"/>
        <v/>
      </c>
      <c r="K156" s="52"/>
    </row>
    <row r="157" spans="1:11" s="3" customFormat="1" ht="72.5">
      <c r="A157" s="46" t="s">
        <v>897</v>
      </c>
      <c r="B157" s="14" t="s">
        <v>17</v>
      </c>
      <c r="C157" s="21" t="s">
        <v>29</v>
      </c>
      <c r="D157" s="14" t="s">
        <v>1</v>
      </c>
      <c r="E157" s="35">
        <f t="shared" si="7"/>
        <v>175.5</v>
      </c>
      <c r="F157" s="75">
        <v>175.5</v>
      </c>
      <c r="G157" s="86">
        <v>4</v>
      </c>
      <c r="H157" s="36">
        <f t="shared" si="8"/>
        <v>702</v>
      </c>
      <c r="I157" s="22" t="s">
        <v>359</v>
      </c>
      <c r="J157" s="76" t="str">
        <f t="shared" si="6"/>
        <v/>
      </c>
      <c r="K157" s="52"/>
    </row>
    <row r="158" spans="1:11" s="3" customFormat="1" ht="29">
      <c r="A158" s="46" t="s">
        <v>898</v>
      </c>
      <c r="B158" s="14" t="s">
        <v>17</v>
      </c>
      <c r="C158" s="21" t="s">
        <v>687</v>
      </c>
      <c r="D158" s="14" t="s">
        <v>1</v>
      </c>
      <c r="E158" s="35">
        <f t="shared" si="7"/>
        <v>87.75</v>
      </c>
      <c r="F158" s="75">
        <v>87.75</v>
      </c>
      <c r="G158" s="86">
        <v>1</v>
      </c>
      <c r="H158" s="36">
        <f t="shared" si="8"/>
        <v>87.75</v>
      </c>
      <c r="I158" s="22" t="s">
        <v>693</v>
      </c>
      <c r="J158" s="76" t="str">
        <f t="shared" si="6"/>
        <v/>
      </c>
      <c r="K158" s="52"/>
    </row>
    <row r="159" spans="1:11" s="3" customFormat="1" ht="58">
      <c r="A159" s="46" t="s">
        <v>899</v>
      </c>
      <c r="B159" s="14" t="s">
        <v>17</v>
      </c>
      <c r="C159" s="21" t="s">
        <v>1520</v>
      </c>
      <c r="D159" s="14" t="s">
        <v>1</v>
      </c>
      <c r="E159" s="35">
        <f t="shared" si="7"/>
        <v>438.75</v>
      </c>
      <c r="F159" s="75">
        <v>438.75</v>
      </c>
      <c r="G159" s="86">
        <v>1</v>
      </c>
      <c r="H159" s="36">
        <f t="shared" si="8"/>
        <v>438.75</v>
      </c>
      <c r="I159" s="22" t="s">
        <v>360</v>
      </c>
      <c r="J159" s="76" t="str">
        <f t="shared" si="6"/>
        <v/>
      </c>
      <c r="K159" s="52"/>
    </row>
    <row r="160" spans="1:11" s="3" customFormat="1" ht="43.5">
      <c r="A160" s="46" t="s">
        <v>900</v>
      </c>
      <c r="B160" s="14" t="s">
        <v>17</v>
      </c>
      <c r="C160" s="21" t="s">
        <v>688</v>
      </c>
      <c r="D160" s="14" t="s">
        <v>1</v>
      </c>
      <c r="E160" s="35">
        <f t="shared" si="7"/>
        <v>87.75</v>
      </c>
      <c r="F160" s="75">
        <v>87.75</v>
      </c>
      <c r="G160" s="86">
        <v>1</v>
      </c>
      <c r="H160" s="36">
        <f t="shared" si="8"/>
        <v>87.75</v>
      </c>
      <c r="I160" s="22" t="s">
        <v>697</v>
      </c>
      <c r="J160" s="76" t="str">
        <f t="shared" si="6"/>
        <v/>
      </c>
      <c r="K160" s="52"/>
    </row>
    <row r="161" spans="1:11" s="3" customFormat="1" ht="29">
      <c r="A161" s="46" t="s">
        <v>901</v>
      </c>
      <c r="B161" s="14" t="s">
        <v>17</v>
      </c>
      <c r="C161" s="21" t="s">
        <v>30</v>
      </c>
      <c r="D161" s="14" t="s">
        <v>1</v>
      </c>
      <c r="E161" s="35">
        <f t="shared" si="7"/>
        <v>31.2</v>
      </c>
      <c r="F161" s="75">
        <v>31.2</v>
      </c>
      <c r="G161" s="86">
        <v>1</v>
      </c>
      <c r="H161" s="36">
        <f t="shared" si="8"/>
        <v>31.2</v>
      </c>
      <c r="I161" s="22" t="s">
        <v>510</v>
      </c>
      <c r="J161" s="76" t="str">
        <f t="shared" si="6"/>
        <v/>
      </c>
      <c r="K161" s="52"/>
    </row>
    <row r="162" spans="1:11" s="3" customFormat="1" ht="29">
      <c r="A162" s="46" t="s">
        <v>902</v>
      </c>
      <c r="B162" s="14" t="s">
        <v>17</v>
      </c>
      <c r="C162" s="21" t="s">
        <v>31</v>
      </c>
      <c r="D162" s="14" t="s">
        <v>1</v>
      </c>
      <c r="E162" s="35">
        <f t="shared" si="7"/>
        <v>23.4</v>
      </c>
      <c r="F162" s="75">
        <v>23.4</v>
      </c>
      <c r="G162" s="86">
        <v>6</v>
      </c>
      <c r="H162" s="36">
        <f t="shared" si="8"/>
        <v>140.39999999999998</v>
      </c>
      <c r="I162" s="22" t="s">
        <v>361</v>
      </c>
      <c r="J162" s="76" t="str">
        <f t="shared" si="6"/>
        <v/>
      </c>
      <c r="K162" s="52"/>
    </row>
    <row r="163" spans="1:11" s="3" customFormat="1" ht="16">
      <c r="A163" s="46" t="s">
        <v>903</v>
      </c>
      <c r="B163" s="14" t="s">
        <v>17</v>
      </c>
      <c r="C163" s="21" t="s">
        <v>91</v>
      </c>
      <c r="D163" s="14" t="s">
        <v>1</v>
      </c>
      <c r="E163" s="35">
        <f t="shared" si="7"/>
        <v>68.25</v>
      </c>
      <c r="F163" s="75">
        <v>68.25</v>
      </c>
      <c r="G163" s="86">
        <v>2</v>
      </c>
      <c r="H163" s="36">
        <f t="shared" si="8"/>
        <v>136.5</v>
      </c>
      <c r="I163" s="22" t="s">
        <v>362</v>
      </c>
      <c r="J163" s="76" t="str">
        <f t="shared" si="6"/>
        <v/>
      </c>
      <c r="K163" s="52"/>
    </row>
    <row r="164" spans="1:11" s="3" customFormat="1" ht="43.5">
      <c r="A164" s="46" t="s">
        <v>904</v>
      </c>
      <c r="B164" s="14" t="s">
        <v>17</v>
      </c>
      <c r="C164" s="21" t="s">
        <v>80</v>
      </c>
      <c r="D164" s="14" t="s">
        <v>1</v>
      </c>
      <c r="E164" s="35">
        <f t="shared" si="7"/>
        <v>97.5</v>
      </c>
      <c r="F164" s="75">
        <v>97.5</v>
      </c>
      <c r="G164" s="86">
        <v>1</v>
      </c>
      <c r="H164" s="36">
        <f t="shared" si="8"/>
        <v>97.5</v>
      </c>
      <c r="I164" s="22" t="s">
        <v>610</v>
      </c>
      <c r="J164" s="76" t="str">
        <f t="shared" si="6"/>
        <v/>
      </c>
      <c r="K164" s="52"/>
    </row>
    <row r="165" spans="1:11" s="3" customFormat="1" ht="29">
      <c r="A165" s="46" t="s">
        <v>905</v>
      </c>
      <c r="B165" s="14" t="s">
        <v>17</v>
      </c>
      <c r="C165" s="21" t="s">
        <v>160</v>
      </c>
      <c r="D165" s="14" t="s">
        <v>1</v>
      </c>
      <c r="E165" s="35">
        <f t="shared" si="7"/>
        <v>19.5</v>
      </c>
      <c r="F165" s="75">
        <v>19.5</v>
      </c>
      <c r="G165" s="86">
        <v>9</v>
      </c>
      <c r="H165" s="36">
        <f t="shared" si="8"/>
        <v>175.5</v>
      </c>
      <c r="I165" s="22" t="s">
        <v>363</v>
      </c>
      <c r="J165" s="76" t="str">
        <f t="shared" si="6"/>
        <v/>
      </c>
      <c r="K165" s="52"/>
    </row>
    <row r="166" spans="1:11" s="3" customFormat="1" ht="16">
      <c r="A166" s="46" t="s">
        <v>906</v>
      </c>
      <c r="B166" s="14" t="s">
        <v>17</v>
      </c>
      <c r="C166" s="21" t="s">
        <v>32</v>
      </c>
      <c r="D166" s="14" t="s">
        <v>1</v>
      </c>
      <c r="E166" s="35">
        <f t="shared" si="7"/>
        <v>29.25</v>
      </c>
      <c r="F166" s="75">
        <v>29.25</v>
      </c>
      <c r="G166" s="86">
        <v>5</v>
      </c>
      <c r="H166" s="36">
        <f t="shared" si="8"/>
        <v>146.25</v>
      </c>
      <c r="I166" s="22" t="s">
        <v>364</v>
      </c>
      <c r="J166" s="76" t="str">
        <f t="shared" si="6"/>
        <v/>
      </c>
      <c r="K166" s="52"/>
    </row>
    <row r="167" spans="1:11" s="3" customFormat="1" ht="130.5">
      <c r="A167" s="46" t="s">
        <v>907</v>
      </c>
      <c r="B167" s="14" t="s">
        <v>17</v>
      </c>
      <c r="C167" s="21" t="s">
        <v>1521</v>
      </c>
      <c r="D167" s="14" t="s">
        <v>1</v>
      </c>
      <c r="E167" s="35">
        <f t="shared" si="7"/>
        <v>448.5</v>
      </c>
      <c r="F167" s="75">
        <v>448.5</v>
      </c>
      <c r="G167" s="86">
        <v>1</v>
      </c>
      <c r="H167" s="36">
        <f t="shared" si="8"/>
        <v>448.5</v>
      </c>
      <c r="I167" s="22" t="s">
        <v>694</v>
      </c>
      <c r="J167" s="76" t="str">
        <f t="shared" si="6"/>
        <v/>
      </c>
      <c r="K167" s="52"/>
    </row>
    <row r="168" spans="1:11" s="3" customFormat="1" ht="16">
      <c r="A168" s="46" t="s">
        <v>908</v>
      </c>
      <c r="B168" s="14" t="s">
        <v>33</v>
      </c>
      <c r="C168" s="21" t="s">
        <v>79</v>
      </c>
      <c r="D168" s="14" t="s">
        <v>1</v>
      </c>
      <c r="E168" s="35">
        <f t="shared" si="7"/>
        <v>48.75</v>
      </c>
      <c r="F168" s="75">
        <v>48.75</v>
      </c>
      <c r="G168" s="86">
        <v>1</v>
      </c>
      <c r="H168" s="36">
        <f t="shared" si="8"/>
        <v>48.75</v>
      </c>
      <c r="I168" s="22" t="s">
        <v>511</v>
      </c>
      <c r="J168" s="76" t="str">
        <f t="shared" si="6"/>
        <v/>
      </c>
      <c r="K168" s="52"/>
    </row>
    <row r="169" spans="1:11" s="3" customFormat="1" ht="16">
      <c r="A169" s="46" t="s">
        <v>909</v>
      </c>
      <c r="B169" s="14" t="s">
        <v>33</v>
      </c>
      <c r="C169" s="21" t="s">
        <v>34</v>
      </c>
      <c r="D169" s="14" t="s">
        <v>1</v>
      </c>
      <c r="E169" s="35">
        <f t="shared" si="7"/>
        <v>23.4</v>
      </c>
      <c r="F169" s="75">
        <v>23.4</v>
      </c>
      <c r="G169" s="86">
        <v>1</v>
      </c>
      <c r="H169" s="36">
        <f t="shared" si="8"/>
        <v>23.4</v>
      </c>
      <c r="I169" s="22" t="s">
        <v>270</v>
      </c>
      <c r="J169" s="76" t="str">
        <f t="shared" si="6"/>
        <v/>
      </c>
      <c r="K169" s="52"/>
    </row>
    <row r="170" spans="1:11" s="3" customFormat="1" ht="29">
      <c r="A170" s="46" t="s">
        <v>910</v>
      </c>
      <c r="B170" s="14" t="s">
        <v>33</v>
      </c>
      <c r="C170" s="21" t="s">
        <v>81</v>
      </c>
      <c r="D170" s="14" t="s">
        <v>1</v>
      </c>
      <c r="E170" s="35">
        <f t="shared" si="7"/>
        <v>9.75</v>
      </c>
      <c r="F170" s="75">
        <v>9.75</v>
      </c>
      <c r="G170" s="86">
        <v>30</v>
      </c>
      <c r="H170" s="36">
        <f t="shared" si="8"/>
        <v>292.5</v>
      </c>
      <c r="I170" s="22" t="s">
        <v>512</v>
      </c>
      <c r="J170" s="76" t="str">
        <f t="shared" si="6"/>
        <v/>
      </c>
      <c r="K170" s="52"/>
    </row>
    <row r="171" spans="1:11" s="3" customFormat="1" ht="16">
      <c r="A171" s="46" t="s">
        <v>911</v>
      </c>
      <c r="B171" s="14" t="s">
        <v>33</v>
      </c>
      <c r="C171" s="21" t="s">
        <v>99</v>
      </c>
      <c r="D171" s="14" t="s">
        <v>1</v>
      </c>
      <c r="E171" s="35">
        <f t="shared" si="7"/>
        <v>27.3</v>
      </c>
      <c r="F171" s="75">
        <v>27.3</v>
      </c>
      <c r="G171" s="86">
        <v>37</v>
      </c>
      <c r="H171" s="36">
        <f t="shared" si="8"/>
        <v>1010.1</v>
      </c>
      <c r="I171" s="22" t="s">
        <v>365</v>
      </c>
      <c r="J171" s="76" t="str">
        <f t="shared" si="6"/>
        <v/>
      </c>
      <c r="K171" s="52"/>
    </row>
    <row r="172" spans="1:11" s="3" customFormat="1" ht="58">
      <c r="A172" s="46" t="s">
        <v>912</v>
      </c>
      <c r="B172" s="14" t="s">
        <v>33</v>
      </c>
      <c r="C172" s="21" t="s">
        <v>85</v>
      </c>
      <c r="D172" s="14" t="s">
        <v>1</v>
      </c>
      <c r="E172" s="35">
        <f t="shared" si="7"/>
        <v>175.5</v>
      </c>
      <c r="F172" s="75">
        <v>175.5</v>
      </c>
      <c r="G172" s="86">
        <v>4</v>
      </c>
      <c r="H172" s="36">
        <f t="shared" si="8"/>
        <v>702</v>
      </c>
      <c r="I172" s="22" t="s">
        <v>513</v>
      </c>
      <c r="J172" s="76" t="str">
        <f t="shared" si="6"/>
        <v/>
      </c>
      <c r="K172" s="52"/>
    </row>
    <row r="173" spans="1:11" s="3" customFormat="1" ht="29">
      <c r="A173" s="46" t="s">
        <v>913</v>
      </c>
      <c r="B173" s="14" t="s">
        <v>33</v>
      </c>
      <c r="C173" s="21" t="s">
        <v>86</v>
      </c>
      <c r="D173" s="14" t="s">
        <v>1</v>
      </c>
      <c r="E173" s="35">
        <f t="shared" si="7"/>
        <v>87.75</v>
      </c>
      <c r="F173" s="75">
        <v>87.75</v>
      </c>
      <c r="G173" s="86">
        <v>1</v>
      </c>
      <c r="H173" s="36">
        <f t="shared" si="8"/>
        <v>87.75</v>
      </c>
      <c r="I173" s="22" t="s">
        <v>514</v>
      </c>
      <c r="J173" s="76" t="str">
        <f t="shared" si="6"/>
        <v/>
      </c>
      <c r="K173" s="52"/>
    </row>
    <row r="174" spans="1:11" s="3" customFormat="1" ht="16">
      <c r="A174" s="46" t="s">
        <v>914</v>
      </c>
      <c r="B174" s="14" t="s">
        <v>33</v>
      </c>
      <c r="C174" s="21" t="s">
        <v>36</v>
      </c>
      <c r="D174" s="14" t="s">
        <v>1</v>
      </c>
      <c r="E174" s="35">
        <f t="shared" si="7"/>
        <v>15.6</v>
      </c>
      <c r="F174" s="75">
        <v>15.6</v>
      </c>
      <c r="G174" s="86">
        <v>1</v>
      </c>
      <c r="H174" s="36">
        <f t="shared" si="8"/>
        <v>15.6</v>
      </c>
      <c r="I174" s="22" t="s">
        <v>582</v>
      </c>
      <c r="J174" s="76" t="str">
        <f t="shared" si="6"/>
        <v/>
      </c>
      <c r="K174" s="52"/>
    </row>
    <row r="175" spans="1:11" s="3" customFormat="1" ht="29">
      <c r="A175" s="46" t="s">
        <v>915</v>
      </c>
      <c r="B175" s="14" t="s">
        <v>33</v>
      </c>
      <c r="C175" s="21" t="s">
        <v>244</v>
      </c>
      <c r="D175" s="14" t="s">
        <v>1</v>
      </c>
      <c r="E175" s="35">
        <f t="shared" si="7"/>
        <v>27.3</v>
      </c>
      <c r="F175" s="75">
        <v>27.3</v>
      </c>
      <c r="G175" s="86">
        <v>1</v>
      </c>
      <c r="H175" s="36">
        <f t="shared" si="8"/>
        <v>27.3</v>
      </c>
      <c r="I175" s="22" t="s">
        <v>515</v>
      </c>
      <c r="J175" s="76" t="str">
        <f t="shared" si="6"/>
        <v/>
      </c>
      <c r="K175" s="52"/>
    </row>
    <row r="176" spans="1:11" s="3" customFormat="1" ht="29">
      <c r="A176" s="46" t="s">
        <v>916</v>
      </c>
      <c r="B176" s="14" t="s">
        <v>33</v>
      </c>
      <c r="C176" s="21" t="s">
        <v>113</v>
      </c>
      <c r="D176" s="14" t="s">
        <v>1</v>
      </c>
      <c r="E176" s="35">
        <f t="shared" si="7"/>
        <v>27.3</v>
      </c>
      <c r="F176" s="75">
        <v>27.3</v>
      </c>
      <c r="G176" s="86">
        <v>1</v>
      </c>
      <c r="H176" s="36">
        <f t="shared" si="8"/>
        <v>27.3</v>
      </c>
      <c r="I176" s="22" t="s">
        <v>279</v>
      </c>
      <c r="J176" s="76" t="str">
        <f t="shared" si="6"/>
        <v/>
      </c>
      <c r="K176" s="52"/>
    </row>
    <row r="177" spans="1:11" s="3" customFormat="1" ht="16">
      <c r="A177" s="46" t="s">
        <v>917</v>
      </c>
      <c r="B177" s="14" t="s">
        <v>33</v>
      </c>
      <c r="C177" s="21" t="s">
        <v>37</v>
      </c>
      <c r="D177" s="14" t="s">
        <v>1</v>
      </c>
      <c r="E177" s="35">
        <f t="shared" si="7"/>
        <v>23.4</v>
      </c>
      <c r="F177" s="75">
        <v>23.4</v>
      </c>
      <c r="G177" s="86">
        <v>1</v>
      </c>
      <c r="H177" s="36">
        <f t="shared" si="8"/>
        <v>23.4</v>
      </c>
      <c r="I177" s="22" t="s">
        <v>366</v>
      </c>
      <c r="J177" s="76" t="str">
        <f t="shared" si="6"/>
        <v/>
      </c>
      <c r="K177" s="52"/>
    </row>
    <row r="178" spans="1:11" s="3" customFormat="1" ht="16">
      <c r="A178" s="46" t="s">
        <v>918</v>
      </c>
      <c r="B178" s="14" t="s">
        <v>33</v>
      </c>
      <c r="C178" s="21" t="s">
        <v>76</v>
      </c>
      <c r="D178" s="14" t="s">
        <v>1</v>
      </c>
      <c r="E178" s="35">
        <f t="shared" si="7"/>
        <v>13.65</v>
      </c>
      <c r="F178" s="75">
        <v>13.65</v>
      </c>
      <c r="G178" s="86">
        <v>6</v>
      </c>
      <c r="H178" s="36">
        <f t="shared" si="8"/>
        <v>81.900000000000006</v>
      </c>
      <c r="I178" s="22" t="s">
        <v>516</v>
      </c>
      <c r="J178" s="76" t="str">
        <f t="shared" si="6"/>
        <v/>
      </c>
      <c r="K178" s="52"/>
    </row>
    <row r="179" spans="1:11" s="3" customFormat="1" ht="43.5">
      <c r="A179" s="46" t="s">
        <v>919</v>
      </c>
      <c r="B179" s="14" t="s">
        <v>39</v>
      </c>
      <c r="C179" s="21" t="s">
        <v>161</v>
      </c>
      <c r="D179" s="14" t="s">
        <v>1</v>
      </c>
      <c r="E179" s="35">
        <f t="shared" si="7"/>
        <v>12.68</v>
      </c>
      <c r="F179" s="75">
        <v>12.68</v>
      </c>
      <c r="G179" s="86">
        <v>60</v>
      </c>
      <c r="H179" s="36">
        <f t="shared" si="8"/>
        <v>760.8</v>
      </c>
      <c r="I179" s="22" t="s">
        <v>1558</v>
      </c>
      <c r="J179" s="76" t="str">
        <f t="shared" si="6"/>
        <v/>
      </c>
      <c r="K179" s="52"/>
    </row>
    <row r="180" spans="1:11" s="3" customFormat="1" ht="29">
      <c r="A180" s="46" t="s">
        <v>920</v>
      </c>
      <c r="B180" s="14" t="s">
        <v>33</v>
      </c>
      <c r="C180" s="21" t="s">
        <v>38</v>
      </c>
      <c r="D180" s="14" t="s">
        <v>1</v>
      </c>
      <c r="E180" s="35">
        <f t="shared" si="7"/>
        <v>27.3</v>
      </c>
      <c r="F180" s="75">
        <v>27.3</v>
      </c>
      <c r="G180" s="86">
        <v>5</v>
      </c>
      <c r="H180" s="36">
        <f t="shared" si="8"/>
        <v>136.5</v>
      </c>
      <c r="I180" s="22" t="s">
        <v>671</v>
      </c>
      <c r="J180" s="76" t="str">
        <f t="shared" si="6"/>
        <v/>
      </c>
      <c r="K180" s="52"/>
    </row>
    <row r="181" spans="1:11" s="3" customFormat="1" ht="16">
      <c r="A181" s="46" t="s">
        <v>921</v>
      </c>
      <c r="B181" s="14" t="s">
        <v>33</v>
      </c>
      <c r="C181" s="21" t="s">
        <v>77</v>
      </c>
      <c r="D181" s="14" t="s">
        <v>1</v>
      </c>
      <c r="E181" s="35">
        <f t="shared" si="7"/>
        <v>29.25</v>
      </c>
      <c r="F181" s="75">
        <v>29.25</v>
      </c>
      <c r="G181" s="86">
        <v>3</v>
      </c>
      <c r="H181" s="36">
        <f t="shared" si="8"/>
        <v>87.75</v>
      </c>
      <c r="I181" s="22" t="s">
        <v>367</v>
      </c>
      <c r="J181" s="76" t="str">
        <f t="shared" si="6"/>
        <v/>
      </c>
      <c r="K181" s="52"/>
    </row>
    <row r="182" spans="1:11" s="3" customFormat="1" ht="16">
      <c r="A182" s="46" t="s">
        <v>922</v>
      </c>
      <c r="B182" s="14" t="s">
        <v>33</v>
      </c>
      <c r="C182" s="21" t="s">
        <v>164</v>
      </c>
      <c r="D182" s="14" t="s">
        <v>1</v>
      </c>
      <c r="E182" s="35">
        <f t="shared" si="7"/>
        <v>19.5</v>
      </c>
      <c r="F182" s="75">
        <v>19.5</v>
      </c>
      <c r="G182" s="86">
        <v>2</v>
      </c>
      <c r="H182" s="36">
        <f t="shared" si="8"/>
        <v>39</v>
      </c>
      <c r="I182" s="22" t="s">
        <v>368</v>
      </c>
      <c r="J182" s="76" t="str">
        <f t="shared" si="6"/>
        <v/>
      </c>
      <c r="K182" s="52"/>
    </row>
    <row r="183" spans="1:11" s="3" customFormat="1" ht="43.5">
      <c r="A183" s="46" t="s">
        <v>923</v>
      </c>
      <c r="B183" s="14" t="s">
        <v>33</v>
      </c>
      <c r="C183" s="21" t="s">
        <v>621</v>
      </c>
      <c r="D183" s="14" t="s">
        <v>1</v>
      </c>
      <c r="E183" s="35">
        <f t="shared" si="7"/>
        <v>195</v>
      </c>
      <c r="F183" s="75">
        <v>195</v>
      </c>
      <c r="G183" s="86">
        <v>23</v>
      </c>
      <c r="H183" s="36">
        <f t="shared" si="8"/>
        <v>4485</v>
      </c>
      <c r="I183" s="22" t="s">
        <v>623</v>
      </c>
      <c r="J183" s="76" t="str">
        <f t="shared" si="6"/>
        <v/>
      </c>
      <c r="K183" s="52"/>
    </row>
    <row r="184" spans="1:11" s="3" customFormat="1" ht="29">
      <c r="A184" s="46" t="s">
        <v>924</v>
      </c>
      <c r="B184" s="14" t="s">
        <v>33</v>
      </c>
      <c r="C184" s="21" t="s">
        <v>245</v>
      </c>
      <c r="D184" s="14" t="s">
        <v>1</v>
      </c>
      <c r="E184" s="35">
        <f t="shared" si="7"/>
        <v>292.5</v>
      </c>
      <c r="F184" s="75">
        <v>292.5</v>
      </c>
      <c r="G184" s="86">
        <v>30</v>
      </c>
      <c r="H184" s="36">
        <f t="shared" si="8"/>
        <v>8775</v>
      </c>
      <c r="I184" s="22" t="s">
        <v>517</v>
      </c>
      <c r="J184" s="76" t="str">
        <f t="shared" si="6"/>
        <v/>
      </c>
      <c r="K184" s="52"/>
    </row>
    <row r="185" spans="1:11" s="3" customFormat="1" ht="43.5">
      <c r="A185" s="46" t="s">
        <v>925</v>
      </c>
      <c r="B185" s="14" t="s">
        <v>33</v>
      </c>
      <c r="C185" s="21" t="s">
        <v>622</v>
      </c>
      <c r="D185" s="14" t="s">
        <v>1</v>
      </c>
      <c r="E185" s="35">
        <f t="shared" si="7"/>
        <v>253.5</v>
      </c>
      <c r="F185" s="75">
        <v>253.5</v>
      </c>
      <c r="G185" s="86">
        <v>1</v>
      </c>
      <c r="H185" s="36">
        <f t="shared" si="8"/>
        <v>253.5</v>
      </c>
      <c r="I185" s="22" t="s">
        <v>624</v>
      </c>
      <c r="J185" s="76" t="str">
        <f t="shared" si="6"/>
        <v/>
      </c>
      <c r="K185" s="52"/>
    </row>
    <row r="186" spans="1:11" s="3" customFormat="1" ht="43.5">
      <c r="A186" s="46" t="s">
        <v>926</v>
      </c>
      <c r="B186" s="14" t="s">
        <v>33</v>
      </c>
      <c r="C186" s="21" t="s">
        <v>431</v>
      </c>
      <c r="D186" s="14" t="s">
        <v>1</v>
      </c>
      <c r="E186" s="35">
        <f t="shared" si="7"/>
        <v>156</v>
      </c>
      <c r="F186" s="75">
        <v>156</v>
      </c>
      <c r="G186" s="86">
        <v>1</v>
      </c>
      <c r="H186" s="36">
        <f t="shared" si="8"/>
        <v>156</v>
      </c>
      <c r="I186" s="22" t="s">
        <v>625</v>
      </c>
      <c r="J186" s="76" t="str">
        <f t="shared" si="6"/>
        <v/>
      </c>
      <c r="K186" s="52"/>
    </row>
    <row r="187" spans="1:11" s="3" customFormat="1" ht="43.5">
      <c r="A187" s="46" t="s">
        <v>927</v>
      </c>
      <c r="B187" s="14" t="s">
        <v>33</v>
      </c>
      <c r="C187" s="21" t="s">
        <v>432</v>
      </c>
      <c r="D187" s="14" t="s">
        <v>1</v>
      </c>
      <c r="E187" s="35">
        <f t="shared" si="7"/>
        <v>234</v>
      </c>
      <c r="F187" s="75">
        <v>234</v>
      </c>
      <c r="G187" s="86">
        <v>2</v>
      </c>
      <c r="H187" s="36">
        <f t="shared" si="8"/>
        <v>468</v>
      </c>
      <c r="I187" s="22" t="s">
        <v>626</v>
      </c>
      <c r="J187" s="76" t="str">
        <f t="shared" si="6"/>
        <v/>
      </c>
      <c r="K187" s="52"/>
    </row>
    <row r="188" spans="1:11" s="3" customFormat="1" ht="43.5">
      <c r="A188" s="46" t="s">
        <v>928</v>
      </c>
      <c r="B188" s="14" t="s">
        <v>33</v>
      </c>
      <c r="C188" s="21" t="s">
        <v>433</v>
      </c>
      <c r="D188" s="14" t="s">
        <v>1</v>
      </c>
      <c r="E188" s="35">
        <f t="shared" si="7"/>
        <v>234</v>
      </c>
      <c r="F188" s="75">
        <v>234</v>
      </c>
      <c r="G188" s="86">
        <v>2</v>
      </c>
      <c r="H188" s="36">
        <f t="shared" si="8"/>
        <v>468</v>
      </c>
      <c r="I188" s="22" t="s">
        <v>627</v>
      </c>
      <c r="J188" s="76" t="str">
        <f t="shared" si="6"/>
        <v/>
      </c>
      <c r="K188" s="52"/>
    </row>
    <row r="189" spans="1:11" s="3" customFormat="1" ht="43.5">
      <c r="A189" s="46" t="s">
        <v>929</v>
      </c>
      <c r="B189" s="14" t="s">
        <v>33</v>
      </c>
      <c r="C189" s="21" t="s">
        <v>434</v>
      </c>
      <c r="D189" s="14" t="s">
        <v>1</v>
      </c>
      <c r="E189" s="35">
        <f t="shared" si="7"/>
        <v>234</v>
      </c>
      <c r="F189" s="75">
        <v>234</v>
      </c>
      <c r="G189" s="86">
        <v>1</v>
      </c>
      <c r="H189" s="36">
        <f t="shared" si="8"/>
        <v>234</v>
      </c>
      <c r="I189" s="22" t="s">
        <v>628</v>
      </c>
      <c r="J189" s="76" t="str">
        <f t="shared" si="6"/>
        <v/>
      </c>
      <c r="K189" s="52"/>
    </row>
    <row r="190" spans="1:11" s="3" customFormat="1" ht="43.5">
      <c r="A190" s="46" t="s">
        <v>930</v>
      </c>
      <c r="B190" s="14" t="s">
        <v>33</v>
      </c>
      <c r="C190" s="21" t="s">
        <v>435</v>
      </c>
      <c r="D190" s="14" t="s">
        <v>1</v>
      </c>
      <c r="E190" s="35">
        <f t="shared" si="7"/>
        <v>156</v>
      </c>
      <c r="F190" s="75">
        <v>156</v>
      </c>
      <c r="G190" s="86">
        <v>1</v>
      </c>
      <c r="H190" s="36">
        <f t="shared" si="8"/>
        <v>156</v>
      </c>
      <c r="I190" s="22" t="s">
        <v>629</v>
      </c>
      <c r="J190" s="76" t="str">
        <f t="shared" si="6"/>
        <v/>
      </c>
      <c r="K190" s="52"/>
    </row>
    <row r="191" spans="1:11" s="3" customFormat="1" ht="43.5">
      <c r="A191" s="46" t="s">
        <v>931</v>
      </c>
      <c r="B191" s="14" t="s">
        <v>33</v>
      </c>
      <c r="C191" s="21" t="s">
        <v>436</v>
      </c>
      <c r="D191" s="14" t="s">
        <v>1</v>
      </c>
      <c r="E191" s="35">
        <f t="shared" si="7"/>
        <v>156</v>
      </c>
      <c r="F191" s="75">
        <v>156</v>
      </c>
      <c r="G191" s="86">
        <v>1</v>
      </c>
      <c r="H191" s="36">
        <f t="shared" si="8"/>
        <v>156</v>
      </c>
      <c r="I191" s="22" t="s">
        <v>630</v>
      </c>
      <c r="J191" s="76" t="str">
        <f t="shared" si="6"/>
        <v/>
      </c>
      <c r="K191" s="52"/>
    </row>
    <row r="192" spans="1:11" s="3" customFormat="1" ht="43.5">
      <c r="A192" s="46" t="s">
        <v>932</v>
      </c>
      <c r="B192" s="14" t="s">
        <v>33</v>
      </c>
      <c r="C192" s="21" t="s">
        <v>437</v>
      </c>
      <c r="D192" s="14" t="s">
        <v>1</v>
      </c>
      <c r="E192" s="35">
        <f t="shared" si="7"/>
        <v>195</v>
      </c>
      <c r="F192" s="75">
        <v>195</v>
      </c>
      <c r="G192" s="86">
        <v>1</v>
      </c>
      <c r="H192" s="36">
        <f t="shared" si="8"/>
        <v>195</v>
      </c>
      <c r="I192" s="22" t="s">
        <v>631</v>
      </c>
      <c r="J192" s="76" t="str">
        <f t="shared" si="6"/>
        <v/>
      </c>
      <c r="K192" s="52"/>
    </row>
    <row r="193" spans="1:11" s="3" customFormat="1" ht="43.5">
      <c r="A193" s="46" t="s">
        <v>933</v>
      </c>
      <c r="B193" s="14" t="s">
        <v>33</v>
      </c>
      <c r="C193" s="21" t="s">
        <v>438</v>
      </c>
      <c r="D193" s="14" t="s">
        <v>1</v>
      </c>
      <c r="E193" s="35">
        <f t="shared" si="7"/>
        <v>195</v>
      </c>
      <c r="F193" s="75">
        <v>195</v>
      </c>
      <c r="G193" s="86">
        <v>1</v>
      </c>
      <c r="H193" s="36">
        <f t="shared" si="8"/>
        <v>195</v>
      </c>
      <c r="I193" s="22" t="s">
        <v>632</v>
      </c>
      <c r="J193" s="76" t="str">
        <f t="shared" si="6"/>
        <v/>
      </c>
      <c r="K193" s="52"/>
    </row>
    <row r="194" spans="1:11" s="3" customFormat="1" ht="16">
      <c r="A194" s="46" t="s">
        <v>934</v>
      </c>
      <c r="B194" s="14" t="s">
        <v>33</v>
      </c>
      <c r="C194" s="21" t="s">
        <v>82</v>
      </c>
      <c r="D194" s="14" t="s">
        <v>1</v>
      </c>
      <c r="E194" s="35">
        <f t="shared" si="7"/>
        <v>52.65</v>
      </c>
      <c r="F194" s="75">
        <v>52.65</v>
      </c>
      <c r="G194" s="86">
        <v>104</v>
      </c>
      <c r="H194" s="36">
        <f t="shared" si="8"/>
        <v>5475.5999999999995</v>
      </c>
      <c r="I194" s="22" t="s">
        <v>518</v>
      </c>
      <c r="J194" s="76" t="str">
        <f t="shared" si="6"/>
        <v/>
      </c>
      <c r="K194" s="52"/>
    </row>
    <row r="195" spans="1:11" s="3" customFormat="1" ht="29">
      <c r="A195" s="46" t="s">
        <v>935</v>
      </c>
      <c r="B195" s="14" t="s">
        <v>33</v>
      </c>
      <c r="C195" s="21" t="s">
        <v>83</v>
      </c>
      <c r="D195" s="14" t="s">
        <v>1</v>
      </c>
      <c r="E195" s="35">
        <f t="shared" si="7"/>
        <v>19.5</v>
      </c>
      <c r="F195" s="75">
        <v>19.5</v>
      </c>
      <c r="G195" s="86">
        <v>4</v>
      </c>
      <c r="H195" s="36">
        <f t="shared" si="8"/>
        <v>78</v>
      </c>
      <c r="I195" s="22" t="s">
        <v>369</v>
      </c>
      <c r="J195" s="76" t="str">
        <f t="shared" si="6"/>
        <v/>
      </c>
      <c r="K195" s="52"/>
    </row>
    <row r="196" spans="1:11" s="3" customFormat="1" ht="29">
      <c r="A196" s="46" t="s">
        <v>936</v>
      </c>
      <c r="B196" s="14" t="s">
        <v>33</v>
      </c>
      <c r="C196" s="21" t="s">
        <v>102</v>
      </c>
      <c r="D196" s="14" t="s">
        <v>1</v>
      </c>
      <c r="E196" s="35">
        <f t="shared" si="7"/>
        <v>39</v>
      </c>
      <c r="F196" s="75">
        <v>39</v>
      </c>
      <c r="G196" s="86">
        <v>4</v>
      </c>
      <c r="H196" s="36">
        <f t="shared" si="8"/>
        <v>156</v>
      </c>
      <c r="I196" s="22" t="s">
        <v>263</v>
      </c>
      <c r="J196" s="76" t="str">
        <f t="shared" si="6"/>
        <v/>
      </c>
      <c r="K196" s="52"/>
    </row>
    <row r="197" spans="1:11" s="3" customFormat="1" ht="16">
      <c r="A197" s="46" t="s">
        <v>937</v>
      </c>
      <c r="B197" s="14" t="s">
        <v>33</v>
      </c>
      <c r="C197" s="21" t="s">
        <v>84</v>
      </c>
      <c r="D197" s="14" t="s">
        <v>1</v>
      </c>
      <c r="E197" s="35">
        <f t="shared" si="7"/>
        <v>48.75</v>
      </c>
      <c r="F197" s="75">
        <v>48.75</v>
      </c>
      <c r="G197" s="86">
        <v>12</v>
      </c>
      <c r="H197" s="36">
        <f t="shared" si="8"/>
        <v>585</v>
      </c>
      <c r="I197" s="22" t="s">
        <v>370</v>
      </c>
      <c r="J197" s="76" t="str">
        <f t="shared" si="6"/>
        <v/>
      </c>
      <c r="K197" s="52"/>
    </row>
    <row r="198" spans="1:11" s="3" customFormat="1" ht="43.5">
      <c r="A198" s="46" t="s">
        <v>938</v>
      </c>
      <c r="B198" s="14" t="s">
        <v>33</v>
      </c>
      <c r="C198" s="21" t="s">
        <v>666</v>
      </c>
      <c r="D198" s="14" t="s">
        <v>1</v>
      </c>
      <c r="E198" s="35">
        <f t="shared" si="7"/>
        <v>370.5</v>
      </c>
      <c r="F198" s="75">
        <v>370.5</v>
      </c>
      <c r="G198" s="86">
        <v>23</v>
      </c>
      <c r="H198" s="36">
        <f t="shared" si="8"/>
        <v>8521.5</v>
      </c>
      <c r="I198" s="22" t="s">
        <v>667</v>
      </c>
      <c r="J198" s="76" t="str">
        <f t="shared" si="6"/>
        <v/>
      </c>
      <c r="K198" s="52"/>
    </row>
    <row r="199" spans="1:11" s="3" customFormat="1" ht="43.5">
      <c r="A199" s="46" t="s">
        <v>939</v>
      </c>
      <c r="B199" s="14" t="s">
        <v>39</v>
      </c>
      <c r="C199" s="21" t="s">
        <v>167</v>
      </c>
      <c r="D199" s="14" t="s">
        <v>15</v>
      </c>
      <c r="E199" s="35">
        <f t="shared" si="7"/>
        <v>25.35</v>
      </c>
      <c r="F199" s="75">
        <v>25.35</v>
      </c>
      <c r="G199" s="86">
        <v>3</v>
      </c>
      <c r="H199" s="36">
        <f t="shared" si="8"/>
        <v>76.050000000000011</v>
      </c>
      <c r="I199" s="22" t="s">
        <v>264</v>
      </c>
      <c r="J199" s="76" t="str">
        <f t="shared" si="6"/>
        <v/>
      </c>
      <c r="K199" s="52"/>
    </row>
    <row r="200" spans="1:11" s="3" customFormat="1" ht="29">
      <c r="A200" s="46" t="s">
        <v>940</v>
      </c>
      <c r="B200" s="14" t="s">
        <v>39</v>
      </c>
      <c r="C200" s="21" t="s">
        <v>72</v>
      </c>
      <c r="D200" s="14" t="s">
        <v>1</v>
      </c>
      <c r="E200" s="35">
        <f t="shared" si="7"/>
        <v>19.5</v>
      </c>
      <c r="F200" s="75">
        <v>19.5</v>
      </c>
      <c r="G200" s="86">
        <v>1</v>
      </c>
      <c r="H200" s="36">
        <f t="shared" si="8"/>
        <v>19.5</v>
      </c>
      <c r="I200" s="22" t="s">
        <v>371</v>
      </c>
      <c r="J200" s="76" t="str">
        <f t="shared" si="6"/>
        <v/>
      </c>
      <c r="K200" s="52"/>
    </row>
    <row r="201" spans="1:11" s="3" customFormat="1" ht="16">
      <c r="A201" s="46" t="s">
        <v>941</v>
      </c>
      <c r="B201" s="14" t="s">
        <v>39</v>
      </c>
      <c r="C201" s="21" t="s">
        <v>119</v>
      </c>
      <c r="D201" s="14" t="s">
        <v>15</v>
      </c>
      <c r="E201" s="35">
        <f t="shared" si="7"/>
        <v>5.85</v>
      </c>
      <c r="F201" s="75">
        <v>5.85</v>
      </c>
      <c r="G201" s="86">
        <v>6</v>
      </c>
      <c r="H201" s="36">
        <f t="shared" si="8"/>
        <v>35.099999999999994</v>
      </c>
      <c r="I201" s="22" t="s">
        <v>415</v>
      </c>
      <c r="J201" s="76" t="str">
        <f t="shared" ref="J201:J264" si="9">IF(AND(ISNUMBER(E201),ISNUMBER(FIND(",",E201)),LEN(E201)-LEN(SUBSTITUTE(E201,",",""))=1),IF(LEN(RIGHT(E201,LEN(E201)-FIND(",",E201)))&gt;2,ROW(),""),"")</f>
        <v/>
      </c>
      <c r="K201" s="52"/>
    </row>
    <row r="202" spans="1:11" s="3" customFormat="1" ht="29">
      <c r="A202" s="46" t="s">
        <v>942</v>
      </c>
      <c r="B202" s="14" t="s">
        <v>78</v>
      </c>
      <c r="C202" s="21" t="s">
        <v>19</v>
      </c>
      <c r="D202" s="14" t="s">
        <v>1</v>
      </c>
      <c r="E202" s="35">
        <f t="shared" ref="E202:E265" si="10">F202</f>
        <v>22.43</v>
      </c>
      <c r="F202" s="75">
        <v>22.43</v>
      </c>
      <c r="G202" s="86">
        <v>10</v>
      </c>
      <c r="H202" s="36">
        <f t="shared" ref="H202:H265" si="11">E202*G202</f>
        <v>224.3</v>
      </c>
      <c r="I202" s="22" t="s">
        <v>372</v>
      </c>
      <c r="J202" s="76" t="str">
        <f t="shared" si="9"/>
        <v/>
      </c>
      <c r="K202" s="52"/>
    </row>
    <row r="203" spans="1:11" s="3" customFormat="1" ht="29">
      <c r="A203" s="46" t="s">
        <v>943</v>
      </c>
      <c r="B203" s="14" t="s">
        <v>39</v>
      </c>
      <c r="C203" s="21" t="s">
        <v>46</v>
      </c>
      <c r="D203" s="14" t="s">
        <v>1</v>
      </c>
      <c r="E203" s="35">
        <f t="shared" si="10"/>
        <v>21.45</v>
      </c>
      <c r="F203" s="75">
        <v>21.45</v>
      </c>
      <c r="G203" s="86">
        <v>10</v>
      </c>
      <c r="H203" s="36">
        <f t="shared" si="11"/>
        <v>214.5</v>
      </c>
      <c r="I203" s="22" t="s">
        <v>373</v>
      </c>
      <c r="J203" s="76" t="str">
        <f t="shared" si="9"/>
        <v/>
      </c>
      <c r="K203" s="52"/>
    </row>
    <row r="204" spans="1:11" s="3" customFormat="1" ht="16">
      <c r="A204" s="46" t="s">
        <v>944</v>
      </c>
      <c r="B204" s="14" t="s">
        <v>39</v>
      </c>
      <c r="C204" s="21" t="s">
        <v>35</v>
      </c>
      <c r="D204" s="14" t="s">
        <v>1</v>
      </c>
      <c r="E204" s="35">
        <f t="shared" si="10"/>
        <v>39</v>
      </c>
      <c r="F204" s="75">
        <v>39</v>
      </c>
      <c r="G204" s="86">
        <v>119</v>
      </c>
      <c r="H204" s="36">
        <f t="shared" si="11"/>
        <v>4641</v>
      </c>
      <c r="I204" s="22" t="s">
        <v>426</v>
      </c>
      <c r="J204" s="76" t="str">
        <f t="shared" si="9"/>
        <v/>
      </c>
      <c r="K204" s="52"/>
    </row>
    <row r="205" spans="1:11" s="3" customFormat="1" ht="58">
      <c r="A205" s="46" t="s">
        <v>945</v>
      </c>
      <c r="B205" s="14" t="s">
        <v>39</v>
      </c>
      <c r="C205" s="21" t="s">
        <v>162</v>
      </c>
      <c r="D205" s="14" t="s">
        <v>1</v>
      </c>
      <c r="E205" s="35">
        <f t="shared" si="10"/>
        <v>5.85</v>
      </c>
      <c r="F205" s="75">
        <v>5.85</v>
      </c>
      <c r="G205" s="86">
        <v>570</v>
      </c>
      <c r="H205" s="36">
        <f t="shared" si="11"/>
        <v>3334.5</v>
      </c>
      <c r="I205" s="22" t="s">
        <v>1559</v>
      </c>
      <c r="J205" s="76" t="str">
        <f t="shared" si="9"/>
        <v/>
      </c>
      <c r="K205" s="52"/>
    </row>
    <row r="206" spans="1:11" s="3" customFormat="1" ht="43.5">
      <c r="A206" s="46" t="s">
        <v>946</v>
      </c>
      <c r="B206" s="14" t="s">
        <v>39</v>
      </c>
      <c r="C206" s="21" t="s">
        <v>144</v>
      </c>
      <c r="D206" s="14" t="s">
        <v>1</v>
      </c>
      <c r="E206" s="35">
        <f t="shared" si="10"/>
        <v>72.150000000000006</v>
      </c>
      <c r="F206" s="75">
        <v>72.150000000000006</v>
      </c>
      <c r="G206" s="86">
        <v>95</v>
      </c>
      <c r="H206" s="36">
        <f t="shared" si="11"/>
        <v>6854.2500000000009</v>
      </c>
      <c r="I206" s="22" t="s">
        <v>388</v>
      </c>
      <c r="J206" s="76" t="str">
        <f t="shared" si="9"/>
        <v/>
      </c>
      <c r="K206" s="52"/>
    </row>
    <row r="207" spans="1:11" s="3" customFormat="1" ht="29">
      <c r="A207" s="46" t="s">
        <v>947</v>
      </c>
      <c r="B207" s="14" t="s">
        <v>39</v>
      </c>
      <c r="C207" s="21" t="s">
        <v>49</v>
      </c>
      <c r="D207" s="14" t="s">
        <v>1</v>
      </c>
      <c r="E207" s="35">
        <f t="shared" si="10"/>
        <v>5.85</v>
      </c>
      <c r="F207" s="75">
        <v>5.85</v>
      </c>
      <c r="G207" s="86">
        <v>15</v>
      </c>
      <c r="H207" s="36">
        <f t="shared" si="11"/>
        <v>87.75</v>
      </c>
      <c r="I207" s="22" t="s">
        <v>374</v>
      </c>
      <c r="J207" s="76" t="str">
        <f t="shared" si="9"/>
        <v/>
      </c>
      <c r="K207" s="52"/>
    </row>
    <row r="208" spans="1:11" s="3" customFormat="1" ht="29">
      <c r="A208" s="46" t="s">
        <v>948</v>
      </c>
      <c r="B208" s="14" t="s">
        <v>39</v>
      </c>
      <c r="C208" s="21" t="s">
        <v>569</v>
      </c>
      <c r="D208" s="14" t="s">
        <v>1</v>
      </c>
      <c r="E208" s="35">
        <f t="shared" si="10"/>
        <v>5.46</v>
      </c>
      <c r="F208" s="75">
        <v>5.46</v>
      </c>
      <c r="G208" s="86">
        <v>590</v>
      </c>
      <c r="H208" s="36">
        <f t="shared" si="11"/>
        <v>3221.4</v>
      </c>
      <c r="I208" s="22" t="s">
        <v>583</v>
      </c>
      <c r="J208" s="76" t="str">
        <f t="shared" si="9"/>
        <v/>
      </c>
      <c r="K208" s="52"/>
    </row>
    <row r="209" spans="1:11" s="3" customFormat="1" ht="29">
      <c r="A209" s="46" t="s">
        <v>949</v>
      </c>
      <c r="B209" s="14" t="s">
        <v>39</v>
      </c>
      <c r="C209" s="21" t="s">
        <v>18</v>
      </c>
      <c r="D209" s="14" t="s">
        <v>1</v>
      </c>
      <c r="E209" s="35">
        <f t="shared" si="10"/>
        <v>27.3</v>
      </c>
      <c r="F209" s="75">
        <v>27.3</v>
      </c>
      <c r="G209" s="86">
        <v>4</v>
      </c>
      <c r="H209" s="36">
        <f t="shared" si="11"/>
        <v>109.2</v>
      </c>
      <c r="I209" s="22" t="s">
        <v>375</v>
      </c>
      <c r="J209" s="76" t="str">
        <f t="shared" si="9"/>
        <v/>
      </c>
      <c r="K209" s="52"/>
    </row>
    <row r="210" spans="1:11" s="3" customFormat="1" ht="43.5">
      <c r="A210" s="46" t="s">
        <v>950</v>
      </c>
      <c r="B210" s="14" t="s">
        <v>39</v>
      </c>
      <c r="C210" s="21" t="s">
        <v>570</v>
      </c>
      <c r="D210" s="14" t="s">
        <v>1</v>
      </c>
      <c r="E210" s="35">
        <f t="shared" si="10"/>
        <v>25.35</v>
      </c>
      <c r="F210" s="75">
        <v>25.35</v>
      </c>
      <c r="G210" s="86">
        <v>43</v>
      </c>
      <c r="H210" s="36">
        <f t="shared" si="11"/>
        <v>1090.05</v>
      </c>
      <c r="I210" s="22" t="s">
        <v>584</v>
      </c>
      <c r="J210" s="76" t="str">
        <f t="shared" si="9"/>
        <v/>
      </c>
      <c r="K210" s="52"/>
    </row>
    <row r="211" spans="1:11" s="3" customFormat="1" ht="29">
      <c r="A211" s="46" t="s">
        <v>951</v>
      </c>
      <c r="B211" s="14" t="s">
        <v>39</v>
      </c>
      <c r="C211" s="21" t="s">
        <v>40</v>
      </c>
      <c r="D211" s="14" t="s">
        <v>23</v>
      </c>
      <c r="E211" s="35">
        <f t="shared" si="10"/>
        <v>5.27</v>
      </c>
      <c r="F211" s="75">
        <v>5.27</v>
      </c>
      <c r="G211" s="86">
        <v>44</v>
      </c>
      <c r="H211" s="36">
        <f t="shared" si="11"/>
        <v>231.88</v>
      </c>
      <c r="I211" s="22" t="s">
        <v>376</v>
      </c>
      <c r="J211" s="76" t="str">
        <f t="shared" si="9"/>
        <v/>
      </c>
      <c r="K211" s="52"/>
    </row>
    <row r="212" spans="1:11" s="3" customFormat="1" ht="16">
      <c r="A212" s="46" t="s">
        <v>952</v>
      </c>
      <c r="B212" s="14" t="s">
        <v>39</v>
      </c>
      <c r="C212" s="21" t="s">
        <v>41</v>
      </c>
      <c r="D212" s="14" t="s">
        <v>15</v>
      </c>
      <c r="E212" s="35">
        <f t="shared" si="10"/>
        <v>25.35</v>
      </c>
      <c r="F212" s="75">
        <v>25.35</v>
      </c>
      <c r="G212" s="86">
        <v>12</v>
      </c>
      <c r="H212" s="36">
        <f t="shared" si="11"/>
        <v>304.20000000000005</v>
      </c>
      <c r="I212" s="22" t="s">
        <v>377</v>
      </c>
      <c r="J212" s="76" t="str">
        <f t="shared" si="9"/>
        <v/>
      </c>
      <c r="K212" s="52"/>
    </row>
    <row r="213" spans="1:11" s="3" customFormat="1" ht="16">
      <c r="A213" s="46" t="s">
        <v>953</v>
      </c>
      <c r="B213" s="14" t="s">
        <v>39</v>
      </c>
      <c r="C213" s="21" t="s">
        <v>50</v>
      </c>
      <c r="D213" s="14" t="s">
        <v>1</v>
      </c>
      <c r="E213" s="35">
        <f t="shared" si="10"/>
        <v>27.3</v>
      </c>
      <c r="F213" s="75">
        <v>27.3</v>
      </c>
      <c r="G213" s="86">
        <v>10</v>
      </c>
      <c r="H213" s="36">
        <f t="shared" si="11"/>
        <v>273</v>
      </c>
      <c r="I213" s="22" t="s">
        <v>519</v>
      </c>
      <c r="J213" s="76" t="str">
        <f t="shared" si="9"/>
        <v/>
      </c>
      <c r="K213" s="52"/>
    </row>
    <row r="214" spans="1:11" s="3" customFormat="1" ht="43.5">
      <c r="A214" s="46" t="s">
        <v>954</v>
      </c>
      <c r="B214" s="14" t="s">
        <v>39</v>
      </c>
      <c r="C214" s="21" t="s">
        <v>170</v>
      </c>
      <c r="D214" s="14" t="s">
        <v>1</v>
      </c>
      <c r="E214" s="35">
        <f t="shared" si="10"/>
        <v>39</v>
      </c>
      <c r="F214" s="75">
        <v>39</v>
      </c>
      <c r="G214" s="86">
        <v>1</v>
      </c>
      <c r="H214" s="36">
        <f t="shared" si="11"/>
        <v>39</v>
      </c>
      <c r="I214" s="22" t="s">
        <v>378</v>
      </c>
      <c r="J214" s="76" t="str">
        <f t="shared" si="9"/>
        <v/>
      </c>
      <c r="K214" s="52"/>
    </row>
    <row r="215" spans="1:11" s="3" customFormat="1" ht="58">
      <c r="A215" s="46" t="s">
        <v>955</v>
      </c>
      <c r="B215" s="14" t="s">
        <v>39</v>
      </c>
      <c r="C215" s="21" t="s">
        <v>171</v>
      </c>
      <c r="D215" s="14" t="s">
        <v>297</v>
      </c>
      <c r="E215" s="35">
        <f t="shared" si="10"/>
        <v>17.55</v>
      </c>
      <c r="F215" s="75">
        <v>17.55</v>
      </c>
      <c r="G215" s="86">
        <v>27</v>
      </c>
      <c r="H215" s="36">
        <f t="shared" si="11"/>
        <v>473.85</v>
      </c>
      <c r="I215" s="22" t="s">
        <v>520</v>
      </c>
      <c r="J215" s="76" t="str">
        <f t="shared" si="9"/>
        <v/>
      </c>
      <c r="K215" s="52"/>
    </row>
    <row r="216" spans="1:11" s="3" customFormat="1" ht="16">
      <c r="A216" s="46" t="s">
        <v>956</v>
      </c>
      <c r="B216" s="14" t="s">
        <v>39</v>
      </c>
      <c r="C216" s="21" t="s">
        <v>42</v>
      </c>
      <c r="D216" s="14" t="s">
        <v>1</v>
      </c>
      <c r="E216" s="35">
        <f t="shared" si="10"/>
        <v>40.950000000000003</v>
      </c>
      <c r="F216" s="75">
        <v>40.950000000000003</v>
      </c>
      <c r="G216" s="86">
        <v>5</v>
      </c>
      <c r="H216" s="36">
        <f t="shared" si="11"/>
        <v>204.75</v>
      </c>
      <c r="I216" s="22" t="s">
        <v>379</v>
      </c>
      <c r="J216" s="76" t="str">
        <f t="shared" si="9"/>
        <v/>
      </c>
      <c r="K216" s="52"/>
    </row>
    <row r="217" spans="1:11" s="3" customFormat="1" ht="29">
      <c r="A217" s="46" t="s">
        <v>957</v>
      </c>
      <c r="B217" s="14" t="s">
        <v>39</v>
      </c>
      <c r="C217" s="21" t="s">
        <v>73</v>
      </c>
      <c r="D217" s="14" t="s">
        <v>1</v>
      </c>
      <c r="E217" s="35">
        <f t="shared" si="10"/>
        <v>18.53</v>
      </c>
      <c r="F217" s="75">
        <v>18.53</v>
      </c>
      <c r="G217" s="86">
        <v>13</v>
      </c>
      <c r="H217" s="36">
        <f t="shared" si="11"/>
        <v>240.89000000000001</v>
      </c>
      <c r="I217" s="22" t="s">
        <v>521</v>
      </c>
      <c r="J217" s="76" t="str">
        <f t="shared" si="9"/>
        <v/>
      </c>
      <c r="K217" s="52"/>
    </row>
    <row r="218" spans="1:11" s="3" customFormat="1" ht="43.5">
      <c r="A218" s="46" t="s">
        <v>958</v>
      </c>
      <c r="B218" s="14" t="s">
        <v>39</v>
      </c>
      <c r="C218" s="21" t="s">
        <v>44</v>
      </c>
      <c r="D218" s="14" t="s">
        <v>1</v>
      </c>
      <c r="E218" s="35">
        <f t="shared" si="10"/>
        <v>7.8</v>
      </c>
      <c r="F218" s="75">
        <v>7.8</v>
      </c>
      <c r="G218" s="86">
        <v>1</v>
      </c>
      <c r="H218" s="36">
        <f t="shared" si="11"/>
        <v>7.8</v>
      </c>
      <c r="I218" s="22" t="s">
        <v>427</v>
      </c>
      <c r="J218" s="76" t="str">
        <f t="shared" si="9"/>
        <v/>
      </c>
      <c r="K218" s="52"/>
    </row>
    <row r="219" spans="1:11" s="3" customFormat="1" ht="145">
      <c r="A219" s="46" t="s">
        <v>959</v>
      </c>
      <c r="B219" s="14" t="s">
        <v>39</v>
      </c>
      <c r="C219" s="21" t="s">
        <v>395</v>
      </c>
      <c r="D219" s="14" t="s">
        <v>121</v>
      </c>
      <c r="E219" s="35">
        <f t="shared" si="10"/>
        <v>58.5</v>
      </c>
      <c r="F219" s="75">
        <v>58.5</v>
      </c>
      <c r="G219" s="86">
        <v>83</v>
      </c>
      <c r="H219" s="36">
        <f t="shared" si="11"/>
        <v>4855.5</v>
      </c>
      <c r="I219" s="22" t="s">
        <v>695</v>
      </c>
      <c r="J219" s="76" t="str">
        <f t="shared" si="9"/>
        <v/>
      </c>
      <c r="K219" s="52"/>
    </row>
    <row r="220" spans="1:11" s="3" customFormat="1" ht="87">
      <c r="A220" s="46" t="s">
        <v>960</v>
      </c>
      <c r="B220" s="14" t="s">
        <v>39</v>
      </c>
      <c r="C220" s="21" t="s">
        <v>396</v>
      </c>
      <c r="D220" s="14" t="s">
        <v>121</v>
      </c>
      <c r="E220" s="35">
        <f t="shared" si="10"/>
        <v>68.25</v>
      </c>
      <c r="F220" s="75">
        <v>68.25</v>
      </c>
      <c r="G220" s="86">
        <v>59</v>
      </c>
      <c r="H220" s="36">
        <f t="shared" si="11"/>
        <v>4026.75</v>
      </c>
      <c r="I220" s="22" t="s">
        <v>741</v>
      </c>
      <c r="J220" s="76" t="str">
        <f t="shared" si="9"/>
        <v/>
      </c>
      <c r="K220" s="52"/>
    </row>
    <row r="221" spans="1:11" s="3" customFormat="1" ht="72.5">
      <c r="A221" s="46" t="s">
        <v>961</v>
      </c>
      <c r="B221" s="14" t="s">
        <v>39</v>
      </c>
      <c r="C221" s="21" t="s">
        <v>739</v>
      </c>
      <c r="D221" s="14" t="s">
        <v>121</v>
      </c>
      <c r="E221" s="35">
        <f t="shared" si="10"/>
        <v>68.25</v>
      </c>
      <c r="F221" s="75">
        <v>68.25</v>
      </c>
      <c r="G221" s="86">
        <v>9</v>
      </c>
      <c r="H221" s="36">
        <f t="shared" si="11"/>
        <v>614.25</v>
      </c>
      <c r="I221" s="22" t="s">
        <v>740</v>
      </c>
      <c r="J221" s="76" t="str">
        <f t="shared" si="9"/>
        <v/>
      </c>
      <c r="K221" s="52"/>
    </row>
    <row r="222" spans="1:11" s="3" customFormat="1" ht="29">
      <c r="A222" s="46" t="s">
        <v>962</v>
      </c>
      <c r="B222" s="14" t="s">
        <v>57</v>
      </c>
      <c r="C222" s="21" t="s">
        <v>103</v>
      </c>
      <c r="D222" s="14" t="s">
        <v>1</v>
      </c>
      <c r="E222" s="35">
        <f t="shared" si="10"/>
        <v>234</v>
      </c>
      <c r="F222" s="75">
        <v>234</v>
      </c>
      <c r="G222" s="86">
        <v>24</v>
      </c>
      <c r="H222" s="36">
        <f t="shared" si="11"/>
        <v>5616</v>
      </c>
      <c r="I222" s="22" t="s">
        <v>592</v>
      </c>
      <c r="J222" s="76" t="str">
        <f t="shared" si="9"/>
        <v/>
      </c>
      <c r="K222" s="52"/>
    </row>
    <row r="223" spans="1:11" s="3" customFormat="1" ht="16">
      <c r="A223" s="46" t="s">
        <v>963</v>
      </c>
      <c r="B223" s="14" t="s">
        <v>0</v>
      </c>
      <c r="C223" s="21" t="s">
        <v>172</v>
      </c>
      <c r="D223" s="14" t="s">
        <v>1</v>
      </c>
      <c r="E223" s="35">
        <f t="shared" si="10"/>
        <v>58.5</v>
      </c>
      <c r="F223" s="75">
        <v>58.5</v>
      </c>
      <c r="G223" s="86">
        <v>1</v>
      </c>
      <c r="H223" s="36">
        <f t="shared" si="11"/>
        <v>58.5</v>
      </c>
      <c r="I223" s="22" t="s">
        <v>271</v>
      </c>
      <c r="J223" s="76" t="str">
        <f t="shared" si="9"/>
        <v/>
      </c>
      <c r="K223" s="52"/>
    </row>
    <row r="224" spans="1:11" s="3" customFormat="1" ht="16">
      <c r="A224" s="46" t="s">
        <v>964</v>
      </c>
      <c r="B224" s="14" t="s">
        <v>17</v>
      </c>
      <c r="C224" s="21" t="s">
        <v>439</v>
      </c>
      <c r="D224" s="14" t="s">
        <v>121</v>
      </c>
      <c r="E224" s="35">
        <f t="shared" si="10"/>
        <v>87.75</v>
      </c>
      <c r="F224" s="75">
        <v>87.75</v>
      </c>
      <c r="G224" s="86">
        <v>1</v>
      </c>
      <c r="H224" s="36">
        <f t="shared" si="11"/>
        <v>87.75</v>
      </c>
      <c r="I224" s="22" t="s">
        <v>272</v>
      </c>
      <c r="J224" s="76" t="str">
        <f t="shared" si="9"/>
        <v/>
      </c>
      <c r="K224" s="52"/>
    </row>
    <row r="225" spans="1:11" s="3" customFormat="1" ht="29">
      <c r="A225" s="46" t="s">
        <v>965</v>
      </c>
      <c r="B225" s="14" t="s">
        <v>17</v>
      </c>
      <c r="C225" s="21" t="s">
        <v>104</v>
      </c>
      <c r="D225" s="14" t="s">
        <v>1</v>
      </c>
      <c r="E225" s="35">
        <f t="shared" si="10"/>
        <v>39</v>
      </c>
      <c r="F225" s="75">
        <v>39</v>
      </c>
      <c r="G225" s="86">
        <v>1</v>
      </c>
      <c r="H225" s="36">
        <f t="shared" si="11"/>
        <v>39</v>
      </c>
      <c r="I225" s="22" t="s">
        <v>380</v>
      </c>
      <c r="J225" s="76" t="str">
        <f t="shared" si="9"/>
        <v/>
      </c>
      <c r="K225" s="52"/>
    </row>
    <row r="226" spans="1:11" s="3" customFormat="1" ht="16">
      <c r="A226" s="46" t="s">
        <v>966</v>
      </c>
      <c r="B226" s="14" t="s">
        <v>17</v>
      </c>
      <c r="C226" s="21" t="s">
        <v>537</v>
      </c>
      <c r="D226" s="14" t="s">
        <v>23</v>
      </c>
      <c r="E226" s="35">
        <f t="shared" si="10"/>
        <v>68.25</v>
      </c>
      <c r="F226" s="75">
        <v>68.25</v>
      </c>
      <c r="G226" s="86">
        <v>13</v>
      </c>
      <c r="H226" s="36">
        <f t="shared" si="11"/>
        <v>887.25</v>
      </c>
      <c r="I226" s="22" t="s">
        <v>585</v>
      </c>
      <c r="J226" s="76" t="str">
        <f t="shared" si="9"/>
        <v/>
      </c>
      <c r="K226" s="52"/>
    </row>
    <row r="227" spans="1:11" s="3" customFormat="1" ht="29">
      <c r="A227" s="46" t="s">
        <v>967</v>
      </c>
      <c r="B227" s="14" t="s">
        <v>33</v>
      </c>
      <c r="C227" s="21" t="s">
        <v>173</v>
      </c>
      <c r="D227" s="14" t="s">
        <v>1</v>
      </c>
      <c r="E227" s="35">
        <f t="shared" si="10"/>
        <v>23.4</v>
      </c>
      <c r="F227" s="75">
        <v>23.4</v>
      </c>
      <c r="G227" s="86">
        <v>2</v>
      </c>
      <c r="H227" s="36">
        <f t="shared" si="11"/>
        <v>46.8</v>
      </c>
      <c r="I227" s="22" t="s">
        <v>265</v>
      </c>
      <c r="J227" s="76" t="str">
        <f t="shared" si="9"/>
        <v/>
      </c>
      <c r="K227" s="52"/>
    </row>
    <row r="228" spans="1:11" s="3" customFormat="1" ht="18.75" customHeight="1">
      <c r="A228" s="46" t="s">
        <v>968</v>
      </c>
      <c r="B228" s="14" t="s">
        <v>17</v>
      </c>
      <c r="C228" s="21" t="s">
        <v>105</v>
      </c>
      <c r="D228" s="14" t="s">
        <v>1</v>
      </c>
      <c r="E228" s="35">
        <f t="shared" si="10"/>
        <v>39</v>
      </c>
      <c r="F228" s="75">
        <v>39</v>
      </c>
      <c r="G228" s="86">
        <v>1</v>
      </c>
      <c r="H228" s="36">
        <f t="shared" si="11"/>
        <v>39</v>
      </c>
      <c r="I228" s="22" t="s">
        <v>273</v>
      </c>
      <c r="J228" s="76" t="str">
        <f t="shared" si="9"/>
        <v/>
      </c>
      <c r="K228" s="52"/>
    </row>
    <row r="229" spans="1:11" s="3" customFormat="1" ht="29">
      <c r="A229" s="46" t="s">
        <v>969</v>
      </c>
      <c r="B229" s="14" t="s">
        <v>17</v>
      </c>
      <c r="C229" s="21" t="s">
        <v>174</v>
      </c>
      <c r="D229" s="14" t="s">
        <v>1</v>
      </c>
      <c r="E229" s="35">
        <f t="shared" si="10"/>
        <v>468</v>
      </c>
      <c r="F229" s="75">
        <v>468</v>
      </c>
      <c r="G229" s="86">
        <v>4</v>
      </c>
      <c r="H229" s="36">
        <f t="shared" si="11"/>
        <v>1872</v>
      </c>
      <c r="I229" s="22" t="s">
        <v>522</v>
      </c>
      <c r="J229" s="76" t="str">
        <f t="shared" si="9"/>
        <v/>
      </c>
      <c r="K229" s="52"/>
    </row>
    <row r="230" spans="1:11" s="3" customFormat="1" ht="16">
      <c r="A230" s="46" t="s">
        <v>970</v>
      </c>
      <c r="B230" s="14" t="s">
        <v>17</v>
      </c>
      <c r="C230" s="21" t="s">
        <v>175</v>
      </c>
      <c r="D230" s="14" t="s">
        <v>1</v>
      </c>
      <c r="E230" s="35">
        <f t="shared" si="10"/>
        <v>390</v>
      </c>
      <c r="F230" s="75">
        <v>390</v>
      </c>
      <c r="G230" s="86">
        <v>1</v>
      </c>
      <c r="H230" s="36">
        <f t="shared" si="11"/>
        <v>390</v>
      </c>
      <c r="I230" s="22" t="s">
        <v>274</v>
      </c>
      <c r="J230" s="76" t="str">
        <f t="shared" si="9"/>
        <v/>
      </c>
      <c r="K230" s="52"/>
    </row>
    <row r="231" spans="1:11" s="3" customFormat="1" ht="16">
      <c r="A231" s="46" t="s">
        <v>971</v>
      </c>
      <c r="B231" s="14" t="s">
        <v>57</v>
      </c>
      <c r="C231" s="21" t="s">
        <v>246</v>
      </c>
      <c r="D231" s="14" t="s">
        <v>1</v>
      </c>
      <c r="E231" s="35">
        <f t="shared" si="10"/>
        <v>33.15</v>
      </c>
      <c r="F231" s="75">
        <v>33.15</v>
      </c>
      <c r="G231" s="86">
        <v>1</v>
      </c>
      <c r="H231" s="36">
        <f t="shared" si="11"/>
        <v>33.15</v>
      </c>
      <c r="I231" s="22" t="s">
        <v>266</v>
      </c>
      <c r="J231" s="76" t="str">
        <f t="shared" si="9"/>
        <v/>
      </c>
      <c r="K231" s="52"/>
    </row>
    <row r="232" spans="1:11" s="3" customFormat="1" ht="29">
      <c r="A232" s="46" t="s">
        <v>972</v>
      </c>
      <c r="B232" s="14" t="s">
        <v>57</v>
      </c>
      <c r="C232" s="21" t="s">
        <v>538</v>
      </c>
      <c r="D232" s="14" t="s">
        <v>1</v>
      </c>
      <c r="E232" s="35">
        <f t="shared" si="10"/>
        <v>58.5</v>
      </c>
      <c r="F232" s="75">
        <v>58.5</v>
      </c>
      <c r="G232" s="86">
        <v>44</v>
      </c>
      <c r="H232" s="36">
        <f t="shared" si="11"/>
        <v>2574</v>
      </c>
      <c r="I232" s="22" t="s">
        <v>608</v>
      </c>
      <c r="J232" s="76" t="str">
        <f t="shared" si="9"/>
        <v/>
      </c>
      <c r="K232" s="52"/>
    </row>
    <row r="233" spans="1:11" s="3" customFormat="1" ht="16">
      <c r="A233" s="46" t="s">
        <v>973</v>
      </c>
      <c r="B233" s="14" t="s">
        <v>17</v>
      </c>
      <c r="C233" s="23" t="s">
        <v>193</v>
      </c>
      <c r="D233" s="14" t="s">
        <v>15</v>
      </c>
      <c r="E233" s="35">
        <f t="shared" si="10"/>
        <v>39</v>
      </c>
      <c r="F233" s="75">
        <v>39</v>
      </c>
      <c r="G233" s="86">
        <v>14</v>
      </c>
      <c r="H233" s="36">
        <f t="shared" si="11"/>
        <v>546</v>
      </c>
      <c r="I233" s="22" t="s">
        <v>275</v>
      </c>
      <c r="J233" s="76" t="str">
        <f t="shared" si="9"/>
        <v/>
      </c>
      <c r="K233" s="52"/>
    </row>
    <row r="234" spans="1:11" s="3" customFormat="1" ht="16">
      <c r="A234" s="46" t="s">
        <v>974</v>
      </c>
      <c r="B234" s="14" t="s">
        <v>17</v>
      </c>
      <c r="C234" s="21" t="s">
        <v>539</v>
      </c>
      <c r="D234" s="14" t="s">
        <v>1</v>
      </c>
      <c r="E234" s="35">
        <f t="shared" si="10"/>
        <v>44.85</v>
      </c>
      <c r="F234" s="75">
        <v>44.85</v>
      </c>
      <c r="G234" s="86">
        <v>6</v>
      </c>
      <c r="H234" s="36">
        <f t="shared" si="11"/>
        <v>269.10000000000002</v>
      </c>
      <c r="I234" s="22" t="s">
        <v>523</v>
      </c>
      <c r="J234" s="76" t="str">
        <f t="shared" si="9"/>
        <v/>
      </c>
      <c r="K234" s="52"/>
    </row>
    <row r="235" spans="1:11" s="3" customFormat="1" ht="29">
      <c r="A235" s="46" t="s">
        <v>975</v>
      </c>
      <c r="B235" s="19" t="s">
        <v>66</v>
      </c>
      <c r="C235" s="21" t="s">
        <v>540</v>
      </c>
      <c r="D235" s="14" t="s">
        <v>15</v>
      </c>
      <c r="E235" s="35">
        <f t="shared" si="10"/>
        <v>29.25</v>
      </c>
      <c r="F235" s="75">
        <v>29.25</v>
      </c>
      <c r="G235" s="86">
        <v>91</v>
      </c>
      <c r="H235" s="36">
        <f t="shared" si="11"/>
        <v>2661.75</v>
      </c>
      <c r="I235" s="22" t="s">
        <v>730</v>
      </c>
      <c r="J235" s="76" t="str">
        <f t="shared" si="9"/>
        <v/>
      </c>
      <c r="K235" s="52"/>
    </row>
    <row r="236" spans="1:11" s="3" customFormat="1" ht="32.25" customHeight="1">
      <c r="A236" s="46" t="s">
        <v>976</v>
      </c>
      <c r="B236" s="14" t="s">
        <v>17</v>
      </c>
      <c r="C236" s="21" t="s">
        <v>313</v>
      </c>
      <c r="D236" s="14" t="s">
        <v>1</v>
      </c>
      <c r="E236" s="35">
        <f t="shared" si="10"/>
        <v>134.55000000000001</v>
      </c>
      <c r="F236" s="75">
        <v>134.55000000000001</v>
      </c>
      <c r="G236" s="86">
        <v>1</v>
      </c>
      <c r="H236" s="36">
        <f t="shared" si="11"/>
        <v>134.55000000000001</v>
      </c>
      <c r="I236" s="22" t="s">
        <v>381</v>
      </c>
      <c r="J236" s="76" t="str">
        <f t="shared" si="9"/>
        <v/>
      </c>
      <c r="K236" s="52"/>
    </row>
    <row r="237" spans="1:11" s="3" customFormat="1" ht="16">
      <c r="A237" s="46" t="s">
        <v>977</v>
      </c>
      <c r="B237" s="14" t="s">
        <v>17</v>
      </c>
      <c r="C237" s="21" t="s">
        <v>106</v>
      </c>
      <c r="D237" s="14" t="s">
        <v>1</v>
      </c>
      <c r="E237" s="35">
        <f t="shared" si="10"/>
        <v>33.15</v>
      </c>
      <c r="F237" s="75">
        <v>33.15</v>
      </c>
      <c r="G237" s="86">
        <v>5</v>
      </c>
      <c r="H237" s="36">
        <f t="shared" si="11"/>
        <v>165.75</v>
      </c>
      <c r="I237" s="22" t="s">
        <v>276</v>
      </c>
      <c r="J237" s="76" t="str">
        <f t="shared" si="9"/>
        <v/>
      </c>
      <c r="K237" s="52"/>
    </row>
    <row r="238" spans="1:11" s="3" customFormat="1" ht="43.5">
      <c r="A238" s="46" t="s">
        <v>978</v>
      </c>
      <c r="B238" s="14" t="s">
        <v>17</v>
      </c>
      <c r="C238" s="21" t="s">
        <v>107</v>
      </c>
      <c r="D238" s="14" t="s">
        <v>1</v>
      </c>
      <c r="E238" s="35">
        <f t="shared" si="10"/>
        <v>66.3</v>
      </c>
      <c r="F238" s="75">
        <v>66.3</v>
      </c>
      <c r="G238" s="86">
        <v>1</v>
      </c>
      <c r="H238" s="36">
        <f t="shared" si="11"/>
        <v>66.3</v>
      </c>
      <c r="I238" s="22" t="s">
        <v>397</v>
      </c>
      <c r="J238" s="76" t="str">
        <f t="shared" si="9"/>
        <v/>
      </c>
      <c r="K238" s="52"/>
    </row>
    <row r="239" spans="1:11" s="3" customFormat="1" ht="58">
      <c r="A239" s="46" t="s">
        <v>979</v>
      </c>
      <c r="B239" s="14" t="s">
        <v>33</v>
      </c>
      <c r="C239" s="21" t="s">
        <v>108</v>
      </c>
      <c r="D239" s="14" t="s">
        <v>1</v>
      </c>
      <c r="E239" s="35">
        <f t="shared" si="10"/>
        <v>13.65</v>
      </c>
      <c r="F239" s="75">
        <v>13.65</v>
      </c>
      <c r="G239" s="86">
        <v>15</v>
      </c>
      <c r="H239" s="36">
        <f t="shared" si="11"/>
        <v>204.75</v>
      </c>
      <c r="I239" s="22" t="s">
        <v>715</v>
      </c>
      <c r="J239" s="76" t="str">
        <f t="shared" si="9"/>
        <v/>
      </c>
      <c r="K239" s="52"/>
    </row>
    <row r="240" spans="1:11" s="3" customFormat="1" ht="16">
      <c r="A240" s="46" t="s">
        <v>980</v>
      </c>
      <c r="B240" s="14" t="s">
        <v>112</v>
      </c>
      <c r="C240" s="21" t="s">
        <v>176</v>
      </c>
      <c r="D240" s="14" t="s">
        <v>1</v>
      </c>
      <c r="E240" s="35">
        <f t="shared" si="10"/>
        <v>74.099999999999994</v>
      </c>
      <c r="F240" s="75">
        <v>74.099999999999994</v>
      </c>
      <c r="G240" s="86">
        <v>1</v>
      </c>
      <c r="H240" s="36">
        <f t="shared" si="11"/>
        <v>74.099999999999994</v>
      </c>
      <c r="I240" s="22" t="s">
        <v>277</v>
      </c>
      <c r="J240" s="76" t="str">
        <f t="shared" si="9"/>
        <v/>
      </c>
      <c r="K240" s="52"/>
    </row>
    <row r="241" spans="1:11" s="3" customFormat="1" ht="16">
      <c r="A241" s="46" t="s">
        <v>981</v>
      </c>
      <c r="B241" s="14" t="s">
        <v>17</v>
      </c>
      <c r="C241" s="21" t="s">
        <v>109</v>
      </c>
      <c r="D241" s="14" t="s">
        <v>1</v>
      </c>
      <c r="E241" s="35">
        <f t="shared" si="10"/>
        <v>25.35</v>
      </c>
      <c r="F241" s="75">
        <v>25.35</v>
      </c>
      <c r="G241" s="86">
        <v>1</v>
      </c>
      <c r="H241" s="36">
        <f t="shared" si="11"/>
        <v>25.35</v>
      </c>
      <c r="I241" s="22" t="s">
        <v>278</v>
      </c>
      <c r="J241" s="76" t="str">
        <f t="shared" si="9"/>
        <v/>
      </c>
      <c r="K241" s="52"/>
    </row>
    <row r="242" spans="1:11" s="3" customFormat="1" ht="29">
      <c r="A242" s="46" t="s">
        <v>982</v>
      </c>
      <c r="B242" s="14" t="s">
        <v>112</v>
      </c>
      <c r="C242" s="21" t="s">
        <v>197</v>
      </c>
      <c r="D242" s="14" t="s">
        <v>23</v>
      </c>
      <c r="E242" s="35">
        <f t="shared" si="10"/>
        <v>33.15</v>
      </c>
      <c r="F242" s="75">
        <v>33.15</v>
      </c>
      <c r="G242" s="86">
        <v>8</v>
      </c>
      <c r="H242" s="36">
        <f t="shared" si="11"/>
        <v>265.2</v>
      </c>
      <c r="I242" s="22" t="s">
        <v>279</v>
      </c>
      <c r="J242" s="76" t="str">
        <f t="shared" si="9"/>
        <v/>
      </c>
      <c r="K242" s="52"/>
    </row>
    <row r="243" spans="1:11" s="3" customFormat="1" ht="16">
      <c r="A243" s="46" t="s">
        <v>983</v>
      </c>
      <c r="B243" s="14" t="s">
        <v>17</v>
      </c>
      <c r="C243" s="21" t="s">
        <v>110</v>
      </c>
      <c r="D243" s="14" t="s">
        <v>1</v>
      </c>
      <c r="E243" s="35">
        <f t="shared" si="10"/>
        <v>33.15</v>
      </c>
      <c r="F243" s="75">
        <v>33.15</v>
      </c>
      <c r="G243" s="86">
        <v>3</v>
      </c>
      <c r="H243" s="36">
        <f t="shared" si="11"/>
        <v>99.449999999999989</v>
      </c>
      <c r="I243" s="22" t="s">
        <v>382</v>
      </c>
      <c r="J243" s="76" t="str">
        <f t="shared" si="9"/>
        <v/>
      </c>
      <c r="K243" s="52"/>
    </row>
    <row r="244" spans="1:11" s="3" customFormat="1" ht="29">
      <c r="A244" s="46" t="s">
        <v>984</v>
      </c>
      <c r="B244" s="14" t="s">
        <v>17</v>
      </c>
      <c r="C244" s="21" t="s">
        <v>111</v>
      </c>
      <c r="D244" s="14" t="s">
        <v>1</v>
      </c>
      <c r="E244" s="35">
        <f t="shared" si="10"/>
        <v>312</v>
      </c>
      <c r="F244" s="75">
        <v>312</v>
      </c>
      <c r="G244" s="86">
        <v>2</v>
      </c>
      <c r="H244" s="36">
        <f t="shared" si="11"/>
        <v>624</v>
      </c>
      <c r="I244" s="22" t="s">
        <v>383</v>
      </c>
      <c r="J244" s="76" t="str">
        <f t="shared" si="9"/>
        <v/>
      </c>
      <c r="K244" s="52"/>
    </row>
    <row r="245" spans="1:11" s="3" customFormat="1" ht="16">
      <c r="A245" s="46" t="s">
        <v>985</v>
      </c>
      <c r="B245" s="14" t="s">
        <v>17</v>
      </c>
      <c r="C245" s="21" t="s">
        <v>571</v>
      </c>
      <c r="D245" s="14" t="s">
        <v>121</v>
      </c>
      <c r="E245" s="35">
        <f t="shared" si="10"/>
        <v>48.75</v>
      </c>
      <c r="F245" s="75">
        <v>48.75</v>
      </c>
      <c r="G245" s="86">
        <v>1</v>
      </c>
      <c r="H245" s="36">
        <f t="shared" si="11"/>
        <v>48.75</v>
      </c>
      <c r="I245" s="22" t="s">
        <v>524</v>
      </c>
      <c r="J245" s="76" t="str">
        <f t="shared" si="9"/>
        <v/>
      </c>
      <c r="K245" s="52"/>
    </row>
    <row r="246" spans="1:11" s="3" customFormat="1" ht="16">
      <c r="A246" s="46" t="s">
        <v>986</v>
      </c>
      <c r="B246" s="14" t="s">
        <v>17</v>
      </c>
      <c r="C246" s="21" t="s">
        <v>118</v>
      </c>
      <c r="D246" s="14" t="s">
        <v>1</v>
      </c>
      <c r="E246" s="35">
        <f t="shared" si="10"/>
        <v>78</v>
      </c>
      <c r="F246" s="75">
        <v>78</v>
      </c>
      <c r="G246" s="86">
        <v>1</v>
      </c>
      <c r="H246" s="36">
        <f t="shared" si="11"/>
        <v>78</v>
      </c>
      <c r="I246" s="22" t="s">
        <v>280</v>
      </c>
      <c r="J246" s="76" t="str">
        <f t="shared" si="9"/>
        <v/>
      </c>
      <c r="K246" s="52"/>
    </row>
    <row r="247" spans="1:11" s="3" customFormat="1" ht="43.5">
      <c r="A247" s="46" t="s">
        <v>987</v>
      </c>
      <c r="B247" s="14" t="s">
        <v>17</v>
      </c>
      <c r="C247" s="21" t="s">
        <v>541</v>
      </c>
      <c r="D247" s="14" t="s">
        <v>121</v>
      </c>
      <c r="E247" s="35">
        <f t="shared" si="10"/>
        <v>341.25</v>
      </c>
      <c r="F247" s="75">
        <v>341.25</v>
      </c>
      <c r="G247" s="86">
        <v>10</v>
      </c>
      <c r="H247" s="36">
        <f t="shared" si="11"/>
        <v>3412.5</v>
      </c>
      <c r="I247" s="22" t="s">
        <v>384</v>
      </c>
      <c r="J247" s="76" t="str">
        <f t="shared" si="9"/>
        <v/>
      </c>
      <c r="K247" s="52"/>
    </row>
    <row r="248" spans="1:11" s="3" customFormat="1" ht="43.5">
      <c r="A248" s="46" t="s">
        <v>988</v>
      </c>
      <c r="B248" s="14" t="s">
        <v>17</v>
      </c>
      <c r="C248" s="21" t="s">
        <v>177</v>
      </c>
      <c r="D248" s="14" t="s">
        <v>1</v>
      </c>
      <c r="E248" s="35">
        <f t="shared" si="10"/>
        <v>136.5</v>
      </c>
      <c r="F248" s="75">
        <v>136.5</v>
      </c>
      <c r="G248" s="86">
        <v>1</v>
      </c>
      <c r="H248" s="36">
        <f t="shared" si="11"/>
        <v>136.5</v>
      </c>
      <c r="I248" s="22" t="s">
        <v>385</v>
      </c>
      <c r="J248" s="76" t="str">
        <f t="shared" si="9"/>
        <v/>
      </c>
      <c r="K248" s="52"/>
    </row>
    <row r="249" spans="1:11" s="3" customFormat="1" ht="16">
      <c r="A249" s="46" t="s">
        <v>989</v>
      </c>
      <c r="B249" s="14" t="s">
        <v>112</v>
      </c>
      <c r="C249" s="21" t="s">
        <v>178</v>
      </c>
      <c r="D249" s="14" t="s">
        <v>1</v>
      </c>
      <c r="E249" s="35">
        <f t="shared" si="10"/>
        <v>39</v>
      </c>
      <c r="F249" s="75">
        <v>39</v>
      </c>
      <c r="G249" s="86">
        <v>2</v>
      </c>
      <c r="H249" s="36">
        <f t="shared" si="11"/>
        <v>78</v>
      </c>
      <c r="I249" s="22" t="s">
        <v>281</v>
      </c>
      <c r="J249" s="76" t="str">
        <f t="shared" si="9"/>
        <v/>
      </c>
      <c r="K249" s="52"/>
    </row>
    <row r="250" spans="1:11" s="3" customFormat="1" ht="29">
      <c r="A250" s="46" t="s">
        <v>990</v>
      </c>
      <c r="B250" s="14" t="s">
        <v>17</v>
      </c>
      <c r="C250" s="21" t="s">
        <v>114</v>
      </c>
      <c r="D250" s="14" t="s">
        <v>1</v>
      </c>
      <c r="E250" s="35">
        <f t="shared" si="10"/>
        <v>234</v>
      </c>
      <c r="F250" s="75">
        <v>234</v>
      </c>
      <c r="G250" s="86">
        <v>19</v>
      </c>
      <c r="H250" s="36">
        <f t="shared" si="11"/>
        <v>4446</v>
      </c>
      <c r="I250" s="22" t="s">
        <v>525</v>
      </c>
      <c r="J250" s="76" t="str">
        <f t="shared" si="9"/>
        <v/>
      </c>
      <c r="K250" s="52"/>
    </row>
    <row r="251" spans="1:11" s="3" customFormat="1" ht="29">
      <c r="A251" s="46" t="s">
        <v>991</v>
      </c>
      <c r="B251" s="19" t="s">
        <v>0</v>
      </c>
      <c r="C251" s="23" t="s">
        <v>115</v>
      </c>
      <c r="D251" s="19" t="s">
        <v>1</v>
      </c>
      <c r="E251" s="35">
        <f t="shared" si="10"/>
        <v>39</v>
      </c>
      <c r="F251" s="75">
        <v>39</v>
      </c>
      <c r="G251" s="86">
        <v>9</v>
      </c>
      <c r="H251" s="36">
        <f t="shared" si="11"/>
        <v>351</v>
      </c>
      <c r="I251" s="22" t="s">
        <v>386</v>
      </c>
      <c r="J251" s="76" t="str">
        <f t="shared" si="9"/>
        <v/>
      </c>
      <c r="K251" s="52"/>
    </row>
    <row r="252" spans="1:11" s="3" customFormat="1" ht="100.5" customHeight="1">
      <c r="A252" s="46" t="s">
        <v>992</v>
      </c>
      <c r="B252" s="19" t="s">
        <v>33</v>
      </c>
      <c r="C252" s="24" t="s">
        <v>1522</v>
      </c>
      <c r="D252" s="20" t="s">
        <v>1</v>
      </c>
      <c r="E252" s="35">
        <f t="shared" si="10"/>
        <v>175.5</v>
      </c>
      <c r="F252" s="75">
        <v>175.5</v>
      </c>
      <c r="G252" s="86">
        <v>1</v>
      </c>
      <c r="H252" s="36">
        <f t="shared" si="11"/>
        <v>175.5</v>
      </c>
      <c r="I252" s="22" t="s">
        <v>611</v>
      </c>
      <c r="J252" s="76" t="str">
        <f t="shared" si="9"/>
        <v/>
      </c>
      <c r="K252" s="52"/>
    </row>
    <row r="253" spans="1:11" s="3" customFormat="1" ht="72.5">
      <c r="A253" s="46" t="s">
        <v>993</v>
      </c>
      <c r="B253" s="19" t="s">
        <v>33</v>
      </c>
      <c r="C253" s="24" t="s">
        <v>440</v>
      </c>
      <c r="D253" s="20" t="s">
        <v>1</v>
      </c>
      <c r="E253" s="35">
        <f t="shared" si="10"/>
        <v>175.5</v>
      </c>
      <c r="F253" s="75">
        <v>175.5</v>
      </c>
      <c r="G253" s="86">
        <v>4</v>
      </c>
      <c r="H253" s="36">
        <f t="shared" si="11"/>
        <v>702</v>
      </c>
      <c r="I253" s="22" t="s">
        <v>612</v>
      </c>
      <c r="J253" s="76" t="str">
        <f t="shared" si="9"/>
        <v/>
      </c>
      <c r="K253" s="52"/>
    </row>
    <row r="254" spans="1:11" s="3" customFormat="1" ht="72.5">
      <c r="A254" s="46" t="s">
        <v>994</v>
      </c>
      <c r="B254" s="19" t="s">
        <v>33</v>
      </c>
      <c r="C254" s="24" t="s">
        <v>441</v>
      </c>
      <c r="D254" s="20" t="s">
        <v>1</v>
      </c>
      <c r="E254" s="35">
        <f t="shared" si="10"/>
        <v>195</v>
      </c>
      <c r="F254" s="75">
        <v>195</v>
      </c>
      <c r="G254" s="86">
        <v>29</v>
      </c>
      <c r="H254" s="36">
        <f t="shared" si="11"/>
        <v>5655</v>
      </c>
      <c r="I254" s="22" t="s">
        <v>411</v>
      </c>
      <c r="J254" s="76" t="str">
        <f t="shared" si="9"/>
        <v/>
      </c>
      <c r="K254" s="52"/>
    </row>
    <row r="255" spans="1:11" s="3" customFormat="1" ht="103.5" customHeight="1">
      <c r="A255" s="46" t="s">
        <v>995</v>
      </c>
      <c r="B255" s="19" t="s">
        <v>33</v>
      </c>
      <c r="C255" s="24" t="s">
        <v>1523</v>
      </c>
      <c r="D255" s="20" t="s">
        <v>1</v>
      </c>
      <c r="E255" s="35">
        <f t="shared" si="10"/>
        <v>195</v>
      </c>
      <c r="F255" s="75">
        <v>195</v>
      </c>
      <c r="G255" s="86">
        <v>10</v>
      </c>
      <c r="H255" s="36">
        <f t="shared" si="11"/>
        <v>1950</v>
      </c>
      <c r="I255" s="22" t="s">
        <v>613</v>
      </c>
      <c r="J255" s="76" t="str">
        <f t="shared" si="9"/>
        <v/>
      </c>
      <c r="K255" s="52"/>
    </row>
    <row r="256" spans="1:11" s="3" customFormat="1" ht="72.5">
      <c r="A256" s="46" t="s">
        <v>996</v>
      </c>
      <c r="B256" s="19" t="s">
        <v>33</v>
      </c>
      <c r="C256" s="24" t="s">
        <v>442</v>
      </c>
      <c r="D256" s="20" t="s">
        <v>1</v>
      </c>
      <c r="E256" s="35">
        <f t="shared" si="10"/>
        <v>175.5</v>
      </c>
      <c r="F256" s="75">
        <v>175.5</v>
      </c>
      <c r="G256" s="86">
        <v>2</v>
      </c>
      <c r="H256" s="36">
        <f t="shared" si="11"/>
        <v>351</v>
      </c>
      <c r="I256" s="22" t="s">
        <v>612</v>
      </c>
      <c r="J256" s="76" t="str">
        <f t="shared" si="9"/>
        <v/>
      </c>
      <c r="K256" s="52"/>
    </row>
    <row r="257" spans="1:11" s="3" customFormat="1" ht="72.5">
      <c r="A257" s="46" t="s">
        <v>997</v>
      </c>
      <c r="B257" s="19" t="s">
        <v>33</v>
      </c>
      <c r="C257" s="24" t="s">
        <v>443</v>
      </c>
      <c r="D257" s="20" t="s">
        <v>1</v>
      </c>
      <c r="E257" s="35">
        <f t="shared" si="10"/>
        <v>195</v>
      </c>
      <c r="F257" s="75">
        <v>195</v>
      </c>
      <c r="G257" s="86">
        <v>11</v>
      </c>
      <c r="H257" s="36">
        <f t="shared" si="11"/>
        <v>2145</v>
      </c>
      <c r="I257" s="22" t="s">
        <v>411</v>
      </c>
      <c r="J257" s="76" t="str">
        <f t="shared" si="9"/>
        <v/>
      </c>
      <c r="K257" s="52"/>
    </row>
    <row r="258" spans="1:11" s="3" customFormat="1" ht="110.5" customHeight="1">
      <c r="A258" s="46" t="s">
        <v>998</v>
      </c>
      <c r="B258" s="19" t="s">
        <v>33</v>
      </c>
      <c r="C258" s="24" t="s">
        <v>1524</v>
      </c>
      <c r="D258" s="20" t="s">
        <v>1</v>
      </c>
      <c r="E258" s="35">
        <f t="shared" si="10"/>
        <v>214.5</v>
      </c>
      <c r="F258" s="75">
        <v>214.5</v>
      </c>
      <c r="G258" s="86">
        <v>15</v>
      </c>
      <c r="H258" s="36">
        <f t="shared" si="11"/>
        <v>3217.5</v>
      </c>
      <c r="I258" s="22" t="s">
        <v>611</v>
      </c>
      <c r="J258" s="76" t="str">
        <f t="shared" si="9"/>
        <v/>
      </c>
      <c r="K258" s="52"/>
    </row>
    <row r="259" spans="1:11" s="3" customFormat="1" ht="72.5">
      <c r="A259" s="46" t="s">
        <v>999</v>
      </c>
      <c r="B259" s="19" t="s">
        <v>33</v>
      </c>
      <c r="C259" s="24" t="s">
        <v>444</v>
      </c>
      <c r="D259" s="20" t="s">
        <v>1</v>
      </c>
      <c r="E259" s="35">
        <f t="shared" si="10"/>
        <v>175.5</v>
      </c>
      <c r="F259" s="75">
        <v>175.5</v>
      </c>
      <c r="G259" s="86">
        <v>1</v>
      </c>
      <c r="H259" s="36">
        <f t="shared" si="11"/>
        <v>175.5</v>
      </c>
      <c r="I259" s="22" t="s">
        <v>612</v>
      </c>
      <c r="J259" s="76" t="str">
        <f t="shared" si="9"/>
        <v/>
      </c>
      <c r="K259" s="52"/>
    </row>
    <row r="260" spans="1:11" s="3" customFormat="1" ht="72.5">
      <c r="A260" s="46" t="s">
        <v>1000</v>
      </c>
      <c r="B260" s="19" t="s">
        <v>33</v>
      </c>
      <c r="C260" s="24" t="s">
        <v>445</v>
      </c>
      <c r="D260" s="20" t="s">
        <v>1</v>
      </c>
      <c r="E260" s="35">
        <f t="shared" si="10"/>
        <v>195</v>
      </c>
      <c r="F260" s="75">
        <v>195</v>
      </c>
      <c r="G260" s="86">
        <v>5</v>
      </c>
      <c r="H260" s="36">
        <f t="shared" si="11"/>
        <v>975</v>
      </c>
      <c r="I260" s="22" t="s">
        <v>614</v>
      </c>
      <c r="J260" s="76" t="str">
        <f t="shared" si="9"/>
        <v/>
      </c>
      <c r="K260" s="52"/>
    </row>
    <row r="261" spans="1:11" s="3" customFormat="1" ht="72.5">
      <c r="A261" s="46" t="s">
        <v>1001</v>
      </c>
      <c r="B261" s="19" t="s">
        <v>33</v>
      </c>
      <c r="C261" s="24" t="s">
        <v>446</v>
      </c>
      <c r="D261" s="20" t="s">
        <v>1</v>
      </c>
      <c r="E261" s="35">
        <f t="shared" si="10"/>
        <v>234</v>
      </c>
      <c r="F261" s="75">
        <v>234</v>
      </c>
      <c r="G261" s="86">
        <v>2</v>
      </c>
      <c r="H261" s="36">
        <f t="shared" si="11"/>
        <v>468</v>
      </c>
      <c r="I261" s="22" t="s">
        <v>615</v>
      </c>
      <c r="J261" s="76" t="str">
        <f t="shared" si="9"/>
        <v/>
      </c>
      <c r="K261" s="52"/>
    </row>
    <row r="262" spans="1:11" s="3" customFormat="1" ht="72.5">
      <c r="A262" s="46" t="s">
        <v>1002</v>
      </c>
      <c r="B262" s="19" t="s">
        <v>33</v>
      </c>
      <c r="C262" s="24" t="s">
        <v>447</v>
      </c>
      <c r="D262" s="20" t="s">
        <v>1</v>
      </c>
      <c r="E262" s="35">
        <f t="shared" si="10"/>
        <v>234</v>
      </c>
      <c r="F262" s="75">
        <v>234</v>
      </c>
      <c r="G262" s="86">
        <v>3</v>
      </c>
      <c r="H262" s="36">
        <f t="shared" si="11"/>
        <v>702</v>
      </c>
      <c r="I262" s="22" t="s">
        <v>412</v>
      </c>
      <c r="J262" s="76" t="str">
        <f t="shared" si="9"/>
        <v/>
      </c>
      <c r="K262" s="52"/>
    </row>
    <row r="263" spans="1:11" s="3" customFormat="1" ht="87">
      <c r="A263" s="46" t="s">
        <v>1003</v>
      </c>
      <c r="B263" s="19" t="s">
        <v>33</v>
      </c>
      <c r="C263" s="24" t="s">
        <v>208</v>
      </c>
      <c r="D263" s="20" t="s">
        <v>1</v>
      </c>
      <c r="E263" s="35">
        <f t="shared" si="10"/>
        <v>214.5</v>
      </c>
      <c r="F263" s="75">
        <v>214.5</v>
      </c>
      <c r="G263" s="86">
        <v>4</v>
      </c>
      <c r="H263" s="36">
        <f t="shared" si="11"/>
        <v>858</v>
      </c>
      <c r="I263" s="22" t="s">
        <v>636</v>
      </c>
      <c r="J263" s="76" t="str">
        <f t="shared" si="9"/>
        <v/>
      </c>
      <c r="K263" s="52"/>
    </row>
    <row r="264" spans="1:11" s="3" customFormat="1" ht="87">
      <c r="A264" s="46" t="s">
        <v>1004</v>
      </c>
      <c r="B264" s="19" t="s">
        <v>33</v>
      </c>
      <c r="C264" s="24" t="s">
        <v>209</v>
      </c>
      <c r="D264" s="20" t="s">
        <v>1</v>
      </c>
      <c r="E264" s="35">
        <f t="shared" si="10"/>
        <v>234</v>
      </c>
      <c r="F264" s="75">
        <v>234</v>
      </c>
      <c r="G264" s="86">
        <v>3</v>
      </c>
      <c r="H264" s="36">
        <f t="shared" si="11"/>
        <v>702</v>
      </c>
      <c r="I264" s="22" t="s">
        <v>636</v>
      </c>
      <c r="J264" s="76" t="str">
        <f t="shared" si="9"/>
        <v/>
      </c>
      <c r="K264" s="52"/>
    </row>
    <row r="265" spans="1:11" s="3" customFormat="1" ht="87">
      <c r="A265" s="46" t="s">
        <v>1005</v>
      </c>
      <c r="B265" s="19" t="s">
        <v>33</v>
      </c>
      <c r="C265" s="24" t="s">
        <v>210</v>
      </c>
      <c r="D265" s="20" t="s">
        <v>1</v>
      </c>
      <c r="E265" s="35">
        <f t="shared" si="10"/>
        <v>234</v>
      </c>
      <c r="F265" s="75">
        <v>234</v>
      </c>
      <c r="G265" s="86">
        <v>51</v>
      </c>
      <c r="H265" s="36">
        <f t="shared" si="11"/>
        <v>11934</v>
      </c>
      <c r="I265" s="22" t="s">
        <v>636</v>
      </c>
      <c r="J265" s="76" t="str">
        <f t="shared" ref="J265:J328" si="12">IF(AND(ISNUMBER(E265),ISNUMBER(FIND(",",E265)),LEN(E265)-LEN(SUBSTITUTE(E265,",",""))=1),IF(LEN(RIGHT(E265,LEN(E265)-FIND(",",E265)))&gt;2,ROW(),""),"")</f>
        <v/>
      </c>
      <c r="K265" s="52"/>
    </row>
    <row r="266" spans="1:11" s="3" customFormat="1" ht="87">
      <c r="A266" s="46" t="s">
        <v>1006</v>
      </c>
      <c r="B266" s="19" t="s">
        <v>33</v>
      </c>
      <c r="C266" s="24" t="s">
        <v>211</v>
      </c>
      <c r="D266" s="20" t="s">
        <v>1</v>
      </c>
      <c r="E266" s="35">
        <f t="shared" ref="E266:E329" si="13">F266</f>
        <v>253.5</v>
      </c>
      <c r="F266" s="75">
        <v>253.5</v>
      </c>
      <c r="G266" s="86">
        <v>12</v>
      </c>
      <c r="H266" s="36">
        <f t="shared" ref="H266:H329" si="14">E266*G266</f>
        <v>3042</v>
      </c>
      <c r="I266" s="22" t="s">
        <v>636</v>
      </c>
      <c r="J266" s="76" t="str">
        <f t="shared" si="12"/>
        <v/>
      </c>
      <c r="K266" s="52"/>
    </row>
    <row r="267" spans="1:11" s="3" customFormat="1" ht="87">
      <c r="A267" s="46" t="s">
        <v>1007</v>
      </c>
      <c r="B267" s="19" t="s">
        <v>33</v>
      </c>
      <c r="C267" s="24" t="s">
        <v>212</v>
      </c>
      <c r="D267" s="20" t="s">
        <v>1</v>
      </c>
      <c r="E267" s="35">
        <f t="shared" si="13"/>
        <v>253.5</v>
      </c>
      <c r="F267" s="75">
        <v>253.5</v>
      </c>
      <c r="G267" s="86">
        <v>7</v>
      </c>
      <c r="H267" s="36">
        <f t="shared" si="14"/>
        <v>1774.5</v>
      </c>
      <c r="I267" s="22" t="s">
        <v>636</v>
      </c>
      <c r="J267" s="76" t="str">
        <f t="shared" si="12"/>
        <v/>
      </c>
      <c r="K267" s="52"/>
    </row>
    <row r="268" spans="1:11" s="3" customFormat="1" ht="87">
      <c r="A268" s="46" t="s">
        <v>1008</v>
      </c>
      <c r="B268" s="19" t="s">
        <v>33</v>
      </c>
      <c r="C268" s="24" t="s">
        <v>213</v>
      </c>
      <c r="D268" s="20" t="s">
        <v>1</v>
      </c>
      <c r="E268" s="35">
        <f t="shared" si="13"/>
        <v>273</v>
      </c>
      <c r="F268" s="75">
        <v>273</v>
      </c>
      <c r="G268" s="86">
        <v>100</v>
      </c>
      <c r="H268" s="36">
        <f t="shared" si="14"/>
        <v>27300</v>
      </c>
      <c r="I268" s="22" t="s">
        <v>636</v>
      </c>
      <c r="J268" s="76" t="str">
        <f t="shared" si="12"/>
        <v/>
      </c>
      <c r="K268" s="52"/>
    </row>
    <row r="269" spans="1:11" s="3" customFormat="1" ht="87">
      <c r="A269" s="46" t="s">
        <v>1009</v>
      </c>
      <c r="B269" s="19" t="s">
        <v>33</v>
      </c>
      <c r="C269" s="24" t="s">
        <v>214</v>
      </c>
      <c r="D269" s="20" t="s">
        <v>1</v>
      </c>
      <c r="E269" s="35">
        <f t="shared" si="13"/>
        <v>273</v>
      </c>
      <c r="F269" s="75">
        <v>273</v>
      </c>
      <c r="G269" s="86">
        <v>23</v>
      </c>
      <c r="H269" s="36">
        <f t="shared" si="14"/>
        <v>6279</v>
      </c>
      <c r="I269" s="22" t="s">
        <v>636</v>
      </c>
      <c r="J269" s="76" t="str">
        <f t="shared" si="12"/>
        <v/>
      </c>
      <c r="K269" s="52"/>
    </row>
    <row r="270" spans="1:11" s="3" customFormat="1" ht="87">
      <c r="A270" s="46" t="s">
        <v>1010</v>
      </c>
      <c r="B270" s="19" t="s">
        <v>33</v>
      </c>
      <c r="C270" s="24" t="s">
        <v>215</v>
      </c>
      <c r="D270" s="20" t="s">
        <v>1</v>
      </c>
      <c r="E270" s="35">
        <f t="shared" si="13"/>
        <v>253.5</v>
      </c>
      <c r="F270" s="75">
        <v>253.5</v>
      </c>
      <c r="G270" s="86">
        <v>11</v>
      </c>
      <c r="H270" s="36">
        <f t="shared" si="14"/>
        <v>2788.5</v>
      </c>
      <c r="I270" s="22" t="s">
        <v>636</v>
      </c>
      <c r="J270" s="76" t="str">
        <f t="shared" si="12"/>
        <v/>
      </c>
      <c r="K270" s="52"/>
    </row>
    <row r="271" spans="1:11" s="3" customFormat="1" ht="87">
      <c r="A271" s="46" t="s">
        <v>1011</v>
      </c>
      <c r="B271" s="19" t="s">
        <v>33</v>
      </c>
      <c r="C271" s="24" t="s">
        <v>216</v>
      </c>
      <c r="D271" s="20" t="s">
        <v>1</v>
      </c>
      <c r="E271" s="35">
        <f t="shared" si="13"/>
        <v>253.5</v>
      </c>
      <c r="F271" s="75">
        <v>253.5</v>
      </c>
      <c r="G271" s="86">
        <v>5</v>
      </c>
      <c r="H271" s="36">
        <f t="shared" si="14"/>
        <v>1267.5</v>
      </c>
      <c r="I271" s="22" t="s">
        <v>636</v>
      </c>
      <c r="J271" s="76" t="str">
        <f t="shared" si="12"/>
        <v/>
      </c>
      <c r="K271" s="52"/>
    </row>
    <row r="272" spans="1:11" s="25" customFormat="1" ht="87">
      <c r="A272" s="46" t="s">
        <v>1012</v>
      </c>
      <c r="B272" s="19" t="s">
        <v>112</v>
      </c>
      <c r="C272" s="24" t="s">
        <v>542</v>
      </c>
      <c r="D272" s="20" t="s">
        <v>1</v>
      </c>
      <c r="E272" s="35">
        <f t="shared" si="13"/>
        <v>253.5</v>
      </c>
      <c r="F272" s="75">
        <v>253.5</v>
      </c>
      <c r="G272" s="86">
        <v>3</v>
      </c>
      <c r="H272" s="36">
        <f t="shared" si="14"/>
        <v>760.5</v>
      </c>
      <c r="I272" s="22" t="s">
        <v>637</v>
      </c>
      <c r="J272" s="76" t="str">
        <f t="shared" si="12"/>
        <v/>
      </c>
      <c r="K272" s="53"/>
    </row>
    <row r="273" spans="1:11" s="3" customFormat="1" ht="87">
      <c r="A273" s="46" t="s">
        <v>1013</v>
      </c>
      <c r="B273" s="19" t="s">
        <v>112</v>
      </c>
      <c r="C273" s="24" t="s">
        <v>543</v>
      </c>
      <c r="D273" s="20" t="s">
        <v>1</v>
      </c>
      <c r="E273" s="35">
        <f t="shared" si="13"/>
        <v>292.5</v>
      </c>
      <c r="F273" s="75">
        <v>292.5</v>
      </c>
      <c r="G273" s="86">
        <v>3</v>
      </c>
      <c r="H273" s="36">
        <f t="shared" si="14"/>
        <v>877.5</v>
      </c>
      <c r="I273" s="22" t="s">
        <v>637</v>
      </c>
      <c r="J273" s="76" t="str">
        <f t="shared" si="12"/>
        <v/>
      </c>
      <c r="K273" s="52"/>
    </row>
    <row r="274" spans="1:11" s="3" customFormat="1" ht="87">
      <c r="A274" s="46" t="s">
        <v>1014</v>
      </c>
      <c r="B274" s="19" t="s">
        <v>112</v>
      </c>
      <c r="C274" s="24" t="s">
        <v>544</v>
      </c>
      <c r="D274" s="20" t="s">
        <v>1</v>
      </c>
      <c r="E274" s="35">
        <f t="shared" si="13"/>
        <v>292.5</v>
      </c>
      <c r="F274" s="75">
        <v>292.5</v>
      </c>
      <c r="G274" s="86">
        <v>1</v>
      </c>
      <c r="H274" s="36">
        <f t="shared" si="14"/>
        <v>292.5</v>
      </c>
      <c r="I274" s="22" t="s">
        <v>637</v>
      </c>
      <c r="J274" s="76" t="str">
        <f t="shared" si="12"/>
        <v/>
      </c>
      <c r="K274" s="52"/>
    </row>
    <row r="275" spans="1:11" s="3" customFormat="1" ht="87">
      <c r="A275" s="46" t="s">
        <v>1015</v>
      </c>
      <c r="B275" s="19" t="s">
        <v>112</v>
      </c>
      <c r="C275" s="24" t="s">
        <v>545</v>
      </c>
      <c r="D275" s="20" t="s">
        <v>1</v>
      </c>
      <c r="E275" s="35">
        <f t="shared" si="13"/>
        <v>292.5</v>
      </c>
      <c r="F275" s="75">
        <v>292.5</v>
      </c>
      <c r="G275" s="86">
        <v>3</v>
      </c>
      <c r="H275" s="36">
        <f t="shared" si="14"/>
        <v>877.5</v>
      </c>
      <c r="I275" s="22" t="s">
        <v>637</v>
      </c>
      <c r="J275" s="76" t="str">
        <f t="shared" si="12"/>
        <v/>
      </c>
      <c r="K275" s="52"/>
    </row>
    <row r="276" spans="1:11" s="3" customFormat="1" ht="87">
      <c r="A276" s="46" t="s">
        <v>1016</v>
      </c>
      <c r="B276" s="19" t="s">
        <v>112</v>
      </c>
      <c r="C276" s="24" t="s">
        <v>301</v>
      </c>
      <c r="D276" s="20" t="s">
        <v>1</v>
      </c>
      <c r="E276" s="35">
        <f t="shared" si="13"/>
        <v>175.5</v>
      </c>
      <c r="F276" s="75">
        <v>175.5</v>
      </c>
      <c r="G276" s="86">
        <v>1</v>
      </c>
      <c r="H276" s="36">
        <f t="shared" si="14"/>
        <v>175.5</v>
      </c>
      <c r="I276" s="22" t="s">
        <v>638</v>
      </c>
      <c r="J276" s="76" t="str">
        <f t="shared" si="12"/>
        <v/>
      </c>
      <c r="K276" s="52"/>
    </row>
    <row r="277" spans="1:11" s="3" customFormat="1" ht="87">
      <c r="A277" s="46" t="s">
        <v>1017</v>
      </c>
      <c r="B277" s="19" t="s">
        <v>112</v>
      </c>
      <c r="C277" s="24" t="s">
        <v>120</v>
      </c>
      <c r="D277" s="20" t="s">
        <v>1</v>
      </c>
      <c r="E277" s="35">
        <f t="shared" si="13"/>
        <v>156</v>
      </c>
      <c r="F277" s="75">
        <v>156</v>
      </c>
      <c r="G277" s="86">
        <v>1</v>
      </c>
      <c r="H277" s="36">
        <f t="shared" si="14"/>
        <v>156</v>
      </c>
      <c r="I277" s="22" t="s">
        <v>638</v>
      </c>
      <c r="J277" s="76" t="str">
        <f t="shared" si="12"/>
        <v/>
      </c>
      <c r="K277" s="52"/>
    </row>
    <row r="278" spans="1:11" s="3" customFormat="1" ht="87">
      <c r="A278" s="46" t="s">
        <v>1018</v>
      </c>
      <c r="B278" s="19" t="s">
        <v>112</v>
      </c>
      <c r="C278" s="24" t="s">
        <v>300</v>
      </c>
      <c r="D278" s="20" t="s">
        <v>1</v>
      </c>
      <c r="E278" s="35">
        <f t="shared" si="13"/>
        <v>156</v>
      </c>
      <c r="F278" s="75">
        <v>156</v>
      </c>
      <c r="G278" s="86">
        <v>1</v>
      </c>
      <c r="H278" s="36">
        <f t="shared" si="14"/>
        <v>156</v>
      </c>
      <c r="I278" s="22" t="s">
        <v>672</v>
      </c>
      <c r="J278" s="76" t="str">
        <f t="shared" si="12"/>
        <v/>
      </c>
      <c r="K278" s="52"/>
    </row>
    <row r="279" spans="1:11" s="3" customFormat="1" ht="87">
      <c r="A279" s="46" t="s">
        <v>1019</v>
      </c>
      <c r="B279" s="19" t="s">
        <v>112</v>
      </c>
      <c r="C279" s="24" t="s">
        <v>302</v>
      </c>
      <c r="D279" s="20" t="s">
        <v>1</v>
      </c>
      <c r="E279" s="35">
        <f t="shared" si="13"/>
        <v>156</v>
      </c>
      <c r="F279" s="75">
        <v>156</v>
      </c>
      <c r="G279" s="86">
        <v>1</v>
      </c>
      <c r="H279" s="36">
        <f t="shared" si="14"/>
        <v>156</v>
      </c>
      <c r="I279" s="22" t="s">
        <v>672</v>
      </c>
      <c r="J279" s="76" t="str">
        <f t="shared" si="12"/>
        <v/>
      </c>
      <c r="K279" s="52"/>
    </row>
    <row r="280" spans="1:11" s="3" customFormat="1" ht="87">
      <c r="A280" s="46" t="s">
        <v>1020</v>
      </c>
      <c r="B280" s="19" t="s">
        <v>112</v>
      </c>
      <c r="C280" s="24" t="s">
        <v>303</v>
      </c>
      <c r="D280" s="20" t="s">
        <v>1</v>
      </c>
      <c r="E280" s="35">
        <f t="shared" si="13"/>
        <v>156</v>
      </c>
      <c r="F280" s="75">
        <v>156</v>
      </c>
      <c r="G280" s="86">
        <v>1</v>
      </c>
      <c r="H280" s="36">
        <f t="shared" si="14"/>
        <v>156</v>
      </c>
      <c r="I280" s="22" t="s">
        <v>672</v>
      </c>
      <c r="J280" s="76" t="str">
        <f t="shared" si="12"/>
        <v/>
      </c>
      <c r="K280" s="52"/>
    </row>
    <row r="281" spans="1:11" s="3" customFormat="1" ht="87">
      <c r="A281" s="46" t="s">
        <v>1021</v>
      </c>
      <c r="B281" s="19" t="s">
        <v>112</v>
      </c>
      <c r="C281" s="24" t="s">
        <v>304</v>
      </c>
      <c r="D281" s="20" t="s">
        <v>1</v>
      </c>
      <c r="E281" s="35">
        <f t="shared" si="13"/>
        <v>156</v>
      </c>
      <c r="F281" s="75">
        <v>156</v>
      </c>
      <c r="G281" s="86">
        <v>1</v>
      </c>
      <c r="H281" s="36">
        <f t="shared" si="14"/>
        <v>156</v>
      </c>
      <c r="I281" s="22" t="s">
        <v>638</v>
      </c>
      <c r="J281" s="76" t="str">
        <f t="shared" si="12"/>
        <v/>
      </c>
      <c r="K281" s="52"/>
    </row>
    <row r="282" spans="1:11" s="3" customFormat="1" ht="72.5">
      <c r="A282" s="46" t="s">
        <v>1022</v>
      </c>
      <c r="B282" s="19" t="s">
        <v>33</v>
      </c>
      <c r="C282" s="24" t="s">
        <v>572</v>
      </c>
      <c r="D282" s="20" t="s">
        <v>1</v>
      </c>
      <c r="E282" s="35">
        <f t="shared" si="13"/>
        <v>23.4</v>
      </c>
      <c r="F282" s="75">
        <v>23.4</v>
      </c>
      <c r="G282" s="86">
        <v>10</v>
      </c>
      <c r="H282" s="36">
        <f t="shared" si="14"/>
        <v>234</v>
      </c>
      <c r="I282" s="22" t="s">
        <v>639</v>
      </c>
      <c r="J282" s="76" t="str">
        <f t="shared" si="12"/>
        <v/>
      </c>
      <c r="K282" s="52"/>
    </row>
    <row r="283" spans="1:11" s="3" customFormat="1" ht="72.5">
      <c r="A283" s="46" t="s">
        <v>1023</v>
      </c>
      <c r="B283" s="19" t="s">
        <v>33</v>
      </c>
      <c r="C283" s="24" t="s">
        <v>573</v>
      </c>
      <c r="D283" s="20" t="s">
        <v>1</v>
      </c>
      <c r="E283" s="35">
        <f t="shared" si="13"/>
        <v>29.25</v>
      </c>
      <c r="F283" s="75">
        <v>29.25</v>
      </c>
      <c r="G283" s="86">
        <v>55</v>
      </c>
      <c r="H283" s="36">
        <f t="shared" si="14"/>
        <v>1608.75</v>
      </c>
      <c r="I283" s="22" t="s">
        <v>639</v>
      </c>
      <c r="J283" s="76" t="str">
        <f t="shared" si="12"/>
        <v/>
      </c>
      <c r="K283" s="52"/>
    </row>
    <row r="284" spans="1:11" s="3" customFormat="1" ht="72.5">
      <c r="A284" s="46" t="s">
        <v>1024</v>
      </c>
      <c r="B284" s="19" t="s">
        <v>33</v>
      </c>
      <c r="C284" s="24" t="s">
        <v>574</v>
      </c>
      <c r="D284" s="20" t="s">
        <v>1</v>
      </c>
      <c r="E284" s="35">
        <f t="shared" si="13"/>
        <v>48.75</v>
      </c>
      <c r="F284" s="75">
        <v>48.75</v>
      </c>
      <c r="G284" s="86">
        <v>2</v>
      </c>
      <c r="H284" s="36">
        <f t="shared" si="14"/>
        <v>97.5</v>
      </c>
      <c r="I284" s="22" t="s">
        <v>639</v>
      </c>
      <c r="J284" s="76" t="str">
        <f t="shared" si="12"/>
        <v/>
      </c>
      <c r="K284" s="52"/>
    </row>
    <row r="285" spans="1:11" s="3" customFormat="1" ht="72.5">
      <c r="A285" s="46" t="s">
        <v>1025</v>
      </c>
      <c r="B285" s="19" t="s">
        <v>33</v>
      </c>
      <c r="C285" s="24" t="s">
        <v>168</v>
      </c>
      <c r="D285" s="20" t="s">
        <v>1</v>
      </c>
      <c r="E285" s="35">
        <f t="shared" si="13"/>
        <v>48.75</v>
      </c>
      <c r="F285" s="75">
        <v>48.75</v>
      </c>
      <c r="G285" s="86">
        <v>1</v>
      </c>
      <c r="H285" s="36">
        <f t="shared" si="14"/>
        <v>48.75</v>
      </c>
      <c r="I285" s="22" t="s">
        <v>640</v>
      </c>
      <c r="J285" s="76" t="str">
        <f t="shared" si="12"/>
        <v/>
      </c>
      <c r="K285" s="52"/>
    </row>
    <row r="286" spans="1:11" s="3" customFormat="1" ht="72.5">
      <c r="A286" s="46" t="s">
        <v>1026</v>
      </c>
      <c r="B286" s="19" t="s">
        <v>33</v>
      </c>
      <c r="C286" s="24" t="s">
        <v>169</v>
      </c>
      <c r="D286" s="20" t="s">
        <v>1</v>
      </c>
      <c r="E286" s="35">
        <f t="shared" si="13"/>
        <v>58.5</v>
      </c>
      <c r="F286" s="75">
        <v>58.5</v>
      </c>
      <c r="G286" s="86">
        <v>1</v>
      </c>
      <c r="H286" s="36">
        <f t="shared" si="14"/>
        <v>58.5</v>
      </c>
      <c r="I286" s="22" t="s">
        <v>640</v>
      </c>
      <c r="J286" s="76" t="str">
        <f t="shared" si="12"/>
        <v/>
      </c>
      <c r="K286" s="52"/>
    </row>
    <row r="287" spans="1:11" s="3" customFormat="1" ht="72.5">
      <c r="A287" s="46" t="s">
        <v>1027</v>
      </c>
      <c r="B287" s="19" t="s">
        <v>33</v>
      </c>
      <c r="C287" s="24" t="s">
        <v>205</v>
      </c>
      <c r="D287" s="20" t="s">
        <v>1</v>
      </c>
      <c r="E287" s="35">
        <f t="shared" si="13"/>
        <v>74.099999999999994</v>
      </c>
      <c r="F287" s="75">
        <v>74.099999999999994</v>
      </c>
      <c r="G287" s="86">
        <v>1</v>
      </c>
      <c r="H287" s="36">
        <f t="shared" si="14"/>
        <v>74.099999999999994</v>
      </c>
      <c r="I287" s="22" t="s">
        <v>640</v>
      </c>
      <c r="J287" s="76" t="str">
        <f t="shared" si="12"/>
        <v/>
      </c>
      <c r="K287" s="52"/>
    </row>
    <row r="288" spans="1:11" s="3" customFormat="1" ht="43.5">
      <c r="A288" s="46" t="s">
        <v>1028</v>
      </c>
      <c r="B288" s="19" t="s">
        <v>39</v>
      </c>
      <c r="C288" s="24" t="s">
        <v>165</v>
      </c>
      <c r="D288" s="20" t="s">
        <v>1</v>
      </c>
      <c r="E288" s="35">
        <f t="shared" si="13"/>
        <v>156</v>
      </c>
      <c r="F288" s="75">
        <v>156</v>
      </c>
      <c r="G288" s="86">
        <v>444</v>
      </c>
      <c r="H288" s="36">
        <f t="shared" si="14"/>
        <v>69264</v>
      </c>
      <c r="I288" s="22" t="s">
        <v>673</v>
      </c>
      <c r="J288" s="76" t="str">
        <f t="shared" si="12"/>
        <v/>
      </c>
      <c r="K288" s="52"/>
    </row>
    <row r="289" spans="1:11" s="3" customFormat="1" ht="43.5">
      <c r="A289" s="46" t="s">
        <v>1029</v>
      </c>
      <c r="B289" s="19" t="s">
        <v>39</v>
      </c>
      <c r="C289" s="24" t="s">
        <v>166</v>
      </c>
      <c r="D289" s="20" t="s">
        <v>1</v>
      </c>
      <c r="E289" s="35">
        <f t="shared" si="13"/>
        <v>117</v>
      </c>
      <c r="F289" s="75">
        <v>117</v>
      </c>
      <c r="G289" s="86">
        <v>2</v>
      </c>
      <c r="H289" s="36">
        <f t="shared" si="14"/>
        <v>234</v>
      </c>
      <c r="I289" s="22" t="s">
        <v>674</v>
      </c>
      <c r="J289" s="76" t="str">
        <f t="shared" si="12"/>
        <v/>
      </c>
      <c r="K289" s="52"/>
    </row>
    <row r="290" spans="1:11" s="3" customFormat="1" ht="43.5">
      <c r="A290" s="46" t="s">
        <v>1030</v>
      </c>
      <c r="B290" s="19" t="s">
        <v>14</v>
      </c>
      <c r="C290" s="24" t="s">
        <v>221</v>
      </c>
      <c r="D290" s="20" t="s">
        <v>15</v>
      </c>
      <c r="E290" s="35">
        <f t="shared" si="13"/>
        <v>8.7799999999999994</v>
      </c>
      <c r="F290" s="75">
        <v>8.7799999999999994</v>
      </c>
      <c r="G290" s="86">
        <v>22</v>
      </c>
      <c r="H290" s="36">
        <f t="shared" si="14"/>
        <v>193.16</v>
      </c>
      <c r="I290" s="22" t="s">
        <v>641</v>
      </c>
      <c r="J290" s="76" t="str">
        <f t="shared" si="12"/>
        <v/>
      </c>
      <c r="K290" s="52"/>
    </row>
    <row r="291" spans="1:11" s="3" customFormat="1" ht="43.5">
      <c r="A291" s="46" t="s">
        <v>1031</v>
      </c>
      <c r="B291" s="19" t="s">
        <v>14</v>
      </c>
      <c r="C291" s="24" t="s">
        <v>179</v>
      </c>
      <c r="D291" s="20" t="s">
        <v>15</v>
      </c>
      <c r="E291" s="35">
        <f t="shared" si="13"/>
        <v>10.14</v>
      </c>
      <c r="F291" s="75">
        <v>10.14</v>
      </c>
      <c r="G291" s="86">
        <v>81</v>
      </c>
      <c r="H291" s="36">
        <f t="shared" si="14"/>
        <v>821.34</v>
      </c>
      <c r="I291" s="22" t="s">
        <v>642</v>
      </c>
      <c r="J291" s="76" t="str">
        <f t="shared" si="12"/>
        <v/>
      </c>
      <c r="K291" s="52"/>
    </row>
    <row r="292" spans="1:11" s="3" customFormat="1" ht="43.5">
      <c r="A292" s="46" t="s">
        <v>1032</v>
      </c>
      <c r="B292" s="19" t="s">
        <v>39</v>
      </c>
      <c r="C292" s="24" t="s">
        <v>722</v>
      </c>
      <c r="D292" s="20" t="s">
        <v>15</v>
      </c>
      <c r="E292" s="35">
        <f t="shared" si="13"/>
        <v>6.83</v>
      </c>
      <c r="F292" s="75">
        <v>6.83</v>
      </c>
      <c r="G292" s="86">
        <v>1103</v>
      </c>
      <c r="H292" s="36">
        <f t="shared" si="14"/>
        <v>7533.49</v>
      </c>
      <c r="I292" s="22" t="s">
        <v>716</v>
      </c>
      <c r="J292" s="76" t="str">
        <f t="shared" si="12"/>
        <v/>
      </c>
      <c r="K292" s="52"/>
    </row>
    <row r="293" spans="1:11" s="3" customFormat="1" ht="43.5">
      <c r="A293" s="46" t="s">
        <v>1033</v>
      </c>
      <c r="B293" s="19" t="s">
        <v>39</v>
      </c>
      <c r="C293" s="24" t="s">
        <v>723</v>
      </c>
      <c r="D293" s="20" t="s">
        <v>15</v>
      </c>
      <c r="E293" s="35">
        <f t="shared" si="13"/>
        <v>7.41</v>
      </c>
      <c r="F293" s="75">
        <v>7.41</v>
      </c>
      <c r="G293" s="86">
        <v>68</v>
      </c>
      <c r="H293" s="36">
        <f t="shared" si="14"/>
        <v>503.88</v>
      </c>
      <c r="I293" s="22" t="s">
        <v>716</v>
      </c>
      <c r="J293" s="76" t="str">
        <f t="shared" si="12"/>
        <v/>
      </c>
      <c r="K293" s="52"/>
    </row>
    <row r="294" spans="1:11" s="3" customFormat="1" ht="43.5">
      <c r="A294" s="46" t="s">
        <v>1034</v>
      </c>
      <c r="B294" s="19" t="s">
        <v>39</v>
      </c>
      <c r="C294" s="24" t="s">
        <v>575</v>
      </c>
      <c r="D294" s="20" t="s">
        <v>15</v>
      </c>
      <c r="E294" s="35">
        <f t="shared" si="13"/>
        <v>70.2</v>
      </c>
      <c r="F294" s="75">
        <v>70.2</v>
      </c>
      <c r="G294" s="86">
        <v>4500</v>
      </c>
      <c r="H294" s="36">
        <f t="shared" si="14"/>
        <v>315900</v>
      </c>
      <c r="I294" s="22" t="s">
        <v>742</v>
      </c>
      <c r="J294" s="76" t="str">
        <f t="shared" si="12"/>
        <v/>
      </c>
      <c r="K294" s="52"/>
    </row>
    <row r="295" spans="1:11" s="3" customFormat="1" ht="43.5">
      <c r="A295" s="46" t="s">
        <v>1035</v>
      </c>
      <c r="B295" s="19" t="s">
        <v>14</v>
      </c>
      <c r="C295" s="24" t="s">
        <v>155</v>
      </c>
      <c r="D295" s="20" t="s">
        <v>15</v>
      </c>
      <c r="E295" s="35">
        <f t="shared" si="13"/>
        <v>4.88</v>
      </c>
      <c r="F295" s="75">
        <v>4.88</v>
      </c>
      <c r="G295" s="86">
        <v>202</v>
      </c>
      <c r="H295" s="36">
        <f t="shared" si="14"/>
        <v>985.76</v>
      </c>
      <c r="I295" s="22" t="s">
        <v>717</v>
      </c>
      <c r="J295" s="76" t="str">
        <f t="shared" si="12"/>
        <v/>
      </c>
      <c r="K295" s="52"/>
    </row>
    <row r="296" spans="1:11" s="3" customFormat="1" ht="43.5">
      <c r="A296" s="46" t="s">
        <v>1036</v>
      </c>
      <c r="B296" s="19" t="s">
        <v>39</v>
      </c>
      <c r="C296" s="24" t="s">
        <v>156</v>
      </c>
      <c r="D296" s="20" t="s">
        <v>15</v>
      </c>
      <c r="E296" s="35">
        <f t="shared" si="13"/>
        <v>7.8</v>
      </c>
      <c r="F296" s="75">
        <v>7.8</v>
      </c>
      <c r="G296" s="86">
        <v>11</v>
      </c>
      <c r="H296" s="36">
        <f t="shared" si="14"/>
        <v>85.8</v>
      </c>
      <c r="I296" s="22" t="s">
        <v>718</v>
      </c>
      <c r="J296" s="76" t="str">
        <f t="shared" si="12"/>
        <v/>
      </c>
      <c r="K296" s="52"/>
    </row>
    <row r="297" spans="1:11" s="3" customFormat="1" ht="29">
      <c r="A297" s="46" t="s">
        <v>1037</v>
      </c>
      <c r="B297" s="19" t="s">
        <v>0</v>
      </c>
      <c r="C297" s="21" t="s">
        <v>217</v>
      </c>
      <c r="D297" s="20" t="s">
        <v>1</v>
      </c>
      <c r="E297" s="35">
        <f t="shared" si="13"/>
        <v>390</v>
      </c>
      <c r="F297" s="75">
        <v>390</v>
      </c>
      <c r="G297" s="86">
        <v>2</v>
      </c>
      <c r="H297" s="36">
        <f t="shared" si="14"/>
        <v>780</v>
      </c>
      <c r="I297" s="22" t="s">
        <v>643</v>
      </c>
      <c r="J297" s="76" t="str">
        <f t="shared" si="12"/>
        <v/>
      </c>
      <c r="K297" s="52"/>
    </row>
    <row r="298" spans="1:11" s="3" customFormat="1" ht="29">
      <c r="A298" s="46" t="s">
        <v>1038</v>
      </c>
      <c r="B298" s="19" t="s">
        <v>17</v>
      </c>
      <c r="C298" s="24" t="s">
        <v>546</v>
      </c>
      <c r="D298" s="20" t="s">
        <v>121</v>
      </c>
      <c r="E298" s="35">
        <f t="shared" si="13"/>
        <v>341.25</v>
      </c>
      <c r="F298" s="75">
        <v>341.25</v>
      </c>
      <c r="G298" s="86">
        <v>5</v>
      </c>
      <c r="H298" s="36">
        <f t="shared" si="14"/>
        <v>1706.25</v>
      </c>
      <c r="I298" s="22" t="s">
        <v>675</v>
      </c>
      <c r="J298" s="76" t="str">
        <f t="shared" si="12"/>
        <v/>
      </c>
      <c r="K298" s="52"/>
    </row>
    <row r="299" spans="1:11" s="3" customFormat="1" ht="32.25" customHeight="1">
      <c r="A299" s="46" t="s">
        <v>1039</v>
      </c>
      <c r="B299" s="19" t="s">
        <v>39</v>
      </c>
      <c r="C299" s="24" t="s">
        <v>218</v>
      </c>
      <c r="D299" s="20" t="s">
        <v>1</v>
      </c>
      <c r="E299" s="35">
        <f t="shared" si="13"/>
        <v>136.5</v>
      </c>
      <c r="F299" s="75">
        <v>136.5</v>
      </c>
      <c r="G299" s="86">
        <v>158</v>
      </c>
      <c r="H299" s="36">
        <f t="shared" si="14"/>
        <v>21567</v>
      </c>
      <c r="I299" s="22" t="s">
        <v>405</v>
      </c>
      <c r="J299" s="76" t="str">
        <f t="shared" si="12"/>
        <v/>
      </c>
      <c r="K299" s="52"/>
    </row>
    <row r="300" spans="1:11" s="3" customFormat="1" ht="29">
      <c r="A300" s="46" t="s">
        <v>1040</v>
      </c>
      <c r="B300" s="19" t="s">
        <v>39</v>
      </c>
      <c r="C300" s="24" t="s">
        <v>219</v>
      </c>
      <c r="D300" s="20" t="s">
        <v>1</v>
      </c>
      <c r="E300" s="35">
        <f t="shared" si="13"/>
        <v>331.5</v>
      </c>
      <c r="F300" s="75">
        <v>331.5</v>
      </c>
      <c r="G300" s="86">
        <v>75</v>
      </c>
      <c r="H300" s="36">
        <f t="shared" si="14"/>
        <v>24862.5</v>
      </c>
      <c r="I300" s="22" t="s">
        <v>405</v>
      </c>
      <c r="J300" s="76" t="str">
        <f t="shared" si="12"/>
        <v/>
      </c>
      <c r="K300" s="52"/>
    </row>
    <row r="301" spans="1:11" s="3" customFormat="1" ht="29">
      <c r="A301" s="46" t="s">
        <v>1041</v>
      </c>
      <c r="B301" s="19" t="s">
        <v>39</v>
      </c>
      <c r="C301" s="24" t="s">
        <v>220</v>
      </c>
      <c r="D301" s="20" t="s">
        <v>1</v>
      </c>
      <c r="E301" s="35">
        <f t="shared" si="13"/>
        <v>585</v>
      </c>
      <c r="F301" s="75">
        <v>585</v>
      </c>
      <c r="G301" s="86">
        <v>22</v>
      </c>
      <c r="H301" s="36">
        <f t="shared" si="14"/>
        <v>12870</v>
      </c>
      <c r="I301" s="22" t="s">
        <v>405</v>
      </c>
      <c r="J301" s="76" t="str">
        <f t="shared" si="12"/>
        <v/>
      </c>
      <c r="K301" s="52"/>
    </row>
    <row r="302" spans="1:11" s="3" customFormat="1" ht="16">
      <c r="A302" s="46" t="s">
        <v>1042</v>
      </c>
      <c r="B302" s="19" t="s">
        <v>39</v>
      </c>
      <c r="C302" s="24" t="s">
        <v>122</v>
      </c>
      <c r="D302" s="20" t="s">
        <v>1</v>
      </c>
      <c r="E302" s="35">
        <f t="shared" si="13"/>
        <v>117</v>
      </c>
      <c r="F302" s="75">
        <v>117</v>
      </c>
      <c r="G302" s="86">
        <v>158</v>
      </c>
      <c r="H302" s="36">
        <f t="shared" si="14"/>
        <v>18486</v>
      </c>
      <c r="I302" s="22" t="s">
        <v>406</v>
      </c>
      <c r="J302" s="76" t="str">
        <f t="shared" si="12"/>
        <v/>
      </c>
      <c r="K302" s="52"/>
    </row>
    <row r="303" spans="1:11" s="3" customFormat="1" ht="16">
      <c r="A303" s="46" t="s">
        <v>1043</v>
      </c>
      <c r="B303" s="19" t="s">
        <v>39</v>
      </c>
      <c r="C303" s="24" t="s">
        <v>123</v>
      </c>
      <c r="D303" s="20" t="s">
        <v>1</v>
      </c>
      <c r="E303" s="35">
        <f t="shared" si="13"/>
        <v>292.5</v>
      </c>
      <c r="F303" s="75">
        <v>292.5</v>
      </c>
      <c r="G303" s="86">
        <v>75</v>
      </c>
      <c r="H303" s="36">
        <f t="shared" si="14"/>
        <v>21937.5</v>
      </c>
      <c r="I303" s="22" t="s">
        <v>406</v>
      </c>
      <c r="J303" s="76" t="str">
        <f t="shared" si="12"/>
        <v/>
      </c>
      <c r="K303" s="52"/>
    </row>
    <row r="304" spans="1:11" s="3" customFormat="1" ht="16">
      <c r="A304" s="46" t="s">
        <v>1044</v>
      </c>
      <c r="B304" s="19" t="s">
        <v>39</v>
      </c>
      <c r="C304" s="24" t="s">
        <v>124</v>
      </c>
      <c r="D304" s="20" t="s">
        <v>1</v>
      </c>
      <c r="E304" s="35">
        <f t="shared" si="13"/>
        <v>585</v>
      </c>
      <c r="F304" s="75">
        <v>585</v>
      </c>
      <c r="G304" s="86">
        <v>22</v>
      </c>
      <c r="H304" s="36">
        <f t="shared" si="14"/>
        <v>12870</v>
      </c>
      <c r="I304" s="22" t="s">
        <v>406</v>
      </c>
      <c r="J304" s="76" t="str">
        <f t="shared" si="12"/>
        <v/>
      </c>
      <c r="K304" s="52"/>
    </row>
    <row r="305" spans="1:11" s="3" customFormat="1" ht="16">
      <c r="A305" s="46" t="s">
        <v>1045</v>
      </c>
      <c r="B305" s="19" t="s">
        <v>39</v>
      </c>
      <c r="C305" s="24" t="s">
        <v>125</v>
      </c>
      <c r="D305" s="20" t="s">
        <v>23</v>
      </c>
      <c r="E305" s="35">
        <f t="shared" si="13"/>
        <v>13.65</v>
      </c>
      <c r="F305" s="75">
        <v>13.65</v>
      </c>
      <c r="G305" s="86">
        <v>377</v>
      </c>
      <c r="H305" s="36">
        <f t="shared" si="14"/>
        <v>5146.05</v>
      </c>
      <c r="I305" s="22" t="s">
        <v>644</v>
      </c>
      <c r="J305" s="76" t="str">
        <f t="shared" si="12"/>
        <v/>
      </c>
      <c r="K305" s="52"/>
    </row>
    <row r="306" spans="1:11" s="3" customFormat="1" ht="16">
      <c r="A306" s="46" t="s">
        <v>1046</v>
      </c>
      <c r="B306" s="19" t="s">
        <v>39</v>
      </c>
      <c r="C306" s="24" t="s">
        <v>126</v>
      </c>
      <c r="D306" s="20" t="s">
        <v>23</v>
      </c>
      <c r="E306" s="35">
        <f t="shared" si="13"/>
        <v>103.35</v>
      </c>
      <c r="F306" s="75">
        <v>103.35</v>
      </c>
      <c r="G306" s="86">
        <v>296</v>
      </c>
      <c r="H306" s="36">
        <f t="shared" si="14"/>
        <v>30591.599999999999</v>
      </c>
      <c r="I306" s="22" t="s">
        <v>645</v>
      </c>
      <c r="J306" s="76" t="str">
        <f t="shared" si="12"/>
        <v/>
      </c>
      <c r="K306" s="52"/>
    </row>
    <row r="307" spans="1:11" s="3" customFormat="1" ht="16">
      <c r="A307" s="46" t="s">
        <v>1047</v>
      </c>
      <c r="B307" s="19" t="s">
        <v>39</v>
      </c>
      <c r="C307" s="24" t="s">
        <v>127</v>
      </c>
      <c r="D307" s="20" t="s">
        <v>23</v>
      </c>
      <c r="E307" s="35">
        <f t="shared" si="13"/>
        <v>5.85</v>
      </c>
      <c r="F307" s="75">
        <v>5.85</v>
      </c>
      <c r="G307" s="86">
        <v>831</v>
      </c>
      <c r="H307" s="36">
        <f t="shared" si="14"/>
        <v>4861.3499999999995</v>
      </c>
      <c r="I307" s="22" t="s">
        <v>644</v>
      </c>
      <c r="J307" s="76" t="str">
        <f t="shared" si="12"/>
        <v/>
      </c>
      <c r="K307" s="52"/>
    </row>
    <row r="308" spans="1:11" s="3" customFormat="1" ht="16">
      <c r="A308" s="46" t="s">
        <v>1048</v>
      </c>
      <c r="B308" s="19" t="s">
        <v>39</v>
      </c>
      <c r="C308" s="24" t="s">
        <v>128</v>
      </c>
      <c r="D308" s="20" t="s">
        <v>23</v>
      </c>
      <c r="E308" s="35">
        <f t="shared" si="13"/>
        <v>48.75</v>
      </c>
      <c r="F308" s="75">
        <v>48.75</v>
      </c>
      <c r="G308" s="86">
        <v>813</v>
      </c>
      <c r="H308" s="36">
        <f t="shared" si="14"/>
        <v>39633.75</v>
      </c>
      <c r="I308" s="22" t="s">
        <v>706</v>
      </c>
      <c r="J308" s="76" t="str">
        <f t="shared" si="12"/>
        <v/>
      </c>
      <c r="K308" s="52"/>
    </row>
    <row r="309" spans="1:11" s="3" customFormat="1" ht="16">
      <c r="A309" s="46" t="s">
        <v>1049</v>
      </c>
      <c r="B309" s="19" t="s">
        <v>39</v>
      </c>
      <c r="C309" s="24" t="s">
        <v>129</v>
      </c>
      <c r="D309" s="20" t="s">
        <v>23</v>
      </c>
      <c r="E309" s="35">
        <f t="shared" si="13"/>
        <v>7.8</v>
      </c>
      <c r="F309" s="75">
        <v>7.8</v>
      </c>
      <c r="G309" s="86">
        <v>461</v>
      </c>
      <c r="H309" s="36">
        <f t="shared" si="14"/>
        <v>3595.7999999999997</v>
      </c>
      <c r="I309" s="22" t="s">
        <v>644</v>
      </c>
      <c r="J309" s="76" t="str">
        <f t="shared" si="12"/>
        <v/>
      </c>
      <c r="K309" s="52"/>
    </row>
    <row r="310" spans="1:11" s="3" customFormat="1" ht="16">
      <c r="A310" s="46" t="s">
        <v>1050</v>
      </c>
      <c r="B310" s="19" t="s">
        <v>39</v>
      </c>
      <c r="C310" s="24" t="s">
        <v>130</v>
      </c>
      <c r="D310" s="20" t="s">
        <v>23</v>
      </c>
      <c r="E310" s="35">
        <f t="shared" si="13"/>
        <v>76.05</v>
      </c>
      <c r="F310" s="75">
        <v>76.05</v>
      </c>
      <c r="G310" s="86">
        <v>398</v>
      </c>
      <c r="H310" s="36">
        <f t="shared" si="14"/>
        <v>30267.899999999998</v>
      </c>
      <c r="I310" s="22" t="s">
        <v>707</v>
      </c>
      <c r="J310" s="76" t="str">
        <f t="shared" si="12"/>
        <v/>
      </c>
      <c r="K310" s="52"/>
    </row>
    <row r="311" spans="1:11" s="3" customFormat="1" ht="16">
      <c r="A311" s="46" t="s">
        <v>1051</v>
      </c>
      <c r="B311" s="19" t="s">
        <v>39</v>
      </c>
      <c r="C311" s="24" t="s">
        <v>131</v>
      </c>
      <c r="D311" s="20" t="s">
        <v>23</v>
      </c>
      <c r="E311" s="35">
        <f t="shared" si="13"/>
        <v>4.88</v>
      </c>
      <c r="F311" s="75">
        <v>4.88</v>
      </c>
      <c r="G311" s="86">
        <v>721</v>
      </c>
      <c r="H311" s="36">
        <f t="shared" si="14"/>
        <v>3518.48</v>
      </c>
      <c r="I311" s="22" t="s">
        <v>644</v>
      </c>
      <c r="J311" s="76" t="str">
        <f t="shared" si="12"/>
        <v/>
      </c>
      <c r="K311" s="52"/>
    </row>
    <row r="312" spans="1:11" s="3" customFormat="1" ht="16">
      <c r="A312" s="46" t="s">
        <v>1052</v>
      </c>
      <c r="B312" s="19" t="s">
        <v>39</v>
      </c>
      <c r="C312" s="24" t="s">
        <v>132</v>
      </c>
      <c r="D312" s="20" t="s">
        <v>23</v>
      </c>
      <c r="E312" s="35">
        <f t="shared" si="13"/>
        <v>15.6</v>
      </c>
      <c r="F312" s="75">
        <v>15.6</v>
      </c>
      <c r="G312" s="86">
        <v>761</v>
      </c>
      <c r="H312" s="36">
        <f t="shared" si="14"/>
        <v>11871.6</v>
      </c>
      <c r="I312" s="22" t="s">
        <v>645</v>
      </c>
      <c r="J312" s="76" t="str">
        <f t="shared" si="12"/>
        <v/>
      </c>
      <c r="K312" s="52"/>
    </row>
    <row r="313" spans="1:11" s="3" customFormat="1" ht="16">
      <c r="A313" s="46" t="s">
        <v>1053</v>
      </c>
      <c r="B313" s="19" t="s">
        <v>39</v>
      </c>
      <c r="C313" s="24" t="s">
        <v>416</v>
      </c>
      <c r="D313" s="20" t="s">
        <v>23</v>
      </c>
      <c r="E313" s="35">
        <f t="shared" si="13"/>
        <v>9.75</v>
      </c>
      <c r="F313" s="75">
        <v>9.75</v>
      </c>
      <c r="G313" s="86">
        <v>2</v>
      </c>
      <c r="H313" s="36">
        <f t="shared" si="14"/>
        <v>19.5</v>
      </c>
      <c r="I313" s="22" t="s">
        <v>644</v>
      </c>
      <c r="J313" s="76" t="str">
        <f t="shared" si="12"/>
        <v/>
      </c>
      <c r="K313" s="52"/>
    </row>
    <row r="314" spans="1:11" s="3" customFormat="1" ht="16">
      <c r="A314" s="46" t="s">
        <v>1054</v>
      </c>
      <c r="B314" s="19" t="s">
        <v>39</v>
      </c>
      <c r="C314" s="24" t="s">
        <v>417</v>
      </c>
      <c r="D314" s="20" t="s">
        <v>23</v>
      </c>
      <c r="E314" s="35">
        <f t="shared" si="13"/>
        <v>126.75</v>
      </c>
      <c r="F314" s="75">
        <v>126.75</v>
      </c>
      <c r="G314" s="86">
        <v>6</v>
      </c>
      <c r="H314" s="36">
        <f t="shared" si="14"/>
        <v>760.5</v>
      </c>
      <c r="I314" s="22" t="s">
        <v>645</v>
      </c>
      <c r="J314" s="76" t="str">
        <f t="shared" si="12"/>
        <v/>
      </c>
      <c r="K314" s="52"/>
    </row>
    <row r="315" spans="1:11" s="3" customFormat="1" ht="43.5">
      <c r="A315" s="46" t="s">
        <v>1055</v>
      </c>
      <c r="B315" s="19" t="s">
        <v>39</v>
      </c>
      <c r="C315" s="24" t="s">
        <v>133</v>
      </c>
      <c r="D315" s="20" t="s">
        <v>23</v>
      </c>
      <c r="E315" s="35">
        <v>8.19</v>
      </c>
      <c r="F315" s="75">
        <v>8.19</v>
      </c>
      <c r="G315" s="86">
        <v>5561</v>
      </c>
      <c r="H315" s="36">
        <f t="shared" si="14"/>
        <v>45544.59</v>
      </c>
      <c r="I315" s="22" t="s">
        <v>708</v>
      </c>
      <c r="J315" s="76" t="str">
        <f t="shared" si="12"/>
        <v/>
      </c>
      <c r="K315" s="52"/>
    </row>
    <row r="316" spans="1:11" s="3" customFormat="1" ht="43.5">
      <c r="A316" s="46" t="s">
        <v>1056</v>
      </c>
      <c r="B316" s="19" t="s">
        <v>39</v>
      </c>
      <c r="C316" s="24" t="s">
        <v>163</v>
      </c>
      <c r="D316" s="20" t="s">
        <v>1</v>
      </c>
      <c r="E316" s="35">
        <f t="shared" si="13"/>
        <v>6.44</v>
      </c>
      <c r="F316" s="75">
        <v>6.44</v>
      </c>
      <c r="G316" s="86">
        <v>626</v>
      </c>
      <c r="H316" s="36">
        <f t="shared" si="14"/>
        <v>4031.44</v>
      </c>
      <c r="I316" s="22" t="s">
        <v>315</v>
      </c>
      <c r="J316" s="76" t="str">
        <f t="shared" si="12"/>
        <v/>
      </c>
      <c r="K316" s="52"/>
    </row>
    <row r="317" spans="1:11" s="3" customFormat="1" ht="43.5">
      <c r="A317" s="46" t="s">
        <v>1057</v>
      </c>
      <c r="B317" s="19" t="s">
        <v>8</v>
      </c>
      <c r="C317" s="24" t="s">
        <v>181</v>
      </c>
      <c r="D317" s="20" t="s">
        <v>15</v>
      </c>
      <c r="E317" s="35">
        <f t="shared" si="13"/>
        <v>6.63</v>
      </c>
      <c r="F317" s="75">
        <v>6.63</v>
      </c>
      <c r="G317" s="86">
        <v>24</v>
      </c>
      <c r="H317" s="36">
        <f t="shared" si="14"/>
        <v>159.12</v>
      </c>
      <c r="I317" s="22" t="s">
        <v>699</v>
      </c>
      <c r="J317" s="76" t="str">
        <f t="shared" si="12"/>
        <v/>
      </c>
      <c r="K317" s="52"/>
    </row>
    <row r="318" spans="1:11" s="3" customFormat="1" ht="43.5">
      <c r="A318" s="46" t="s">
        <v>1058</v>
      </c>
      <c r="B318" s="19" t="s">
        <v>8</v>
      </c>
      <c r="C318" s="24" t="s">
        <v>203</v>
      </c>
      <c r="D318" s="20" t="s">
        <v>1</v>
      </c>
      <c r="E318" s="35">
        <f t="shared" si="13"/>
        <v>234</v>
      </c>
      <c r="F318" s="75">
        <v>234</v>
      </c>
      <c r="G318" s="86">
        <v>5</v>
      </c>
      <c r="H318" s="36">
        <f t="shared" si="14"/>
        <v>1170</v>
      </c>
      <c r="I318" s="22" t="s">
        <v>646</v>
      </c>
      <c r="J318" s="76" t="str">
        <f t="shared" si="12"/>
        <v/>
      </c>
      <c r="K318" s="52"/>
    </row>
    <row r="319" spans="1:11" s="3" customFormat="1" ht="29">
      <c r="A319" s="46" t="s">
        <v>1059</v>
      </c>
      <c r="B319" s="19" t="s">
        <v>8</v>
      </c>
      <c r="C319" s="24" t="s">
        <v>547</v>
      </c>
      <c r="D319" s="20" t="s">
        <v>121</v>
      </c>
      <c r="E319" s="35">
        <f t="shared" si="13"/>
        <v>136.5</v>
      </c>
      <c r="F319" s="75">
        <v>136.5</v>
      </c>
      <c r="G319" s="86">
        <v>1</v>
      </c>
      <c r="H319" s="36">
        <f t="shared" si="14"/>
        <v>136.5</v>
      </c>
      <c r="I319" s="22" t="s">
        <v>714</v>
      </c>
      <c r="J319" s="76" t="str">
        <f t="shared" si="12"/>
        <v/>
      </c>
      <c r="K319" s="52"/>
    </row>
    <row r="320" spans="1:11" s="3" customFormat="1" ht="159.5">
      <c r="A320" s="46" t="s">
        <v>1060</v>
      </c>
      <c r="B320" s="19" t="s">
        <v>17</v>
      </c>
      <c r="C320" s="24" t="s">
        <v>1571</v>
      </c>
      <c r="D320" s="20" t="s">
        <v>1</v>
      </c>
      <c r="E320" s="35">
        <f t="shared" si="13"/>
        <v>1755</v>
      </c>
      <c r="F320" s="75">
        <v>1755</v>
      </c>
      <c r="G320" s="86">
        <v>1</v>
      </c>
      <c r="H320" s="36">
        <f t="shared" si="14"/>
        <v>1755</v>
      </c>
      <c r="I320" s="22" t="s">
        <v>1570</v>
      </c>
      <c r="J320" s="76" t="str">
        <f t="shared" si="12"/>
        <v/>
      </c>
      <c r="K320" s="52"/>
    </row>
    <row r="321" spans="1:11" s="3" customFormat="1" ht="145">
      <c r="A321" s="46" t="s">
        <v>1061</v>
      </c>
      <c r="B321" s="19" t="s">
        <v>17</v>
      </c>
      <c r="C321" s="24" t="s">
        <v>548</v>
      </c>
      <c r="D321" s="20" t="s">
        <v>1</v>
      </c>
      <c r="E321" s="35">
        <f t="shared" si="13"/>
        <v>1950</v>
      </c>
      <c r="F321" s="75">
        <v>1950</v>
      </c>
      <c r="G321" s="86">
        <v>1</v>
      </c>
      <c r="H321" s="36">
        <f t="shared" si="14"/>
        <v>1950</v>
      </c>
      <c r="I321" s="22" t="s">
        <v>647</v>
      </c>
      <c r="J321" s="76" t="str">
        <f t="shared" si="12"/>
        <v/>
      </c>
      <c r="K321" s="52"/>
    </row>
    <row r="322" spans="1:11" s="3" customFormat="1" ht="72.5">
      <c r="A322" s="46" t="s">
        <v>1062</v>
      </c>
      <c r="B322" s="19" t="s">
        <v>17</v>
      </c>
      <c r="C322" s="24" t="s">
        <v>134</v>
      </c>
      <c r="D322" s="20" t="s">
        <v>1</v>
      </c>
      <c r="E322" s="35">
        <f t="shared" si="13"/>
        <v>3900</v>
      </c>
      <c r="F322" s="75">
        <v>3900</v>
      </c>
      <c r="G322" s="86">
        <v>8</v>
      </c>
      <c r="H322" s="36">
        <f t="shared" si="14"/>
        <v>31200</v>
      </c>
      <c r="I322" s="22" t="s">
        <v>1560</v>
      </c>
      <c r="J322" s="76" t="str">
        <f t="shared" si="12"/>
        <v/>
      </c>
      <c r="K322" s="52"/>
    </row>
    <row r="323" spans="1:11" s="3" customFormat="1" ht="312.75" customHeight="1">
      <c r="A323" s="46" t="s">
        <v>1063</v>
      </c>
      <c r="B323" s="19" t="s">
        <v>39</v>
      </c>
      <c r="C323" s="24" t="s">
        <v>135</v>
      </c>
      <c r="D323" s="20" t="s">
        <v>1</v>
      </c>
      <c r="E323" s="35">
        <f t="shared" si="13"/>
        <v>1950</v>
      </c>
      <c r="F323" s="75">
        <v>1950</v>
      </c>
      <c r="G323" s="86">
        <v>135</v>
      </c>
      <c r="H323" s="36">
        <f t="shared" si="14"/>
        <v>263250</v>
      </c>
      <c r="I323" s="22" t="s">
        <v>743</v>
      </c>
      <c r="J323" s="76" t="str">
        <f t="shared" si="12"/>
        <v/>
      </c>
      <c r="K323" s="52"/>
    </row>
    <row r="324" spans="1:11" s="3" customFormat="1" ht="319.5" customHeight="1">
      <c r="A324" s="79" t="s">
        <v>1064</v>
      </c>
      <c r="B324" s="19" t="s">
        <v>39</v>
      </c>
      <c r="C324" s="24" t="s">
        <v>1537</v>
      </c>
      <c r="D324" s="20" t="s">
        <v>1</v>
      </c>
      <c r="E324" s="35">
        <f t="shared" si="13"/>
        <v>4800</v>
      </c>
      <c r="F324" s="75">
        <v>4800</v>
      </c>
      <c r="G324" s="86">
        <v>1</v>
      </c>
      <c r="H324" s="36">
        <f t="shared" si="14"/>
        <v>4800</v>
      </c>
      <c r="I324" s="22" t="s">
        <v>1572</v>
      </c>
      <c r="J324" s="76" t="str">
        <f t="shared" si="12"/>
        <v/>
      </c>
      <c r="K324" s="52"/>
    </row>
    <row r="325" spans="1:11" s="3" customFormat="1" ht="57" customHeight="1">
      <c r="A325" s="46" t="s">
        <v>1065</v>
      </c>
      <c r="B325" s="19" t="s">
        <v>39</v>
      </c>
      <c r="C325" s="24" t="s">
        <v>136</v>
      </c>
      <c r="D325" s="20" t="s">
        <v>1</v>
      </c>
      <c r="E325" s="35">
        <f t="shared" si="13"/>
        <v>44.85</v>
      </c>
      <c r="F325" s="75">
        <v>44.85</v>
      </c>
      <c r="G325" s="86">
        <v>20</v>
      </c>
      <c r="H325" s="36">
        <f t="shared" si="14"/>
        <v>897</v>
      </c>
      <c r="I325" s="22" t="s">
        <v>676</v>
      </c>
      <c r="J325" s="76" t="str">
        <f t="shared" si="12"/>
        <v/>
      </c>
      <c r="K325" s="52"/>
    </row>
    <row r="326" spans="1:11" s="3" customFormat="1" ht="58">
      <c r="A326" s="46" t="s">
        <v>1066</v>
      </c>
      <c r="B326" s="19" t="s">
        <v>39</v>
      </c>
      <c r="C326" s="24" t="s">
        <v>194</v>
      </c>
      <c r="D326" s="20" t="s">
        <v>15</v>
      </c>
      <c r="E326" s="35">
        <f t="shared" si="13"/>
        <v>50.7</v>
      </c>
      <c r="F326" s="75">
        <v>50.7</v>
      </c>
      <c r="G326" s="86">
        <v>420</v>
      </c>
      <c r="H326" s="36">
        <f t="shared" si="14"/>
        <v>21294</v>
      </c>
      <c r="I326" s="22" t="s">
        <v>1561</v>
      </c>
      <c r="J326" s="76" t="str">
        <f t="shared" si="12"/>
        <v/>
      </c>
      <c r="K326" s="52"/>
    </row>
    <row r="327" spans="1:11" s="3" customFormat="1" ht="43.5">
      <c r="A327" s="46" t="s">
        <v>1067</v>
      </c>
      <c r="B327" s="19" t="s">
        <v>39</v>
      </c>
      <c r="C327" s="23" t="s">
        <v>223</v>
      </c>
      <c r="D327" s="20" t="s">
        <v>1</v>
      </c>
      <c r="E327" s="35">
        <f t="shared" si="13"/>
        <v>128.69999999999999</v>
      </c>
      <c r="F327" s="77">
        <v>128.69999999999999</v>
      </c>
      <c r="G327" s="86">
        <v>6</v>
      </c>
      <c r="H327" s="36">
        <f t="shared" si="14"/>
        <v>772.19999999999993</v>
      </c>
      <c r="I327" s="22" t="s">
        <v>282</v>
      </c>
      <c r="J327" s="76" t="str">
        <f t="shared" si="12"/>
        <v/>
      </c>
      <c r="K327" s="52"/>
    </row>
    <row r="328" spans="1:11" s="3" customFormat="1" ht="87">
      <c r="A328" s="46" t="s">
        <v>1068</v>
      </c>
      <c r="B328" s="19" t="s">
        <v>39</v>
      </c>
      <c r="C328" s="24" t="s">
        <v>299</v>
      </c>
      <c r="D328" s="20" t="s">
        <v>1</v>
      </c>
      <c r="E328" s="35">
        <f t="shared" si="13"/>
        <v>126.75</v>
      </c>
      <c r="F328" s="75">
        <v>126.75</v>
      </c>
      <c r="G328" s="86">
        <v>6</v>
      </c>
      <c r="H328" s="36">
        <f t="shared" si="14"/>
        <v>760.5</v>
      </c>
      <c r="I328" s="22" t="s">
        <v>648</v>
      </c>
      <c r="J328" s="76" t="str">
        <f t="shared" si="12"/>
        <v/>
      </c>
      <c r="K328" s="52"/>
    </row>
    <row r="329" spans="1:11" s="3" customFormat="1" ht="58">
      <c r="A329" s="46" t="s">
        <v>1069</v>
      </c>
      <c r="B329" s="19" t="s">
        <v>66</v>
      </c>
      <c r="C329" s="24" t="s">
        <v>137</v>
      </c>
      <c r="D329" s="20" t="s">
        <v>15</v>
      </c>
      <c r="E329" s="35">
        <f t="shared" si="13"/>
        <v>35.1</v>
      </c>
      <c r="F329" s="75">
        <v>35.1</v>
      </c>
      <c r="G329" s="86">
        <v>598</v>
      </c>
      <c r="H329" s="36">
        <f t="shared" si="14"/>
        <v>20989.8</v>
      </c>
      <c r="I329" s="22" t="s">
        <v>731</v>
      </c>
      <c r="J329" s="76" t="str">
        <f t="shared" ref="J329:J392" si="15">IF(AND(ISNUMBER(E329),ISNUMBER(FIND(",",E329)),LEN(E329)-LEN(SUBSTITUTE(E329,",",""))=1),IF(LEN(RIGHT(E329,LEN(E329)-FIND(",",E329)))&gt;2,ROW(),""),"")</f>
        <v/>
      </c>
      <c r="K329" s="52"/>
    </row>
    <row r="330" spans="1:11" s="3" customFormat="1" ht="87">
      <c r="A330" s="46" t="s">
        <v>1070</v>
      </c>
      <c r="B330" s="19" t="s">
        <v>39</v>
      </c>
      <c r="C330" s="24" t="s">
        <v>1525</v>
      </c>
      <c r="D330" s="20" t="s">
        <v>15</v>
      </c>
      <c r="E330" s="35">
        <f t="shared" ref="E330:E393" si="16">F330</f>
        <v>25.35</v>
      </c>
      <c r="F330" s="75">
        <v>25.35</v>
      </c>
      <c r="G330" s="86">
        <v>1</v>
      </c>
      <c r="H330" s="36">
        <f t="shared" ref="H330:H393" si="17">E330*G330</f>
        <v>25.35</v>
      </c>
      <c r="I330" s="22" t="s">
        <v>719</v>
      </c>
      <c r="J330" s="76" t="str">
        <f t="shared" si="15"/>
        <v/>
      </c>
      <c r="K330" s="52"/>
    </row>
    <row r="331" spans="1:11" s="3" customFormat="1" ht="87">
      <c r="A331" s="46" t="s">
        <v>1071</v>
      </c>
      <c r="B331" s="19" t="s">
        <v>39</v>
      </c>
      <c r="C331" s="24" t="s">
        <v>1526</v>
      </c>
      <c r="D331" s="20" t="s">
        <v>15</v>
      </c>
      <c r="E331" s="35">
        <f t="shared" si="16"/>
        <v>25.35</v>
      </c>
      <c r="F331" s="75">
        <v>25.35</v>
      </c>
      <c r="G331" s="86">
        <v>1</v>
      </c>
      <c r="H331" s="36">
        <f t="shared" si="17"/>
        <v>25.35</v>
      </c>
      <c r="I331" s="22" t="s">
        <v>719</v>
      </c>
      <c r="J331" s="76" t="str">
        <f t="shared" si="15"/>
        <v/>
      </c>
      <c r="K331" s="52"/>
    </row>
    <row r="332" spans="1:11" s="3" customFormat="1" ht="29">
      <c r="A332" s="46" t="s">
        <v>1072</v>
      </c>
      <c r="B332" s="19" t="s">
        <v>39</v>
      </c>
      <c r="C332" s="24" t="s">
        <v>1527</v>
      </c>
      <c r="D332" s="20" t="s">
        <v>1</v>
      </c>
      <c r="E332" s="35">
        <f t="shared" si="16"/>
        <v>195</v>
      </c>
      <c r="F332" s="75">
        <v>195</v>
      </c>
      <c r="G332" s="86">
        <v>1</v>
      </c>
      <c r="H332" s="36">
        <f t="shared" si="17"/>
        <v>195</v>
      </c>
      <c r="I332" s="22" t="s">
        <v>649</v>
      </c>
      <c r="J332" s="76" t="str">
        <f t="shared" si="15"/>
        <v/>
      </c>
      <c r="K332" s="52"/>
    </row>
    <row r="333" spans="1:11" s="3" customFormat="1" ht="58">
      <c r="A333" s="46" t="s">
        <v>1073</v>
      </c>
      <c r="B333" s="19" t="s">
        <v>39</v>
      </c>
      <c r="C333" s="24" t="s">
        <v>138</v>
      </c>
      <c r="D333" s="20" t="s">
        <v>1</v>
      </c>
      <c r="E333" s="35">
        <f t="shared" si="16"/>
        <v>2145</v>
      </c>
      <c r="F333" s="75">
        <v>2145</v>
      </c>
      <c r="G333" s="86">
        <v>1</v>
      </c>
      <c r="H333" s="36">
        <f t="shared" si="17"/>
        <v>2145</v>
      </c>
      <c r="I333" s="22" t="s">
        <v>283</v>
      </c>
      <c r="J333" s="76" t="str">
        <f t="shared" si="15"/>
        <v/>
      </c>
      <c r="K333" s="52"/>
    </row>
    <row r="334" spans="1:11" s="3" customFormat="1" ht="58">
      <c r="A334" s="46" t="s">
        <v>1074</v>
      </c>
      <c r="B334" s="19" t="s">
        <v>39</v>
      </c>
      <c r="C334" s="24" t="s">
        <v>139</v>
      </c>
      <c r="D334" s="20" t="s">
        <v>1</v>
      </c>
      <c r="E334" s="35">
        <f t="shared" si="16"/>
        <v>4875</v>
      </c>
      <c r="F334" s="75">
        <v>4875</v>
      </c>
      <c r="G334" s="86">
        <v>3</v>
      </c>
      <c r="H334" s="36">
        <f t="shared" si="17"/>
        <v>14625</v>
      </c>
      <c r="I334" s="22" t="s">
        <v>633</v>
      </c>
      <c r="J334" s="76" t="str">
        <f t="shared" si="15"/>
        <v/>
      </c>
      <c r="K334" s="52"/>
    </row>
    <row r="335" spans="1:11" s="3" customFormat="1" ht="43.5">
      <c r="A335" s="46" t="s">
        <v>1075</v>
      </c>
      <c r="B335" s="19" t="s">
        <v>39</v>
      </c>
      <c r="C335" s="24" t="s">
        <v>140</v>
      </c>
      <c r="D335" s="20" t="s">
        <v>23</v>
      </c>
      <c r="E335" s="35">
        <f t="shared" si="16"/>
        <v>68.25</v>
      </c>
      <c r="F335" s="75">
        <v>68.25</v>
      </c>
      <c r="G335" s="86">
        <v>3</v>
      </c>
      <c r="H335" s="36">
        <f t="shared" si="17"/>
        <v>204.75</v>
      </c>
      <c r="I335" s="22" t="s">
        <v>677</v>
      </c>
      <c r="J335" s="76" t="str">
        <f t="shared" si="15"/>
        <v/>
      </c>
      <c r="K335" s="52"/>
    </row>
    <row r="336" spans="1:11" s="3" customFormat="1" ht="43.5">
      <c r="A336" s="46" t="s">
        <v>1076</v>
      </c>
      <c r="B336" s="19" t="s">
        <v>33</v>
      </c>
      <c r="C336" s="23" t="s">
        <v>202</v>
      </c>
      <c r="D336" s="19" t="s">
        <v>1</v>
      </c>
      <c r="E336" s="35">
        <f t="shared" si="16"/>
        <v>429</v>
      </c>
      <c r="F336" s="75">
        <v>429</v>
      </c>
      <c r="G336" s="86">
        <v>92</v>
      </c>
      <c r="H336" s="36">
        <f t="shared" si="17"/>
        <v>39468</v>
      </c>
      <c r="I336" s="22" t="s">
        <v>284</v>
      </c>
      <c r="J336" s="76" t="str">
        <f t="shared" si="15"/>
        <v/>
      </c>
      <c r="K336" s="52"/>
    </row>
    <row r="337" spans="1:11" s="3" customFormat="1" ht="16">
      <c r="A337" s="46" t="s">
        <v>1077</v>
      </c>
      <c r="B337" s="19" t="s">
        <v>33</v>
      </c>
      <c r="C337" s="23" t="s">
        <v>228</v>
      </c>
      <c r="D337" s="19" t="s">
        <v>1</v>
      </c>
      <c r="E337" s="35">
        <f t="shared" si="16"/>
        <v>126.75</v>
      </c>
      <c r="F337" s="75">
        <v>126.75</v>
      </c>
      <c r="G337" s="86">
        <v>1</v>
      </c>
      <c r="H337" s="36">
        <f t="shared" si="17"/>
        <v>126.75</v>
      </c>
      <c r="I337" s="22" t="s">
        <v>285</v>
      </c>
      <c r="J337" s="76" t="str">
        <f t="shared" si="15"/>
        <v/>
      </c>
      <c r="K337" s="52"/>
    </row>
    <row r="338" spans="1:11" s="3" customFormat="1" ht="29">
      <c r="A338" s="46" t="s">
        <v>1078</v>
      </c>
      <c r="B338" s="19" t="s">
        <v>39</v>
      </c>
      <c r="C338" s="23" t="s">
        <v>183</v>
      </c>
      <c r="D338" s="19" t="s">
        <v>15</v>
      </c>
      <c r="E338" s="35">
        <f t="shared" si="16"/>
        <v>16.579999999999998</v>
      </c>
      <c r="F338" s="75">
        <v>16.579999999999998</v>
      </c>
      <c r="G338" s="86">
        <v>77</v>
      </c>
      <c r="H338" s="36">
        <f t="shared" si="17"/>
        <v>1276.6599999999999</v>
      </c>
      <c r="I338" s="22" t="s">
        <v>229</v>
      </c>
      <c r="J338" s="76" t="str">
        <f t="shared" si="15"/>
        <v/>
      </c>
      <c r="K338" s="52"/>
    </row>
    <row r="339" spans="1:11" s="3" customFormat="1" ht="43.5">
      <c r="A339" s="46" t="s">
        <v>1079</v>
      </c>
      <c r="B339" s="19" t="s">
        <v>14</v>
      </c>
      <c r="C339" s="23" t="s">
        <v>1528</v>
      </c>
      <c r="D339" s="19" t="s">
        <v>15</v>
      </c>
      <c r="E339" s="35">
        <f t="shared" si="16"/>
        <v>9.75</v>
      </c>
      <c r="F339" s="75">
        <v>9.75</v>
      </c>
      <c r="G339" s="86">
        <v>1</v>
      </c>
      <c r="H339" s="36">
        <f t="shared" si="17"/>
        <v>9.75</v>
      </c>
      <c r="I339" s="22" t="s">
        <v>230</v>
      </c>
      <c r="J339" s="76" t="str">
        <f t="shared" si="15"/>
        <v/>
      </c>
      <c r="K339" s="52"/>
    </row>
    <row r="340" spans="1:11" s="3" customFormat="1" ht="43.5">
      <c r="A340" s="46" t="s">
        <v>1080</v>
      </c>
      <c r="B340" s="19" t="s">
        <v>14</v>
      </c>
      <c r="C340" s="23" t="s">
        <v>1529</v>
      </c>
      <c r="D340" s="19" t="s">
        <v>15</v>
      </c>
      <c r="E340" s="35">
        <f t="shared" si="16"/>
        <v>11.7</v>
      </c>
      <c r="F340" s="75">
        <v>11.7</v>
      </c>
      <c r="G340" s="86">
        <v>1</v>
      </c>
      <c r="H340" s="36">
        <f t="shared" si="17"/>
        <v>11.7</v>
      </c>
      <c r="I340" s="22" t="s">
        <v>230</v>
      </c>
      <c r="J340" s="76" t="str">
        <f t="shared" si="15"/>
        <v/>
      </c>
      <c r="K340" s="52"/>
    </row>
    <row r="341" spans="1:11" s="3" customFormat="1" ht="43.5">
      <c r="A341" s="46" t="s">
        <v>1081</v>
      </c>
      <c r="B341" s="19" t="s">
        <v>14</v>
      </c>
      <c r="C341" s="23" t="s">
        <v>1530</v>
      </c>
      <c r="D341" s="19" t="s">
        <v>15</v>
      </c>
      <c r="E341" s="35">
        <f t="shared" si="16"/>
        <v>13.65</v>
      </c>
      <c r="F341" s="75">
        <v>13.65</v>
      </c>
      <c r="G341" s="86">
        <v>1</v>
      </c>
      <c r="H341" s="36">
        <f t="shared" si="17"/>
        <v>13.65</v>
      </c>
      <c r="I341" s="22" t="s">
        <v>230</v>
      </c>
      <c r="J341" s="76" t="str">
        <f t="shared" si="15"/>
        <v/>
      </c>
      <c r="K341" s="52"/>
    </row>
    <row r="342" spans="1:11" s="3" customFormat="1" ht="43.5">
      <c r="A342" s="46" t="s">
        <v>1082</v>
      </c>
      <c r="B342" s="19" t="s">
        <v>14</v>
      </c>
      <c r="C342" s="23" t="s">
        <v>1531</v>
      </c>
      <c r="D342" s="19" t="s">
        <v>15</v>
      </c>
      <c r="E342" s="35">
        <f t="shared" si="16"/>
        <v>13.65</v>
      </c>
      <c r="F342" s="75">
        <v>13.65</v>
      </c>
      <c r="G342" s="86">
        <v>1</v>
      </c>
      <c r="H342" s="36">
        <f t="shared" si="17"/>
        <v>13.65</v>
      </c>
      <c r="I342" s="22" t="s">
        <v>230</v>
      </c>
      <c r="J342" s="76" t="str">
        <f t="shared" si="15"/>
        <v/>
      </c>
      <c r="K342" s="52"/>
    </row>
    <row r="343" spans="1:11" s="3" customFormat="1" ht="43.5">
      <c r="A343" s="46" t="s">
        <v>1083</v>
      </c>
      <c r="B343" s="19" t="s">
        <v>14</v>
      </c>
      <c r="C343" s="23" t="s">
        <v>1532</v>
      </c>
      <c r="D343" s="19" t="s">
        <v>15</v>
      </c>
      <c r="E343" s="35">
        <f t="shared" si="16"/>
        <v>15.6</v>
      </c>
      <c r="F343" s="75">
        <v>15.6</v>
      </c>
      <c r="G343" s="86">
        <v>1</v>
      </c>
      <c r="H343" s="36">
        <f t="shared" si="17"/>
        <v>15.6</v>
      </c>
      <c r="I343" s="22" t="s">
        <v>230</v>
      </c>
      <c r="J343" s="76" t="str">
        <f t="shared" si="15"/>
        <v/>
      </c>
      <c r="K343" s="52"/>
    </row>
    <row r="344" spans="1:11" s="3" customFormat="1" ht="29">
      <c r="A344" s="46" t="s">
        <v>1084</v>
      </c>
      <c r="B344" s="19" t="s">
        <v>39</v>
      </c>
      <c r="C344" s="23" t="s">
        <v>227</v>
      </c>
      <c r="D344" s="19" t="s">
        <v>1</v>
      </c>
      <c r="E344" s="35">
        <f t="shared" si="16"/>
        <v>237.51</v>
      </c>
      <c r="F344" s="75">
        <v>237.51</v>
      </c>
      <c r="G344" s="86">
        <v>3</v>
      </c>
      <c r="H344" s="36">
        <f t="shared" si="17"/>
        <v>712.53</v>
      </c>
      <c r="I344" s="22" t="s">
        <v>231</v>
      </c>
      <c r="J344" s="76" t="str">
        <f t="shared" si="15"/>
        <v/>
      </c>
      <c r="K344" s="52"/>
    </row>
    <row r="345" spans="1:11" s="3" customFormat="1" ht="29">
      <c r="A345" s="46" t="s">
        <v>1085</v>
      </c>
      <c r="B345" s="19" t="s">
        <v>39</v>
      </c>
      <c r="C345" s="23" t="s">
        <v>549</v>
      </c>
      <c r="D345" s="19" t="s">
        <v>1</v>
      </c>
      <c r="E345" s="35">
        <f t="shared" si="16"/>
        <v>136.5</v>
      </c>
      <c r="F345" s="75">
        <v>136.5</v>
      </c>
      <c r="G345" s="86">
        <v>2</v>
      </c>
      <c r="H345" s="36">
        <f t="shared" si="17"/>
        <v>273</v>
      </c>
      <c r="I345" s="22" t="s">
        <v>226</v>
      </c>
      <c r="J345" s="76" t="str">
        <f t="shared" si="15"/>
        <v/>
      </c>
      <c r="K345" s="52"/>
    </row>
    <row r="346" spans="1:11" s="3" customFormat="1" ht="58">
      <c r="A346" s="46" t="s">
        <v>1086</v>
      </c>
      <c r="B346" s="19" t="s">
        <v>39</v>
      </c>
      <c r="C346" s="23" t="s">
        <v>184</v>
      </c>
      <c r="D346" s="19" t="s">
        <v>1</v>
      </c>
      <c r="E346" s="35">
        <f t="shared" si="16"/>
        <v>487.5</v>
      </c>
      <c r="F346" s="75">
        <v>487.5</v>
      </c>
      <c r="G346" s="86">
        <v>1</v>
      </c>
      <c r="H346" s="36">
        <f t="shared" si="17"/>
        <v>487.5</v>
      </c>
      <c r="I346" s="23" t="s">
        <v>1536</v>
      </c>
      <c r="J346" s="76" t="str">
        <f t="shared" si="15"/>
        <v/>
      </c>
      <c r="K346" s="52"/>
    </row>
    <row r="347" spans="1:11" s="3" customFormat="1" ht="58">
      <c r="A347" s="46" t="s">
        <v>1087</v>
      </c>
      <c r="B347" s="19" t="s">
        <v>33</v>
      </c>
      <c r="C347" s="23" t="s">
        <v>224</v>
      </c>
      <c r="D347" s="19" t="s">
        <v>1</v>
      </c>
      <c r="E347" s="35">
        <f t="shared" si="16"/>
        <v>741</v>
      </c>
      <c r="F347" s="75">
        <v>741</v>
      </c>
      <c r="G347" s="86">
        <v>11</v>
      </c>
      <c r="H347" s="36">
        <f t="shared" si="17"/>
        <v>8151</v>
      </c>
      <c r="I347" s="23" t="s">
        <v>526</v>
      </c>
      <c r="J347" s="76" t="str">
        <f t="shared" si="15"/>
        <v/>
      </c>
      <c r="K347" s="52"/>
    </row>
    <row r="348" spans="1:11" s="3" customFormat="1" ht="29">
      <c r="A348" s="46" t="s">
        <v>1088</v>
      </c>
      <c r="B348" s="19" t="s">
        <v>33</v>
      </c>
      <c r="C348" s="23" t="s">
        <v>185</v>
      </c>
      <c r="D348" s="19" t="s">
        <v>1</v>
      </c>
      <c r="E348" s="35">
        <f t="shared" si="16"/>
        <v>38.03</v>
      </c>
      <c r="F348" s="75">
        <v>38.03</v>
      </c>
      <c r="G348" s="86">
        <v>124</v>
      </c>
      <c r="H348" s="36">
        <f t="shared" si="17"/>
        <v>4715.72</v>
      </c>
      <c r="I348" s="22" t="s">
        <v>1562</v>
      </c>
      <c r="J348" s="76" t="str">
        <f t="shared" si="15"/>
        <v/>
      </c>
      <c r="K348" s="52"/>
    </row>
    <row r="349" spans="1:11" s="3" customFormat="1" ht="58">
      <c r="A349" s="46" t="s">
        <v>1089</v>
      </c>
      <c r="B349" s="19" t="s">
        <v>33</v>
      </c>
      <c r="C349" s="23" t="s">
        <v>709</v>
      </c>
      <c r="D349" s="19" t="s">
        <v>1</v>
      </c>
      <c r="E349" s="35">
        <f t="shared" si="16"/>
        <v>55.58</v>
      </c>
      <c r="F349" s="75">
        <v>55.58</v>
      </c>
      <c r="G349" s="86">
        <v>1</v>
      </c>
      <c r="H349" s="36">
        <f t="shared" si="17"/>
        <v>55.58</v>
      </c>
      <c r="I349" s="22" t="s">
        <v>711</v>
      </c>
      <c r="J349" s="76" t="str">
        <f t="shared" si="15"/>
        <v/>
      </c>
      <c r="K349" s="52"/>
    </row>
    <row r="350" spans="1:11" s="3" customFormat="1" ht="58">
      <c r="A350" s="46" t="s">
        <v>1090</v>
      </c>
      <c r="B350" s="19" t="s">
        <v>33</v>
      </c>
      <c r="C350" s="23" t="s">
        <v>710</v>
      </c>
      <c r="D350" s="19" t="s">
        <v>1</v>
      </c>
      <c r="E350" s="35">
        <f t="shared" si="16"/>
        <v>71.180000000000007</v>
      </c>
      <c r="F350" s="75">
        <v>71.180000000000007</v>
      </c>
      <c r="G350" s="86">
        <v>1</v>
      </c>
      <c r="H350" s="36">
        <f t="shared" si="17"/>
        <v>71.180000000000007</v>
      </c>
      <c r="I350" s="22" t="s">
        <v>711</v>
      </c>
      <c r="J350" s="76" t="str">
        <f t="shared" si="15"/>
        <v/>
      </c>
      <c r="K350" s="52"/>
    </row>
    <row r="351" spans="1:11" s="6" customFormat="1" ht="43.5">
      <c r="A351" s="46" t="s">
        <v>1091</v>
      </c>
      <c r="B351" s="19" t="s">
        <v>14</v>
      </c>
      <c r="C351" s="23" t="s">
        <v>206</v>
      </c>
      <c r="D351" s="19" t="s">
        <v>15</v>
      </c>
      <c r="E351" s="35">
        <f t="shared" si="16"/>
        <v>65.33</v>
      </c>
      <c r="F351" s="75">
        <v>65.33</v>
      </c>
      <c r="G351" s="86">
        <v>1</v>
      </c>
      <c r="H351" s="36">
        <f t="shared" si="17"/>
        <v>65.33</v>
      </c>
      <c r="I351" s="22" t="s">
        <v>222</v>
      </c>
      <c r="J351" s="76" t="str">
        <f t="shared" si="15"/>
        <v/>
      </c>
      <c r="K351" s="54"/>
    </row>
    <row r="352" spans="1:11" s="3" customFormat="1" ht="16">
      <c r="A352" s="46" t="s">
        <v>1092</v>
      </c>
      <c r="B352" s="19" t="s">
        <v>39</v>
      </c>
      <c r="C352" s="23" t="s">
        <v>550</v>
      </c>
      <c r="D352" s="19" t="s">
        <v>1</v>
      </c>
      <c r="E352" s="35">
        <f t="shared" si="16"/>
        <v>58.5</v>
      </c>
      <c r="F352" s="75">
        <v>58.5</v>
      </c>
      <c r="G352" s="86">
        <v>1</v>
      </c>
      <c r="H352" s="36">
        <f t="shared" si="17"/>
        <v>58.5</v>
      </c>
      <c r="I352" s="22" t="s">
        <v>650</v>
      </c>
      <c r="J352" s="76" t="str">
        <f t="shared" si="15"/>
        <v/>
      </c>
      <c r="K352" s="52"/>
    </row>
    <row r="353" spans="1:11" s="3" customFormat="1" ht="29">
      <c r="A353" s="46" t="s">
        <v>1093</v>
      </c>
      <c r="B353" s="19" t="s">
        <v>8</v>
      </c>
      <c r="C353" s="23" t="s">
        <v>186</v>
      </c>
      <c r="D353" s="19" t="s">
        <v>121</v>
      </c>
      <c r="E353" s="35">
        <f t="shared" si="16"/>
        <v>175.5</v>
      </c>
      <c r="F353" s="75">
        <v>175.5</v>
      </c>
      <c r="G353" s="86">
        <v>6</v>
      </c>
      <c r="H353" s="36">
        <f t="shared" si="17"/>
        <v>1053</v>
      </c>
      <c r="I353" s="22" t="s">
        <v>527</v>
      </c>
      <c r="J353" s="76" t="str">
        <f t="shared" si="15"/>
        <v/>
      </c>
      <c r="K353" s="52"/>
    </row>
    <row r="354" spans="1:11" s="3" customFormat="1" ht="16">
      <c r="A354" s="46" t="s">
        <v>1094</v>
      </c>
      <c r="B354" s="19" t="s">
        <v>39</v>
      </c>
      <c r="C354" s="23" t="s">
        <v>201</v>
      </c>
      <c r="D354" s="19" t="s">
        <v>15</v>
      </c>
      <c r="E354" s="35">
        <f t="shared" si="16"/>
        <v>22.43</v>
      </c>
      <c r="F354" s="75">
        <v>22.43</v>
      </c>
      <c r="G354" s="86">
        <v>208</v>
      </c>
      <c r="H354" s="36">
        <f t="shared" si="17"/>
        <v>4665.4399999999996</v>
      </c>
      <c r="I354" s="22" t="s">
        <v>712</v>
      </c>
      <c r="J354" s="76" t="str">
        <f t="shared" si="15"/>
        <v/>
      </c>
      <c r="K354" s="52"/>
    </row>
    <row r="355" spans="1:11" s="3" customFormat="1" ht="16">
      <c r="A355" s="46" t="s">
        <v>1095</v>
      </c>
      <c r="B355" s="19" t="s">
        <v>39</v>
      </c>
      <c r="C355" s="23" t="s">
        <v>188</v>
      </c>
      <c r="D355" s="19" t="s">
        <v>1</v>
      </c>
      <c r="E355" s="35">
        <f t="shared" si="16"/>
        <v>62.01</v>
      </c>
      <c r="F355" s="75">
        <v>62.01</v>
      </c>
      <c r="G355" s="86">
        <v>1</v>
      </c>
      <c r="H355" s="36">
        <f t="shared" si="17"/>
        <v>62.01</v>
      </c>
      <c r="I355" s="22" t="s">
        <v>286</v>
      </c>
      <c r="J355" s="76" t="str">
        <f t="shared" si="15"/>
        <v/>
      </c>
      <c r="K355" s="52"/>
    </row>
    <row r="356" spans="1:11" s="3" customFormat="1" ht="16">
      <c r="A356" s="46" t="s">
        <v>1096</v>
      </c>
      <c r="B356" s="19" t="s">
        <v>39</v>
      </c>
      <c r="C356" s="23" t="s">
        <v>196</v>
      </c>
      <c r="D356" s="19" t="s">
        <v>1</v>
      </c>
      <c r="E356" s="35">
        <f t="shared" si="16"/>
        <v>62.21</v>
      </c>
      <c r="F356" s="75">
        <v>62.21</v>
      </c>
      <c r="G356" s="86">
        <v>1</v>
      </c>
      <c r="H356" s="36">
        <f t="shared" si="17"/>
        <v>62.21</v>
      </c>
      <c r="I356" s="22" t="s">
        <v>287</v>
      </c>
      <c r="J356" s="76" t="str">
        <f t="shared" si="15"/>
        <v/>
      </c>
      <c r="K356" s="52"/>
    </row>
    <row r="357" spans="1:11" s="3" customFormat="1" ht="16">
      <c r="A357" s="46" t="s">
        <v>1097</v>
      </c>
      <c r="B357" s="19" t="s">
        <v>39</v>
      </c>
      <c r="C357" s="23" t="s">
        <v>189</v>
      </c>
      <c r="D357" s="19" t="s">
        <v>1</v>
      </c>
      <c r="E357" s="35">
        <f t="shared" si="16"/>
        <v>78</v>
      </c>
      <c r="F357" s="75">
        <v>78</v>
      </c>
      <c r="G357" s="86">
        <v>2</v>
      </c>
      <c r="H357" s="36">
        <f t="shared" si="17"/>
        <v>156</v>
      </c>
      <c r="I357" s="22" t="s">
        <v>268</v>
      </c>
      <c r="J357" s="76" t="str">
        <f t="shared" si="15"/>
        <v/>
      </c>
      <c r="K357" s="52"/>
    </row>
    <row r="358" spans="1:11" s="3" customFormat="1" ht="29">
      <c r="A358" s="46" t="s">
        <v>1098</v>
      </c>
      <c r="B358" s="19" t="s">
        <v>33</v>
      </c>
      <c r="C358" s="23" t="s">
        <v>586</v>
      </c>
      <c r="D358" s="19" t="s">
        <v>1</v>
      </c>
      <c r="E358" s="35">
        <f t="shared" si="16"/>
        <v>526.5</v>
      </c>
      <c r="F358" s="75">
        <v>526.5</v>
      </c>
      <c r="G358" s="86">
        <v>1</v>
      </c>
      <c r="H358" s="36">
        <f t="shared" si="17"/>
        <v>526.5</v>
      </c>
      <c r="I358" s="22" t="s">
        <v>605</v>
      </c>
      <c r="J358" s="76" t="str">
        <f t="shared" si="15"/>
        <v/>
      </c>
      <c r="K358" s="52"/>
    </row>
    <row r="359" spans="1:11" s="3" customFormat="1" ht="29">
      <c r="A359" s="46" t="s">
        <v>1099</v>
      </c>
      <c r="B359" s="19" t="s">
        <v>17</v>
      </c>
      <c r="C359" s="23" t="s">
        <v>190</v>
      </c>
      <c r="D359" s="19" t="s">
        <v>1</v>
      </c>
      <c r="E359" s="35">
        <f t="shared" si="16"/>
        <v>72.150000000000006</v>
      </c>
      <c r="F359" s="75">
        <v>72.150000000000006</v>
      </c>
      <c r="G359" s="86">
        <v>1</v>
      </c>
      <c r="H359" s="36">
        <f t="shared" si="17"/>
        <v>72.150000000000006</v>
      </c>
      <c r="I359" s="22" t="s">
        <v>288</v>
      </c>
      <c r="J359" s="76" t="str">
        <f t="shared" si="15"/>
        <v/>
      </c>
      <c r="K359" s="52"/>
    </row>
    <row r="360" spans="1:11" s="3" customFormat="1" ht="43.5">
      <c r="A360" s="46" t="s">
        <v>1100</v>
      </c>
      <c r="B360" s="19" t="s">
        <v>17</v>
      </c>
      <c r="C360" s="23" t="s">
        <v>198</v>
      </c>
      <c r="D360" s="19" t="s">
        <v>1</v>
      </c>
      <c r="E360" s="35">
        <f t="shared" si="16"/>
        <v>86.78</v>
      </c>
      <c r="F360" s="75">
        <v>86.78</v>
      </c>
      <c r="G360" s="86">
        <v>4</v>
      </c>
      <c r="H360" s="36">
        <f t="shared" si="17"/>
        <v>347.12</v>
      </c>
      <c r="I360" s="22" t="s">
        <v>234</v>
      </c>
      <c r="J360" s="76" t="str">
        <f t="shared" si="15"/>
        <v/>
      </c>
      <c r="K360" s="52"/>
    </row>
    <row r="361" spans="1:11" s="3" customFormat="1" ht="16">
      <c r="A361" s="46" t="s">
        <v>1101</v>
      </c>
      <c r="B361" s="19" t="s">
        <v>39</v>
      </c>
      <c r="C361" s="23" t="s">
        <v>191</v>
      </c>
      <c r="D361" s="19" t="s">
        <v>1</v>
      </c>
      <c r="E361" s="35">
        <f t="shared" si="16"/>
        <v>29.25</v>
      </c>
      <c r="F361" s="75">
        <v>29.25</v>
      </c>
      <c r="G361" s="86">
        <v>1</v>
      </c>
      <c r="H361" s="36">
        <f t="shared" si="17"/>
        <v>29.25</v>
      </c>
      <c r="I361" s="22" t="s">
        <v>289</v>
      </c>
      <c r="J361" s="76" t="str">
        <f t="shared" si="15"/>
        <v/>
      </c>
      <c r="K361" s="52"/>
    </row>
    <row r="362" spans="1:11" s="3" customFormat="1" ht="16">
      <c r="A362" s="46" t="s">
        <v>1102</v>
      </c>
      <c r="B362" s="19" t="s">
        <v>39</v>
      </c>
      <c r="C362" s="23" t="s">
        <v>199</v>
      </c>
      <c r="D362" s="19" t="s">
        <v>23</v>
      </c>
      <c r="E362" s="35">
        <f t="shared" si="16"/>
        <v>18.53</v>
      </c>
      <c r="F362" s="75">
        <v>18.53</v>
      </c>
      <c r="G362" s="86">
        <v>2</v>
      </c>
      <c r="H362" s="36">
        <f t="shared" si="17"/>
        <v>37.06</v>
      </c>
      <c r="I362" s="22" t="s">
        <v>290</v>
      </c>
      <c r="J362" s="76" t="str">
        <f t="shared" si="15"/>
        <v/>
      </c>
      <c r="K362" s="52"/>
    </row>
    <row r="363" spans="1:11" s="3" customFormat="1" ht="72.5">
      <c r="A363" s="46" t="s">
        <v>1103</v>
      </c>
      <c r="B363" s="19" t="s">
        <v>39</v>
      </c>
      <c r="C363" s="23" t="s">
        <v>192</v>
      </c>
      <c r="D363" s="19" t="s">
        <v>1</v>
      </c>
      <c r="E363" s="35">
        <f t="shared" si="16"/>
        <v>68.25</v>
      </c>
      <c r="F363" s="75">
        <v>68.25</v>
      </c>
      <c r="G363" s="86">
        <v>1</v>
      </c>
      <c r="H363" s="36">
        <f t="shared" si="17"/>
        <v>68.25</v>
      </c>
      <c r="I363" s="22" t="s">
        <v>528</v>
      </c>
      <c r="J363" s="76" t="str">
        <f t="shared" si="15"/>
        <v/>
      </c>
      <c r="K363" s="52"/>
    </row>
    <row r="364" spans="1:11" s="3" customFormat="1" ht="58">
      <c r="A364" s="46" t="s">
        <v>1104</v>
      </c>
      <c r="B364" s="19" t="s">
        <v>39</v>
      </c>
      <c r="C364" s="23" t="s">
        <v>200</v>
      </c>
      <c r="D364" s="19" t="s">
        <v>1</v>
      </c>
      <c r="E364" s="35">
        <f t="shared" si="16"/>
        <v>28.28</v>
      </c>
      <c r="F364" s="75">
        <v>28.28</v>
      </c>
      <c r="G364" s="86">
        <v>59</v>
      </c>
      <c r="H364" s="36">
        <f t="shared" si="17"/>
        <v>1668.52</v>
      </c>
      <c r="I364" s="22" t="s">
        <v>235</v>
      </c>
      <c r="J364" s="76" t="str">
        <f t="shared" si="15"/>
        <v/>
      </c>
      <c r="K364" s="52"/>
    </row>
    <row r="365" spans="1:11" s="3" customFormat="1" ht="29">
      <c r="A365" s="46" t="s">
        <v>1105</v>
      </c>
      <c r="B365" s="19" t="s">
        <v>0</v>
      </c>
      <c r="C365" s="23" t="s">
        <v>195</v>
      </c>
      <c r="D365" s="19" t="s">
        <v>1</v>
      </c>
      <c r="E365" s="35">
        <f t="shared" si="16"/>
        <v>321.75</v>
      </c>
      <c r="F365" s="75">
        <v>321.75</v>
      </c>
      <c r="G365" s="86">
        <v>1</v>
      </c>
      <c r="H365" s="36">
        <f t="shared" si="17"/>
        <v>321.75</v>
      </c>
      <c r="I365" s="22" t="s">
        <v>291</v>
      </c>
      <c r="J365" s="76" t="str">
        <f t="shared" si="15"/>
        <v/>
      </c>
      <c r="K365" s="52"/>
    </row>
    <row r="366" spans="1:11" s="3" customFormat="1" ht="29">
      <c r="A366" s="46" t="s">
        <v>1106</v>
      </c>
      <c r="B366" s="19" t="s">
        <v>39</v>
      </c>
      <c r="C366" s="23" t="s">
        <v>1533</v>
      </c>
      <c r="D366" s="19" t="s">
        <v>1</v>
      </c>
      <c r="E366" s="35">
        <f t="shared" si="16"/>
        <v>487.5</v>
      </c>
      <c r="F366" s="75">
        <v>487.5</v>
      </c>
      <c r="G366" s="86">
        <v>1</v>
      </c>
      <c r="H366" s="36">
        <f t="shared" si="17"/>
        <v>487.5</v>
      </c>
      <c r="I366" s="22" t="s">
        <v>1535</v>
      </c>
      <c r="J366" s="76" t="str">
        <f t="shared" si="15"/>
        <v/>
      </c>
      <c r="K366" s="52"/>
    </row>
    <row r="367" spans="1:11" s="3" customFormat="1" ht="174">
      <c r="A367" s="46" t="s">
        <v>1107</v>
      </c>
      <c r="B367" s="19" t="s">
        <v>39</v>
      </c>
      <c r="C367" s="23" t="s">
        <v>745</v>
      </c>
      <c r="D367" s="19" t="s">
        <v>665</v>
      </c>
      <c r="E367" s="35">
        <f t="shared" si="16"/>
        <v>58.5</v>
      </c>
      <c r="F367" s="75">
        <v>58.5</v>
      </c>
      <c r="G367" s="86">
        <v>1</v>
      </c>
      <c r="H367" s="36">
        <f t="shared" si="17"/>
        <v>58.5</v>
      </c>
      <c r="I367" s="23" t="s">
        <v>746</v>
      </c>
      <c r="J367" s="76" t="str">
        <f t="shared" si="15"/>
        <v/>
      </c>
      <c r="K367" s="52"/>
    </row>
    <row r="368" spans="1:11" s="3" customFormat="1" ht="16">
      <c r="A368" s="46" t="s">
        <v>1108</v>
      </c>
      <c r="B368" s="19" t="s">
        <v>39</v>
      </c>
      <c r="C368" s="23" t="s">
        <v>225</v>
      </c>
      <c r="D368" s="19" t="s">
        <v>1</v>
      </c>
      <c r="E368" s="35">
        <f t="shared" si="16"/>
        <v>25.35</v>
      </c>
      <c r="F368" s="75">
        <v>25.35</v>
      </c>
      <c r="G368" s="86">
        <v>8</v>
      </c>
      <c r="H368" s="36">
        <f t="shared" si="17"/>
        <v>202.8</v>
      </c>
      <c r="I368" s="22" t="s">
        <v>292</v>
      </c>
      <c r="J368" s="76" t="str">
        <f t="shared" si="15"/>
        <v/>
      </c>
      <c r="K368" s="52"/>
    </row>
    <row r="369" spans="1:11" s="3" customFormat="1" ht="29">
      <c r="A369" s="46" t="s">
        <v>1109</v>
      </c>
      <c r="B369" s="19" t="s">
        <v>39</v>
      </c>
      <c r="C369" s="23" t="s">
        <v>407</v>
      </c>
      <c r="D369" s="19" t="s">
        <v>1</v>
      </c>
      <c r="E369" s="35">
        <f t="shared" si="16"/>
        <v>1365</v>
      </c>
      <c r="F369" s="75">
        <v>1365</v>
      </c>
      <c r="G369" s="86">
        <v>1</v>
      </c>
      <c r="H369" s="36">
        <f t="shared" si="17"/>
        <v>1365</v>
      </c>
      <c r="I369" s="22" t="s">
        <v>409</v>
      </c>
      <c r="J369" s="76" t="str">
        <f t="shared" si="15"/>
        <v/>
      </c>
      <c r="K369" s="52"/>
    </row>
    <row r="370" spans="1:11" s="3" customFormat="1" ht="29">
      <c r="A370" s="46" t="s">
        <v>1110</v>
      </c>
      <c r="B370" s="19" t="s">
        <v>39</v>
      </c>
      <c r="C370" s="23" t="s">
        <v>408</v>
      </c>
      <c r="D370" s="19" t="s">
        <v>1</v>
      </c>
      <c r="E370" s="35">
        <f t="shared" si="16"/>
        <v>1072.5</v>
      </c>
      <c r="F370" s="75">
        <v>1072.5</v>
      </c>
      <c r="G370" s="86">
        <v>1</v>
      </c>
      <c r="H370" s="36">
        <f t="shared" si="17"/>
        <v>1072.5</v>
      </c>
      <c r="I370" s="22" t="s">
        <v>410</v>
      </c>
      <c r="J370" s="76" t="str">
        <f t="shared" si="15"/>
        <v/>
      </c>
      <c r="K370" s="52"/>
    </row>
    <row r="371" spans="1:11" s="3" customFormat="1" ht="58">
      <c r="A371" s="46" t="s">
        <v>1111</v>
      </c>
      <c r="B371" s="19" t="s">
        <v>39</v>
      </c>
      <c r="C371" s="23" t="s">
        <v>448</v>
      </c>
      <c r="D371" s="19" t="s">
        <v>1</v>
      </c>
      <c r="E371" s="35">
        <f t="shared" si="16"/>
        <v>2340</v>
      </c>
      <c r="F371" s="75">
        <v>2340</v>
      </c>
      <c r="G371" s="86">
        <v>1</v>
      </c>
      <c r="H371" s="36">
        <f t="shared" si="17"/>
        <v>2340</v>
      </c>
      <c r="I371" s="22" t="s">
        <v>529</v>
      </c>
      <c r="J371" s="76" t="str">
        <f t="shared" si="15"/>
        <v/>
      </c>
      <c r="K371" s="52"/>
    </row>
    <row r="372" spans="1:11" s="3" customFormat="1" ht="29">
      <c r="A372" s="46" t="s">
        <v>1112</v>
      </c>
      <c r="B372" s="19" t="s">
        <v>39</v>
      </c>
      <c r="C372" s="23" t="s">
        <v>449</v>
      </c>
      <c r="D372" s="19" t="s">
        <v>121</v>
      </c>
      <c r="E372" s="35">
        <f t="shared" si="16"/>
        <v>975</v>
      </c>
      <c r="F372" s="75">
        <v>975</v>
      </c>
      <c r="G372" s="86">
        <v>1</v>
      </c>
      <c r="H372" s="36">
        <f t="shared" si="17"/>
        <v>975</v>
      </c>
      <c r="I372" s="22" t="s">
        <v>453</v>
      </c>
      <c r="J372" s="76" t="str">
        <f t="shared" si="15"/>
        <v/>
      </c>
      <c r="K372" s="52"/>
    </row>
    <row r="373" spans="1:11" s="3" customFormat="1" ht="29">
      <c r="A373" s="46" t="s">
        <v>1113</v>
      </c>
      <c r="B373" s="19" t="s">
        <v>39</v>
      </c>
      <c r="C373" s="23" t="s">
        <v>450</v>
      </c>
      <c r="D373" s="19" t="s">
        <v>1</v>
      </c>
      <c r="E373" s="35">
        <f t="shared" si="16"/>
        <v>11700</v>
      </c>
      <c r="F373" s="75">
        <v>11700</v>
      </c>
      <c r="G373" s="86">
        <v>1</v>
      </c>
      <c r="H373" s="36">
        <f t="shared" si="17"/>
        <v>11700</v>
      </c>
      <c r="I373" s="22" t="s">
        <v>454</v>
      </c>
      <c r="J373" s="76" t="str">
        <f t="shared" si="15"/>
        <v/>
      </c>
      <c r="K373" s="52"/>
    </row>
    <row r="374" spans="1:11" s="3" customFormat="1" ht="58">
      <c r="A374" s="46" t="s">
        <v>1114</v>
      </c>
      <c r="B374" s="19" t="s">
        <v>39</v>
      </c>
      <c r="C374" s="23" t="s">
        <v>451</v>
      </c>
      <c r="D374" s="19" t="s">
        <v>1</v>
      </c>
      <c r="E374" s="35">
        <f t="shared" si="16"/>
        <v>5850</v>
      </c>
      <c r="F374" s="75">
        <v>5850</v>
      </c>
      <c r="G374" s="86">
        <v>1</v>
      </c>
      <c r="H374" s="36">
        <f t="shared" si="17"/>
        <v>5850</v>
      </c>
      <c r="I374" s="22" t="s">
        <v>651</v>
      </c>
      <c r="J374" s="76" t="str">
        <f t="shared" si="15"/>
        <v/>
      </c>
      <c r="K374" s="52"/>
    </row>
    <row r="375" spans="1:11" s="3" customFormat="1" ht="43.5">
      <c r="A375" s="46" t="s">
        <v>1115</v>
      </c>
      <c r="B375" s="19" t="s">
        <v>39</v>
      </c>
      <c r="C375" s="23" t="s">
        <v>452</v>
      </c>
      <c r="D375" s="19" t="s">
        <v>121</v>
      </c>
      <c r="E375" s="35">
        <f t="shared" si="16"/>
        <v>4095</v>
      </c>
      <c r="F375" s="75">
        <v>4095</v>
      </c>
      <c r="G375" s="86">
        <v>1</v>
      </c>
      <c r="H375" s="36">
        <f t="shared" si="17"/>
        <v>4095</v>
      </c>
      <c r="I375" s="22" t="s">
        <v>652</v>
      </c>
      <c r="J375" s="76" t="str">
        <f t="shared" si="15"/>
        <v/>
      </c>
      <c r="K375" s="52"/>
    </row>
    <row r="376" spans="1:11" s="3" customFormat="1" ht="72.5">
      <c r="A376" s="46" t="s">
        <v>1116</v>
      </c>
      <c r="B376" s="19" t="s">
        <v>456</v>
      </c>
      <c r="C376" s="1" t="s">
        <v>459</v>
      </c>
      <c r="D376" s="19" t="s">
        <v>1</v>
      </c>
      <c r="E376" s="35">
        <f t="shared" si="16"/>
        <v>292.5</v>
      </c>
      <c r="F376" s="75">
        <v>292.5</v>
      </c>
      <c r="G376" s="86">
        <v>1</v>
      </c>
      <c r="H376" s="36">
        <f t="shared" si="17"/>
        <v>292.5</v>
      </c>
      <c r="I376" s="15" t="s">
        <v>473</v>
      </c>
      <c r="J376" s="76" t="str">
        <f t="shared" si="15"/>
        <v/>
      </c>
      <c r="K376" s="52"/>
    </row>
    <row r="377" spans="1:11" s="3" customFormat="1" ht="58">
      <c r="A377" s="46" t="s">
        <v>1117</v>
      </c>
      <c r="B377" s="19" t="s">
        <v>457</v>
      </c>
      <c r="C377" s="1" t="s">
        <v>460</v>
      </c>
      <c r="D377" s="19" t="s">
        <v>1</v>
      </c>
      <c r="E377" s="35">
        <f t="shared" si="16"/>
        <v>249.6</v>
      </c>
      <c r="F377" s="75">
        <v>249.6</v>
      </c>
      <c r="G377" s="86">
        <v>1</v>
      </c>
      <c r="H377" s="36">
        <f t="shared" si="17"/>
        <v>249.6</v>
      </c>
      <c r="I377" s="15" t="s">
        <v>620</v>
      </c>
      <c r="J377" s="76" t="str">
        <f t="shared" si="15"/>
        <v/>
      </c>
      <c r="K377" s="52"/>
    </row>
    <row r="378" spans="1:11" s="3" customFormat="1" ht="58">
      <c r="A378" s="46" t="s">
        <v>1118</v>
      </c>
      <c r="B378" s="19" t="s">
        <v>457</v>
      </c>
      <c r="C378" s="1" t="s">
        <v>461</v>
      </c>
      <c r="D378" s="19" t="s">
        <v>1</v>
      </c>
      <c r="E378" s="35">
        <f t="shared" si="16"/>
        <v>68.25</v>
      </c>
      <c r="F378" s="75">
        <v>68.25</v>
      </c>
      <c r="G378" s="86">
        <v>1</v>
      </c>
      <c r="H378" s="36">
        <f t="shared" si="17"/>
        <v>68.25</v>
      </c>
      <c r="I378" s="15" t="s">
        <v>606</v>
      </c>
      <c r="J378" s="76" t="str">
        <f t="shared" si="15"/>
        <v/>
      </c>
      <c r="K378" s="52"/>
    </row>
    <row r="379" spans="1:11" s="3" customFormat="1" ht="58">
      <c r="A379" s="46" t="s">
        <v>1119</v>
      </c>
      <c r="B379" s="19" t="s">
        <v>457</v>
      </c>
      <c r="C379" s="1" t="s">
        <v>462</v>
      </c>
      <c r="D379" s="19" t="s">
        <v>1</v>
      </c>
      <c r="E379" s="35">
        <f t="shared" si="16"/>
        <v>117</v>
      </c>
      <c r="F379" s="75">
        <v>117</v>
      </c>
      <c r="G379" s="86">
        <v>1</v>
      </c>
      <c r="H379" s="36">
        <f t="shared" si="17"/>
        <v>117</v>
      </c>
      <c r="I379" s="15" t="s">
        <v>607</v>
      </c>
      <c r="J379" s="76" t="str">
        <f t="shared" si="15"/>
        <v/>
      </c>
      <c r="K379" s="52"/>
    </row>
    <row r="380" spans="1:11" s="3" customFormat="1" ht="58">
      <c r="A380" s="46" t="s">
        <v>1120</v>
      </c>
      <c r="B380" s="19" t="s">
        <v>457</v>
      </c>
      <c r="C380" s="1" t="s">
        <v>463</v>
      </c>
      <c r="D380" s="19" t="s">
        <v>1</v>
      </c>
      <c r="E380" s="35">
        <f t="shared" si="16"/>
        <v>195</v>
      </c>
      <c r="F380" s="75">
        <v>195</v>
      </c>
      <c r="G380" s="86">
        <v>1</v>
      </c>
      <c r="H380" s="36">
        <f t="shared" si="17"/>
        <v>195</v>
      </c>
      <c r="I380" s="15" t="s">
        <v>474</v>
      </c>
      <c r="J380" s="76" t="str">
        <f t="shared" si="15"/>
        <v/>
      </c>
      <c r="K380" s="52"/>
    </row>
    <row r="381" spans="1:11" s="3" customFormat="1" ht="58">
      <c r="A381" s="46" t="s">
        <v>1121</v>
      </c>
      <c r="B381" s="19" t="s">
        <v>457</v>
      </c>
      <c r="C381" s="1" t="s">
        <v>1143</v>
      </c>
      <c r="D381" s="19" t="s">
        <v>1</v>
      </c>
      <c r="E381" s="35">
        <f t="shared" si="16"/>
        <v>97.5</v>
      </c>
      <c r="F381" s="75">
        <v>97.5</v>
      </c>
      <c r="G381" s="86">
        <v>1</v>
      </c>
      <c r="H381" s="36">
        <f t="shared" si="17"/>
        <v>97.5</v>
      </c>
      <c r="I381" s="15" t="s">
        <v>475</v>
      </c>
      <c r="J381" s="76" t="str">
        <f t="shared" si="15"/>
        <v/>
      </c>
      <c r="K381" s="52"/>
    </row>
    <row r="382" spans="1:11" s="3" customFormat="1" ht="58">
      <c r="A382" s="46" t="s">
        <v>1122</v>
      </c>
      <c r="B382" s="19" t="s">
        <v>457</v>
      </c>
      <c r="C382" s="1" t="s">
        <v>464</v>
      </c>
      <c r="D382" s="19" t="s">
        <v>1</v>
      </c>
      <c r="E382" s="35">
        <f t="shared" si="16"/>
        <v>195</v>
      </c>
      <c r="F382" s="75">
        <v>195</v>
      </c>
      <c r="G382" s="86">
        <v>1</v>
      </c>
      <c r="H382" s="36">
        <f t="shared" si="17"/>
        <v>195</v>
      </c>
      <c r="I382" s="15" t="s">
        <v>476</v>
      </c>
      <c r="J382" s="76" t="str">
        <f t="shared" si="15"/>
        <v/>
      </c>
      <c r="K382" s="52"/>
    </row>
    <row r="383" spans="1:11" s="3" customFormat="1" ht="58">
      <c r="A383" s="46" t="s">
        <v>1123</v>
      </c>
      <c r="B383" s="19" t="s">
        <v>457</v>
      </c>
      <c r="C383" s="1" t="s">
        <v>465</v>
      </c>
      <c r="D383" s="19" t="s">
        <v>1</v>
      </c>
      <c r="E383" s="35">
        <f t="shared" si="16"/>
        <v>117</v>
      </c>
      <c r="F383" s="75">
        <v>117</v>
      </c>
      <c r="G383" s="86">
        <v>1</v>
      </c>
      <c r="H383" s="36">
        <f t="shared" si="17"/>
        <v>117</v>
      </c>
      <c r="I383" s="15" t="s">
        <v>477</v>
      </c>
      <c r="J383" s="76" t="str">
        <f t="shared" si="15"/>
        <v/>
      </c>
      <c r="K383" s="52"/>
    </row>
    <row r="384" spans="1:11" s="3" customFormat="1" ht="29">
      <c r="A384" s="46" t="s">
        <v>1124</v>
      </c>
      <c r="B384" s="19" t="s">
        <v>458</v>
      </c>
      <c r="C384" s="1" t="s">
        <v>466</v>
      </c>
      <c r="D384" s="19" t="s">
        <v>1</v>
      </c>
      <c r="E384" s="35">
        <f t="shared" si="16"/>
        <v>1170</v>
      </c>
      <c r="F384" s="75">
        <v>1170</v>
      </c>
      <c r="G384" s="86">
        <v>1</v>
      </c>
      <c r="H384" s="36">
        <f t="shared" si="17"/>
        <v>1170</v>
      </c>
      <c r="I384" s="15" t="s">
        <v>478</v>
      </c>
      <c r="J384" s="76" t="str">
        <f t="shared" si="15"/>
        <v/>
      </c>
      <c r="K384" s="52"/>
    </row>
    <row r="385" spans="1:11" s="3" customFormat="1" ht="29">
      <c r="A385" s="46" t="s">
        <v>1125</v>
      </c>
      <c r="B385" s="19" t="s">
        <v>458</v>
      </c>
      <c r="C385" s="1" t="s">
        <v>467</v>
      </c>
      <c r="D385" s="19" t="s">
        <v>1</v>
      </c>
      <c r="E385" s="35">
        <f t="shared" si="16"/>
        <v>1170</v>
      </c>
      <c r="F385" s="75">
        <v>1170</v>
      </c>
      <c r="G385" s="86">
        <v>1</v>
      </c>
      <c r="H385" s="36">
        <f t="shared" si="17"/>
        <v>1170</v>
      </c>
      <c r="I385" s="15" t="s">
        <v>479</v>
      </c>
      <c r="J385" s="76" t="str">
        <f t="shared" si="15"/>
        <v/>
      </c>
      <c r="K385" s="52"/>
    </row>
    <row r="386" spans="1:11" s="3" customFormat="1" ht="29">
      <c r="A386" s="46" t="s">
        <v>1126</v>
      </c>
      <c r="B386" s="19" t="s">
        <v>458</v>
      </c>
      <c r="C386" s="1" t="s">
        <v>468</v>
      </c>
      <c r="D386" s="19" t="s">
        <v>1</v>
      </c>
      <c r="E386" s="35">
        <f t="shared" si="16"/>
        <v>2145</v>
      </c>
      <c r="F386" s="75">
        <v>2145</v>
      </c>
      <c r="G386" s="86">
        <v>1</v>
      </c>
      <c r="H386" s="36">
        <f t="shared" si="17"/>
        <v>2145</v>
      </c>
      <c r="I386" s="15" t="s">
        <v>480</v>
      </c>
      <c r="J386" s="76" t="str">
        <f t="shared" si="15"/>
        <v/>
      </c>
      <c r="K386" s="52"/>
    </row>
    <row r="387" spans="1:11" s="3" customFormat="1" ht="29">
      <c r="A387" s="46" t="s">
        <v>1127</v>
      </c>
      <c r="B387" s="19" t="s">
        <v>458</v>
      </c>
      <c r="C387" s="1" t="s">
        <v>469</v>
      </c>
      <c r="D387" s="19" t="s">
        <v>1</v>
      </c>
      <c r="E387" s="35">
        <f t="shared" si="16"/>
        <v>2145</v>
      </c>
      <c r="F387" s="75">
        <v>2145</v>
      </c>
      <c r="G387" s="86">
        <v>1</v>
      </c>
      <c r="H387" s="36">
        <f t="shared" si="17"/>
        <v>2145</v>
      </c>
      <c r="I387" s="15" t="s">
        <v>481</v>
      </c>
      <c r="J387" s="76" t="str">
        <f t="shared" si="15"/>
        <v/>
      </c>
      <c r="K387" s="52"/>
    </row>
    <row r="388" spans="1:11" s="3" customFormat="1" ht="87">
      <c r="A388" s="46" t="s">
        <v>1128</v>
      </c>
      <c r="B388" s="19" t="s">
        <v>457</v>
      </c>
      <c r="C388" s="1" t="s">
        <v>470</v>
      </c>
      <c r="D388" s="19" t="s">
        <v>1</v>
      </c>
      <c r="E388" s="35">
        <f t="shared" si="16"/>
        <v>156</v>
      </c>
      <c r="F388" s="75">
        <v>156</v>
      </c>
      <c r="G388" s="86">
        <v>1</v>
      </c>
      <c r="H388" s="36">
        <f t="shared" si="17"/>
        <v>156</v>
      </c>
      <c r="I388" s="15" t="s">
        <v>482</v>
      </c>
      <c r="J388" s="76" t="str">
        <f t="shared" si="15"/>
        <v/>
      </c>
      <c r="K388" s="52"/>
    </row>
    <row r="389" spans="1:11" s="3" customFormat="1" ht="72.5">
      <c r="A389" s="46" t="s">
        <v>1129</v>
      </c>
      <c r="B389" s="19" t="s">
        <v>457</v>
      </c>
      <c r="C389" s="1" t="s">
        <v>471</v>
      </c>
      <c r="D389" s="19" t="s">
        <v>1</v>
      </c>
      <c r="E389" s="35">
        <f t="shared" si="16"/>
        <v>39</v>
      </c>
      <c r="F389" s="75">
        <v>39</v>
      </c>
      <c r="G389" s="86">
        <v>2</v>
      </c>
      <c r="H389" s="36">
        <f t="shared" si="17"/>
        <v>78</v>
      </c>
      <c r="I389" s="15" t="s">
        <v>483</v>
      </c>
      <c r="J389" s="76" t="str">
        <f t="shared" si="15"/>
        <v/>
      </c>
      <c r="K389" s="52"/>
    </row>
    <row r="390" spans="1:11" s="3" customFormat="1" ht="43.5">
      <c r="A390" s="46" t="s">
        <v>1130</v>
      </c>
      <c r="B390" s="19" t="s">
        <v>456</v>
      </c>
      <c r="C390" s="1" t="s">
        <v>232</v>
      </c>
      <c r="D390" s="19" t="s">
        <v>1</v>
      </c>
      <c r="E390" s="35">
        <f t="shared" si="16"/>
        <v>58.5</v>
      </c>
      <c r="F390" s="75">
        <v>58.5</v>
      </c>
      <c r="G390" s="86">
        <v>215</v>
      </c>
      <c r="H390" s="36">
        <f t="shared" si="17"/>
        <v>12577.5</v>
      </c>
      <c r="I390" s="15" t="s">
        <v>484</v>
      </c>
      <c r="J390" s="76" t="str">
        <f t="shared" si="15"/>
        <v/>
      </c>
      <c r="K390" s="52"/>
    </row>
    <row r="391" spans="1:11" s="3" customFormat="1" ht="29">
      <c r="A391" s="46" t="s">
        <v>1131</v>
      </c>
      <c r="B391" s="19" t="s">
        <v>456</v>
      </c>
      <c r="C391" s="1" t="s">
        <v>472</v>
      </c>
      <c r="D391" s="19" t="s">
        <v>1</v>
      </c>
      <c r="E391" s="35">
        <f t="shared" si="16"/>
        <v>292.5</v>
      </c>
      <c r="F391" s="75">
        <v>292.5</v>
      </c>
      <c r="G391" s="86">
        <v>4</v>
      </c>
      <c r="H391" s="36">
        <f t="shared" si="17"/>
        <v>1170</v>
      </c>
      <c r="I391" s="15" t="s">
        <v>485</v>
      </c>
      <c r="J391" s="76" t="str">
        <f t="shared" si="15"/>
        <v/>
      </c>
      <c r="K391" s="52"/>
    </row>
    <row r="392" spans="1:11" s="3" customFormat="1" ht="29">
      <c r="A392" s="46" t="s">
        <v>1132</v>
      </c>
      <c r="B392" s="19" t="s">
        <v>456</v>
      </c>
      <c r="C392" s="1" t="s">
        <v>233</v>
      </c>
      <c r="D392" s="19" t="s">
        <v>1</v>
      </c>
      <c r="E392" s="35">
        <f t="shared" si="16"/>
        <v>48.75</v>
      </c>
      <c r="F392" s="75">
        <v>48.75</v>
      </c>
      <c r="G392" s="86">
        <v>98</v>
      </c>
      <c r="H392" s="36">
        <f t="shared" si="17"/>
        <v>4777.5</v>
      </c>
      <c r="I392" s="15" t="s">
        <v>486</v>
      </c>
      <c r="J392" s="76" t="str">
        <f t="shared" si="15"/>
        <v/>
      </c>
      <c r="K392" s="52"/>
    </row>
    <row r="393" spans="1:11" s="3" customFormat="1" ht="43.5">
      <c r="A393" s="46" t="s">
        <v>1133</v>
      </c>
      <c r="B393" s="19" t="s">
        <v>663</v>
      </c>
      <c r="C393" s="1" t="s">
        <v>658</v>
      </c>
      <c r="D393" s="19" t="s">
        <v>1</v>
      </c>
      <c r="E393" s="35">
        <f t="shared" si="16"/>
        <v>2925</v>
      </c>
      <c r="F393" s="75">
        <v>2925</v>
      </c>
      <c r="G393" s="86">
        <v>1</v>
      </c>
      <c r="H393" s="36">
        <f t="shared" si="17"/>
        <v>2925</v>
      </c>
      <c r="I393" s="15" t="s">
        <v>653</v>
      </c>
      <c r="J393" s="76" t="str">
        <f t="shared" ref="J393:J403" si="18">IF(AND(ISNUMBER(E393),ISNUMBER(FIND(",",E393)),LEN(E393)-LEN(SUBSTITUTE(E393,",",""))=1),IF(LEN(RIGHT(E393,LEN(E393)-FIND(",",E393)))&gt;2,ROW(),""),"")</f>
        <v/>
      </c>
      <c r="K393" s="52"/>
    </row>
    <row r="394" spans="1:11" s="3" customFormat="1" ht="43.5">
      <c r="A394" s="46" t="s">
        <v>1134</v>
      </c>
      <c r="B394" s="19" t="s">
        <v>1563</v>
      </c>
      <c r="C394" s="1" t="s">
        <v>659</v>
      </c>
      <c r="D394" s="19" t="s">
        <v>121</v>
      </c>
      <c r="E394" s="35">
        <f t="shared" ref="E394:E403" si="19">F394</f>
        <v>877.5</v>
      </c>
      <c r="F394" s="75">
        <v>877.5</v>
      </c>
      <c r="G394" s="86">
        <v>1</v>
      </c>
      <c r="H394" s="36">
        <f t="shared" ref="H394:H402" si="20">E394*G394</f>
        <v>877.5</v>
      </c>
      <c r="I394" s="15" t="s">
        <v>654</v>
      </c>
      <c r="J394" s="76" t="str">
        <f t="shared" si="18"/>
        <v/>
      </c>
      <c r="K394" s="52"/>
    </row>
    <row r="395" spans="1:11" s="3" customFormat="1" ht="29">
      <c r="A395" s="46" t="s">
        <v>1135</v>
      </c>
      <c r="B395" s="19" t="s">
        <v>17</v>
      </c>
      <c r="C395" s="1" t="s">
        <v>660</v>
      </c>
      <c r="D395" s="19" t="s">
        <v>121</v>
      </c>
      <c r="E395" s="35">
        <f t="shared" si="19"/>
        <v>3315</v>
      </c>
      <c r="F395" s="75">
        <v>3315</v>
      </c>
      <c r="G395" s="86">
        <v>3</v>
      </c>
      <c r="H395" s="36">
        <f t="shared" si="20"/>
        <v>9945</v>
      </c>
      <c r="I395" s="15" t="s">
        <v>655</v>
      </c>
      <c r="J395" s="76" t="str">
        <f t="shared" si="18"/>
        <v/>
      </c>
      <c r="K395" s="52"/>
    </row>
    <row r="396" spans="1:11" s="3" customFormat="1" ht="29">
      <c r="A396" s="46" t="s">
        <v>1136</v>
      </c>
      <c r="B396" s="19" t="s">
        <v>17</v>
      </c>
      <c r="C396" s="1" t="s">
        <v>661</v>
      </c>
      <c r="D396" s="19" t="s">
        <v>121</v>
      </c>
      <c r="E396" s="35">
        <f t="shared" si="19"/>
        <v>975</v>
      </c>
      <c r="F396" s="75">
        <v>975</v>
      </c>
      <c r="G396" s="86">
        <v>1</v>
      </c>
      <c r="H396" s="36">
        <f t="shared" si="20"/>
        <v>975</v>
      </c>
      <c r="I396" s="15" t="s">
        <v>656</v>
      </c>
      <c r="J396" s="76" t="str">
        <f t="shared" si="18"/>
        <v/>
      </c>
      <c r="K396" s="52"/>
    </row>
    <row r="397" spans="1:11" s="3" customFormat="1" ht="29">
      <c r="A397" s="46" t="s">
        <v>1137</v>
      </c>
      <c r="B397" s="19" t="s">
        <v>17</v>
      </c>
      <c r="C397" s="1" t="s">
        <v>662</v>
      </c>
      <c r="D397" s="19" t="s">
        <v>121</v>
      </c>
      <c r="E397" s="35">
        <f t="shared" si="19"/>
        <v>975</v>
      </c>
      <c r="F397" s="75">
        <v>975</v>
      </c>
      <c r="G397" s="86">
        <v>1</v>
      </c>
      <c r="H397" s="36">
        <f t="shared" si="20"/>
        <v>975</v>
      </c>
      <c r="I397" s="15" t="s">
        <v>657</v>
      </c>
      <c r="J397" s="76" t="str">
        <f t="shared" si="18"/>
        <v/>
      </c>
      <c r="K397" s="52"/>
    </row>
    <row r="398" spans="1:11" s="3" customFormat="1" ht="275.5">
      <c r="A398" s="46" t="s">
        <v>1138</v>
      </c>
      <c r="B398" s="19" t="s">
        <v>39</v>
      </c>
      <c r="C398" s="1" t="s">
        <v>664</v>
      </c>
      <c r="D398" s="19" t="s">
        <v>665</v>
      </c>
      <c r="E398" s="35">
        <f t="shared" si="19"/>
        <v>68.25</v>
      </c>
      <c r="F398" s="75">
        <v>68.25</v>
      </c>
      <c r="G398" s="86">
        <v>1</v>
      </c>
      <c r="H398" s="36">
        <f t="shared" si="20"/>
        <v>68.25</v>
      </c>
      <c r="I398" s="15" t="s">
        <v>744</v>
      </c>
      <c r="J398" s="76" t="str">
        <f t="shared" si="18"/>
        <v/>
      </c>
      <c r="K398" s="52"/>
    </row>
    <row r="399" spans="1:11" s="3" customFormat="1" ht="72.5">
      <c r="A399" s="79" t="s">
        <v>1139</v>
      </c>
      <c r="B399" s="19" t="s">
        <v>57</v>
      </c>
      <c r="C399" s="1" t="s">
        <v>1573</v>
      </c>
      <c r="D399" s="19" t="s">
        <v>1</v>
      </c>
      <c r="E399" s="35">
        <f t="shared" si="19"/>
        <v>135</v>
      </c>
      <c r="F399" s="75">
        <v>135</v>
      </c>
      <c r="G399" s="86">
        <v>1</v>
      </c>
      <c r="H399" s="36">
        <f t="shared" si="20"/>
        <v>135</v>
      </c>
      <c r="I399" s="15" t="s">
        <v>690</v>
      </c>
      <c r="J399" s="76" t="str">
        <f t="shared" si="18"/>
        <v/>
      </c>
      <c r="K399" s="52"/>
    </row>
    <row r="400" spans="1:11" s="3" customFormat="1" ht="72.5">
      <c r="A400" s="79" t="s">
        <v>1140</v>
      </c>
      <c r="B400" s="19" t="s">
        <v>57</v>
      </c>
      <c r="C400" s="1" t="s">
        <v>1574</v>
      </c>
      <c r="D400" s="19" t="s">
        <v>1</v>
      </c>
      <c r="E400" s="35">
        <f t="shared" si="19"/>
        <v>270</v>
      </c>
      <c r="F400" s="75">
        <v>270</v>
      </c>
      <c r="G400" s="86">
        <v>1</v>
      </c>
      <c r="H400" s="36">
        <f t="shared" si="20"/>
        <v>270</v>
      </c>
      <c r="I400" s="15" t="s">
        <v>690</v>
      </c>
      <c r="J400" s="76" t="str">
        <f t="shared" si="18"/>
        <v/>
      </c>
      <c r="K400" s="52"/>
    </row>
    <row r="401" spans="1:11" s="3" customFormat="1" ht="159.5">
      <c r="A401" s="46" t="s">
        <v>1141</v>
      </c>
      <c r="B401" s="19" t="s">
        <v>39</v>
      </c>
      <c r="C401" s="1" t="s">
        <v>1534</v>
      </c>
      <c r="D401" s="19" t="s">
        <v>1</v>
      </c>
      <c r="E401" s="35">
        <f t="shared" si="19"/>
        <v>780</v>
      </c>
      <c r="F401" s="75">
        <v>780</v>
      </c>
      <c r="G401" s="86">
        <v>1</v>
      </c>
      <c r="H401" s="36">
        <f t="shared" si="20"/>
        <v>780</v>
      </c>
      <c r="I401" s="29" t="s">
        <v>738</v>
      </c>
      <c r="J401" s="76" t="str">
        <f t="shared" si="18"/>
        <v/>
      </c>
      <c r="K401" s="52"/>
    </row>
    <row r="402" spans="1:11" s="3" customFormat="1" ht="159.5">
      <c r="A402" s="79" t="s">
        <v>1142</v>
      </c>
      <c r="B402" s="44" t="s">
        <v>39</v>
      </c>
      <c r="C402" s="78" t="s">
        <v>1575</v>
      </c>
      <c r="D402" s="44" t="s">
        <v>1</v>
      </c>
      <c r="E402" s="35">
        <f t="shared" si="19"/>
        <v>1875</v>
      </c>
      <c r="F402" s="75">
        <v>1875</v>
      </c>
      <c r="G402" s="87">
        <v>1</v>
      </c>
      <c r="H402" s="36">
        <f t="shared" si="20"/>
        <v>1875</v>
      </c>
      <c r="I402" s="42" t="s">
        <v>738</v>
      </c>
      <c r="J402" s="76" t="str">
        <f t="shared" si="18"/>
        <v/>
      </c>
      <c r="K402" s="52"/>
    </row>
    <row r="403" spans="1:11" s="3" customFormat="1" ht="101.5">
      <c r="A403" s="80" t="s">
        <v>1566</v>
      </c>
      <c r="B403" s="81" t="s">
        <v>17</v>
      </c>
      <c r="C403" s="82" t="s">
        <v>1567</v>
      </c>
      <c r="D403" s="81" t="s">
        <v>121</v>
      </c>
      <c r="E403" s="35">
        <f t="shared" si="19"/>
        <v>937.5</v>
      </c>
      <c r="F403" s="83">
        <v>937.5</v>
      </c>
      <c r="G403" s="88">
        <v>10</v>
      </c>
      <c r="H403" s="36">
        <f>E403*G403</f>
        <v>9375</v>
      </c>
      <c r="I403" s="84" t="s">
        <v>1568</v>
      </c>
      <c r="J403" s="76" t="str">
        <f t="shared" si="18"/>
        <v/>
      </c>
      <c r="K403" s="52"/>
    </row>
    <row r="404" spans="1:11" s="11" customFormat="1" ht="17.5" customHeight="1">
      <c r="A404" s="39"/>
      <c r="B404" s="40" t="s">
        <v>748</v>
      </c>
      <c r="C404" s="61"/>
      <c r="D404" s="63"/>
      <c r="E404" s="63"/>
      <c r="F404" s="63"/>
      <c r="G404" s="89"/>
      <c r="H404" s="65"/>
      <c r="I404" s="64"/>
      <c r="J404" s="76"/>
      <c r="K404" s="51"/>
    </row>
    <row r="405" spans="1:11" s="3" customFormat="1" ht="29">
      <c r="A405" s="41" t="s">
        <v>1144</v>
      </c>
      <c r="B405" s="43" t="s">
        <v>57</v>
      </c>
      <c r="C405" s="57" t="s">
        <v>45</v>
      </c>
      <c r="D405" s="43" t="s">
        <v>1</v>
      </c>
      <c r="E405" s="35">
        <f>F405</f>
        <v>20.8</v>
      </c>
      <c r="F405" s="75">
        <v>20.8</v>
      </c>
      <c r="G405" s="85">
        <v>289</v>
      </c>
      <c r="H405" s="47">
        <f>E405*G405</f>
        <v>6011.2</v>
      </c>
      <c r="I405" s="45" t="s">
        <v>553</v>
      </c>
      <c r="J405" s="76" t="str">
        <f t="shared" ref="J405:J468" si="21">IF(AND(ISNUMBER(E405),ISNUMBER(FIND(",",E405)),LEN(E405)-LEN(SUBSTITUTE(E405,",",""))=1),IF(LEN(RIGHT(E405,LEN(E405)-FIND(",",E405)))&gt;2,ROW(),""),"")</f>
        <v/>
      </c>
      <c r="K405" s="52"/>
    </row>
    <row r="406" spans="1:11" s="3" customFormat="1" ht="16">
      <c r="A406" s="41" t="s">
        <v>1145</v>
      </c>
      <c r="B406" s="19" t="s">
        <v>57</v>
      </c>
      <c r="C406" s="1" t="s">
        <v>68</v>
      </c>
      <c r="D406" s="19" t="s">
        <v>1</v>
      </c>
      <c r="E406" s="35">
        <f t="shared" ref="E406:E469" si="22">F406</f>
        <v>88.399999999999991</v>
      </c>
      <c r="F406" s="75">
        <v>88.399999999999991</v>
      </c>
      <c r="G406" s="86">
        <v>1</v>
      </c>
      <c r="H406" s="47">
        <f t="shared" ref="H406:H469" si="23">E406*G406</f>
        <v>88.399999999999991</v>
      </c>
      <c r="I406" s="29" t="s">
        <v>247</v>
      </c>
      <c r="J406" s="76" t="str">
        <f t="shared" si="21"/>
        <v/>
      </c>
      <c r="K406" s="52"/>
    </row>
    <row r="407" spans="1:11" s="3" customFormat="1" ht="16">
      <c r="A407" s="41" t="s">
        <v>1146</v>
      </c>
      <c r="B407" s="19" t="s">
        <v>57</v>
      </c>
      <c r="C407" s="1" t="s">
        <v>59</v>
      </c>
      <c r="D407" s="19" t="s">
        <v>1</v>
      </c>
      <c r="E407" s="35">
        <f t="shared" si="22"/>
        <v>106.60000000000001</v>
      </c>
      <c r="F407" s="75">
        <v>106.60000000000001</v>
      </c>
      <c r="G407" s="86">
        <v>1</v>
      </c>
      <c r="H407" s="47">
        <f t="shared" si="23"/>
        <v>106.60000000000001</v>
      </c>
      <c r="I407" s="29" t="s">
        <v>248</v>
      </c>
      <c r="J407" s="76" t="str">
        <f t="shared" si="21"/>
        <v/>
      </c>
      <c r="K407" s="52"/>
    </row>
    <row r="408" spans="1:11" s="3" customFormat="1" ht="29">
      <c r="A408" s="41" t="s">
        <v>1147</v>
      </c>
      <c r="B408" s="19" t="s">
        <v>57</v>
      </c>
      <c r="C408" s="1" t="s">
        <v>54</v>
      </c>
      <c r="D408" s="19" t="s">
        <v>1</v>
      </c>
      <c r="E408" s="35">
        <f t="shared" si="22"/>
        <v>312</v>
      </c>
      <c r="F408" s="75">
        <v>312</v>
      </c>
      <c r="G408" s="86">
        <v>1</v>
      </c>
      <c r="H408" s="47">
        <f t="shared" si="23"/>
        <v>312</v>
      </c>
      <c r="I408" s="29" t="s">
        <v>597</v>
      </c>
      <c r="J408" s="76" t="str">
        <f t="shared" si="21"/>
        <v/>
      </c>
      <c r="K408" s="52"/>
    </row>
    <row r="409" spans="1:11" s="3" customFormat="1" ht="16">
      <c r="A409" s="41" t="s">
        <v>1148</v>
      </c>
      <c r="B409" s="19" t="s">
        <v>57</v>
      </c>
      <c r="C409" s="1" t="s">
        <v>55</v>
      </c>
      <c r="D409" s="19" t="s">
        <v>1</v>
      </c>
      <c r="E409" s="35">
        <f t="shared" si="22"/>
        <v>93.600000000000009</v>
      </c>
      <c r="F409" s="75">
        <v>93.600000000000009</v>
      </c>
      <c r="G409" s="86">
        <v>1</v>
      </c>
      <c r="H409" s="47">
        <f t="shared" si="23"/>
        <v>93.600000000000009</v>
      </c>
      <c r="I409" s="29" t="s">
        <v>249</v>
      </c>
      <c r="J409" s="76" t="str">
        <f t="shared" si="21"/>
        <v/>
      </c>
      <c r="K409" s="52"/>
    </row>
    <row r="410" spans="1:11" s="3" customFormat="1" ht="43.5">
      <c r="A410" s="41" t="s">
        <v>1149</v>
      </c>
      <c r="B410" s="19" t="s">
        <v>57</v>
      </c>
      <c r="C410" s="1" t="s">
        <v>56</v>
      </c>
      <c r="D410" s="19" t="s">
        <v>1</v>
      </c>
      <c r="E410" s="35">
        <f t="shared" si="22"/>
        <v>364</v>
      </c>
      <c r="F410" s="75">
        <v>364</v>
      </c>
      <c r="G410" s="86">
        <v>1</v>
      </c>
      <c r="H410" s="47">
        <f t="shared" si="23"/>
        <v>364</v>
      </c>
      <c r="I410" s="29" t="s">
        <v>593</v>
      </c>
      <c r="J410" s="76" t="str">
        <f t="shared" si="21"/>
        <v/>
      </c>
      <c r="K410" s="52"/>
    </row>
    <row r="411" spans="1:11" s="3" customFormat="1" ht="16">
      <c r="A411" s="41" t="s">
        <v>1150</v>
      </c>
      <c r="B411" s="19" t="s">
        <v>57</v>
      </c>
      <c r="C411" s="1" t="s">
        <v>58</v>
      </c>
      <c r="D411" s="19" t="s">
        <v>1</v>
      </c>
      <c r="E411" s="35">
        <f t="shared" si="22"/>
        <v>301.59999999999997</v>
      </c>
      <c r="F411" s="75">
        <v>301.59999999999997</v>
      </c>
      <c r="G411" s="86">
        <v>4</v>
      </c>
      <c r="H411" s="47">
        <f t="shared" si="23"/>
        <v>1206.3999999999999</v>
      </c>
      <c r="I411" s="29" t="s">
        <v>250</v>
      </c>
      <c r="J411" s="76" t="str">
        <f t="shared" si="21"/>
        <v/>
      </c>
      <c r="K411" s="52"/>
    </row>
    <row r="412" spans="1:11" s="3" customFormat="1" ht="43.5">
      <c r="A412" s="41" t="s">
        <v>1151</v>
      </c>
      <c r="B412" s="19" t="s">
        <v>57</v>
      </c>
      <c r="C412" s="1" t="s">
        <v>60</v>
      </c>
      <c r="D412" s="19" t="s">
        <v>1</v>
      </c>
      <c r="E412" s="35">
        <f t="shared" si="22"/>
        <v>832</v>
      </c>
      <c r="F412" s="75">
        <v>832</v>
      </c>
      <c r="G412" s="86">
        <v>1</v>
      </c>
      <c r="H412" s="47">
        <f t="shared" si="23"/>
        <v>832</v>
      </c>
      <c r="I412" s="29" t="s">
        <v>576</v>
      </c>
      <c r="J412" s="76" t="str">
        <f t="shared" si="21"/>
        <v/>
      </c>
      <c r="K412" s="52"/>
    </row>
    <row r="413" spans="1:11" s="3" customFormat="1" ht="29">
      <c r="A413" s="41" t="s">
        <v>1152</v>
      </c>
      <c r="B413" s="19" t="s">
        <v>57</v>
      </c>
      <c r="C413" s="1" t="s">
        <v>61</v>
      </c>
      <c r="D413" s="19" t="s">
        <v>1</v>
      </c>
      <c r="E413" s="35">
        <f t="shared" si="22"/>
        <v>598</v>
      </c>
      <c r="F413" s="75">
        <v>598</v>
      </c>
      <c r="G413" s="86">
        <v>1</v>
      </c>
      <c r="H413" s="47">
        <f t="shared" si="23"/>
        <v>598</v>
      </c>
      <c r="I413" s="29" t="s">
        <v>554</v>
      </c>
      <c r="J413" s="76" t="str">
        <f t="shared" si="21"/>
        <v/>
      </c>
      <c r="K413" s="52"/>
    </row>
    <row r="414" spans="1:11" s="3" customFormat="1" ht="43.5">
      <c r="A414" s="41" t="s">
        <v>1153</v>
      </c>
      <c r="B414" s="19" t="s">
        <v>57</v>
      </c>
      <c r="C414" s="1" t="s">
        <v>89</v>
      </c>
      <c r="D414" s="19" t="s">
        <v>1</v>
      </c>
      <c r="E414" s="35">
        <f t="shared" si="22"/>
        <v>416</v>
      </c>
      <c r="F414" s="75">
        <v>416</v>
      </c>
      <c r="G414" s="86">
        <v>1</v>
      </c>
      <c r="H414" s="47">
        <f t="shared" si="23"/>
        <v>416</v>
      </c>
      <c r="I414" s="29" t="s">
        <v>314</v>
      </c>
      <c r="J414" s="76" t="str">
        <f t="shared" si="21"/>
        <v/>
      </c>
      <c r="K414" s="52"/>
    </row>
    <row r="415" spans="1:11" s="3" customFormat="1" ht="29">
      <c r="A415" s="41" t="s">
        <v>1154</v>
      </c>
      <c r="B415" s="19" t="s">
        <v>57</v>
      </c>
      <c r="C415" s="1" t="s">
        <v>53</v>
      </c>
      <c r="D415" s="19" t="s">
        <v>1</v>
      </c>
      <c r="E415" s="35">
        <f t="shared" si="22"/>
        <v>312</v>
      </c>
      <c r="F415" s="75">
        <v>312</v>
      </c>
      <c r="G415" s="86">
        <v>1</v>
      </c>
      <c r="H415" s="47">
        <f t="shared" si="23"/>
        <v>312</v>
      </c>
      <c r="I415" s="29" t="s">
        <v>251</v>
      </c>
      <c r="J415" s="76" t="str">
        <f t="shared" si="21"/>
        <v/>
      </c>
      <c r="K415" s="52"/>
    </row>
    <row r="416" spans="1:11" s="3" customFormat="1" ht="29">
      <c r="A416" s="41" t="s">
        <v>1155</v>
      </c>
      <c r="B416" s="19" t="s">
        <v>57</v>
      </c>
      <c r="C416" s="1" t="s">
        <v>70</v>
      </c>
      <c r="D416" s="19" t="s">
        <v>1</v>
      </c>
      <c r="E416" s="35">
        <f t="shared" si="22"/>
        <v>364</v>
      </c>
      <c r="F416" s="75">
        <v>364</v>
      </c>
      <c r="G416" s="86">
        <v>14</v>
      </c>
      <c r="H416" s="47">
        <f t="shared" si="23"/>
        <v>5096</v>
      </c>
      <c r="I416" s="29" t="s">
        <v>591</v>
      </c>
      <c r="J416" s="76" t="str">
        <f t="shared" si="21"/>
        <v/>
      </c>
      <c r="K416" s="52"/>
    </row>
    <row r="417" spans="1:11" s="3" customFormat="1" ht="43.5">
      <c r="A417" s="41" t="s">
        <v>1156</v>
      </c>
      <c r="B417" s="19" t="s">
        <v>0</v>
      </c>
      <c r="C417" s="1" t="s">
        <v>143</v>
      </c>
      <c r="D417" s="19" t="s">
        <v>1</v>
      </c>
      <c r="E417" s="35">
        <f t="shared" si="22"/>
        <v>312</v>
      </c>
      <c r="F417" s="75">
        <v>312</v>
      </c>
      <c r="G417" s="86">
        <v>1</v>
      </c>
      <c r="H417" s="47">
        <f t="shared" si="23"/>
        <v>312</v>
      </c>
      <c r="I417" s="29" t="s">
        <v>594</v>
      </c>
      <c r="J417" s="76" t="str">
        <f t="shared" si="21"/>
        <v/>
      </c>
      <c r="K417" s="52"/>
    </row>
    <row r="418" spans="1:11" s="3" customFormat="1" ht="16">
      <c r="A418" s="41" t="s">
        <v>1157</v>
      </c>
      <c r="B418" s="19" t="s">
        <v>57</v>
      </c>
      <c r="C418" s="1" t="s">
        <v>149</v>
      </c>
      <c r="D418" s="19" t="s">
        <v>1</v>
      </c>
      <c r="E418" s="35">
        <f t="shared" si="22"/>
        <v>234</v>
      </c>
      <c r="F418" s="75">
        <v>234</v>
      </c>
      <c r="G418" s="86">
        <v>2</v>
      </c>
      <c r="H418" s="47">
        <f t="shared" si="23"/>
        <v>468</v>
      </c>
      <c r="I418" s="29" t="s">
        <v>252</v>
      </c>
      <c r="J418" s="76" t="str">
        <f t="shared" si="21"/>
        <v/>
      </c>
      <c r="K418" s="52"/>
    </row>
    <row r="419" spans="1:11" s="3" customFormat="1" ht="16">
      <c r="A419" s="41" t="s">
        <v>1158</v>
      </c>
      <c r="B419" s="19" t="s">
        <v>57</v>
      </c>
      <c r="C419" s="1" t="s">
        <v>147</v>
      </c>
      <c r="D419" s="19" t="s">
        <v>1</v>
      </c>
      <c r="E419" s="35">
        <f t="shared" si="22"/>
        <v>312</v>
      </c>
      <c r="F419" s="75">
        <v>312</v>
      </c>
      <c r="G419" s="86">
        <v>1</v>
      </c>
      <c r="H419" s="47">
        <f t="shared" si="23"/>
        <v>312</v>
      </c>
      <c r="I419" s="29" t="s">
        <v>317</v>
      </c>
      <c r="J419" s="76" t="str">
        <f t="shared" si="21"/>
        <v/>
      </c>
      <c r="K419" s="52"/>
    </row>
    <row r="420" spans="1:11" s="3" customFormat="1" ht="29">
      <c r="A420" s="41" t="s">
        <v>1159</v>
      </c>
      <c r="B420" s="19" t="s">
        <v>0</v>
      </c>
      <c r="C420" s="1" t="s">
        <v>2</v>
      </c>
      <c r="D420" s="19" t="s">
        <v>1</v>
      </c>
      <c r="E420" s="35">
        <f t="shared" si="22"/>
        <v>122.2</v>
      </c>
      <c r="F420" s="75">
        <v>122.2</v>
      </c>
      <c r="G420" s="86">
        <v>9</v>
      </c>
      <c r="H420" s="47">
        <f t="shared" si="23"/>
        <v>1099.8</v>
      </c>
      <c r="I420" s="29" t="s">
        <v>253</v>
      </c>
      <c r="J420" s="76" t="str">
        <f t="shared" si="21"/>
        <v/>
      </c>
      <c r="K420" s="52"/>
    </row>
    <row r="421" spans="1:11" s="3" customFormat="1" ht="29">
      <c r="A421" s="41" t="s">
        <v>1160</v>
      </c>
      <c r="B421" s="19" t="s">
        <v>0</v>
      </c>
      <c r="C421" s="1" t="s">
        <v>305</v>
      </c>
      <c r="D421" s="19" t="s">
        <v>1</v>
      </c>
      <c r="E421" s="35">
        <f t="shared" si="22"/>
        <v>88.399999999999991</v>
      </c>
      <c r="F421" s="75">
        <v>88.399999999999991</v>
      </c>
      <c r="G421" s="86">
        <v>10</v>
      </c>
      <c r="H421" s="47">
        <f t="shared" si="23"/>
        <v>883.99999999999989</v>
      </c>
      <c r="I421" s="29" t="s">
        <v>316</v>
      </c>
      <c r="J421" s="76" t="str">
        <f t="shared" si="21"/>
        <v/>
      </c>
      <c r="K421" s="52"/>
    </row>
    <row r="422" spans="1:11" s="3" customFormat="1" ht="29">
      <c r="A422" s="41" t="s">
        <v>1161</v>
      </c>
      <c r="B422" s="19" t="s">
        <v>57</v>
      </c>
      <c r="C422" s="1" t="s">
        <v>236</v>
      </c>
      <c r="D422" s="19" t="s">
        <v>1</v>
      </c>
      <c r="E422" s="35">
        <f t="shared" si="22"/>
        <v>75.399999999999991</v>
      </c>
      <c r="F422" s="75">
        <v>75.399999999999991</v>
      </c>
      <c r="G422" s="86">
        <v>17</v>
      </c>
      <c r="H422" s="47">
        <f t="shared" si="23"/>
        <v>1281.8</v>
      </c>
      <c r="I422" s="29" t="s">
        <v>254</v>
      </c>
      <c r="J422" s="76" t="str">
        <f t="shared" si="21"/>
        <v/>
      </c>
      <c r="K422" s="52"/>
    </row>
    <row r="423" spans="1:11" s="3" customFormat="1" ht="16">
      <c r="A423" s="41" t="s">
        <v>1162</v>
      </c>
      <c r="B423" s="19" t="s">
        <v>57</v>
      </c>
      <c r="C423" s="1" t="s">
        <v>182</v>
      </c>
      <c r="D423" s="19" t="s">
        <v>3</v>
      </c>
      <c r="E423" s="35">
        <f t="shared" si="22"/>
        <v>936</v>
      </c>
      <c r="F423" s="75">
        <v>936</v>
      </c>
      <c r="G423" s="86">
        <v>2.5</v>
      </c>
      <c r="H423" s="47">
        <f t="shared" si="23"/>
        <v>2340</v>
      </c>
      <c r="I423" s="29" t="s">
        <v>255</v>
      </c>
      <c r="J423" s="76" t="str">
        <f t="shared" si="21"/>
        <v/>
      </c>
      <c r="K423" s="52"/>
    </row>
    <row r="424" spans="1:11" s="3" customFormat="1" ht="58">
      <c r="A424" s="41" t="s">
        <v>1163</v>
      </c>
      <c r="B424" s="19" t="s">
        <v>57</v>
      </c>
      <c r="C424" s="1" t="s">
        <v>141</v>
      </c>
      <c r="D424" s="19" t="s">
        <v>1</v>
      </c>
      <c r="E424" s="35">
        <f t="shared" si="22"/>
        <v>223.6</v>
      </c>
      <c r="F424" s="75">
        <v>223.6</v>
      </c>
      <c r="G424" s="86">
        <v>4</v>
      </c>
      <c r="H424" s="47">
        <f t="shared" si="23"/>
        <v>894.4</v>
      </c>
      <c r="I424" s="29" t="s">
        <v>595</v>
      </c>
      <c r="J424" s="76" t="str">
        <f t="shared" si="21"/>
        <v/>
      </c>
      <c r="K424" s="52"/>
    </row>
    <row r="425" spans="1:11" s="3" customFormat="1" ht="29">
      <c r="A425" s="41" t="s">
        <v>1164</v>
      </c>
      <c r="B425" s="19" t="s">
        <v>57</v>
      </c>
      <c r="C425" s="1" t="s">
        <v>488</v>
      </c>
      <c r="D425" s="19" t="s">
        <v>3</v>
      </c>
      <c r="E425" s="35">
        <f t="shared" si="22"/>
        <v>2600</v>
      </c>
      <c r="F425" s="75">
        <v>2600</v>
      </c>
      <c r="G425" s="86">
        <v>0.5</v>
      </c>
      <c r="H425" s="47">
        <f t="shared" si="23"/>
        <v>1300</v>
      </c>
      <c r="I425" s="29" t="s">
        <v>318</v>
      </c>
      <c r="J425" s="76" t="str">
        <f t="shared" si="21"/>
        <v/>
      </c>
      <c r="K425" s="52"/>
    </row>
    <row r="426" spans="1:11" s="3" customFormat="1" ht="16">
      <c r="A426" s="41" t="s">
        <v>1165</v>
      </c>
      <c r="B426" s="19" t="s">
        <v>0</v>
      </c>
      <c r="C426" s="1" t="s">
        <v>51</v>
      </c>
      <c r="D426" s="19" t="s">
        <v>3</v>
      </c>
      <c r="E426" s="35">
        <f t="shared" si="22"/>
        <v>1066</v>
      </c>
      <c r="F426" s="75">
        <v>1066</v>
      </c>
      <c r="G426" s="86">
        <v>0.5</v>
      </c>
      <c r="H426" s="47">
        <f t="shared" si="23"/>
        <v>533</v>
      </c>
      <c r="I426" s="29" t="s">
        <v>319</v>
      </c>
      <c r="J426" s="76" t="str">
        <f t="shared" si="21"/>
        <v/>
      </c>
      <c r="K426" s="52"/>
    </row>
    <row r="427" spans="1:11" s="3" customFormat="1" ht="16">
      <c r="A427" s="41" t="s">
        <v>1166</v>
      </c>
      <c r="B427" s="19" t="s">
        <v>0</v>
      </c>
      <c r="C427" s="1" t="s">
        <v>52</v>
      </c>
      <c r="D427" s="19" t="s">
        <v>3</v>
      </c>
      <c r="E427" s="35">
        <f t="shared" si="22"/>
        <v>858</v>
      </c>
      <c r="F427" s="75">
        <v>858</v>
      </c>
      <c r="G427" s="86">
        <v>1</v>
      </c>
      <c r="H427" s="47">
        <f t="shared" si="23"/>
        <v>858</v>
      </c>
      <c r="I427" s="29" t="s">
        <v>320</v>
      </c>
      <c r="J427" s="76" t="str">
        <f t="shared" si="21"/>
        <v/>
      </c>
      <c r="K427" s="52"/>
    </row>
    <row r="428" spans="1:11" s="3" customFormat="1" ht="29">
      <c r="A428" s="41" t="s">
        <v>1167</v>
      </c>
      <c r="B428" s="19" t="s">
        <v>57</v>
      </c>
      <c r="C428" s="1" t="s">
        <v>237</v>
      </c>
      <c r="D428" s="19" t="s">
        <v>1</v>
      </c>
      <c r="E428" s="35">
        <f t="shared" si="22"/>
        <v>104</v>
      </c>
      <c r="F428" s="75">
        <v>104</v>
      </c>
      <c r="G428" s="86">
        <v>1</v>
      </c>
      <c r="H428" s="47">
        <f t="shared" si="23"/>
        <v>104</v>
      </c>
      <c r="I428" s="29" t="s">
        <v>489</v>
      </c>
      <c r="J428" s="76" t="str">
        <f t="shared" si="21"/>
        <v/>
      </c>
      <c r="K428" s="52"/>
    </row>
    <row r="429" spans="1:11" s="3" customFormat="1" ht="29">
      <c r="A429" s="41" t="s">
        <v>1168</v>
      </c>
      <c r="B429" s="19" t="s">
        <v>0</v>
      </c>
      <c r="C429" s="1" t="s">
        <v>146</v>
      </c>
      <c r="D429" s="19" t="s">
        <v>1</v>
      </c>
      <c r="E429" s="35">
        <f t="shared" si="22"/>
        <v>197.6</v>
      </c>
      <c r="F429" s="75">
        <v>197.6</v>
      </c>
      <c r="G429" s="86">
        <v>2</v>
      </c>
      <c r="H429" s="47">
        <f t="shared" si="23"/>
        <v>395.2</v>
      </c>
      <c r="I429" s="29" t="s">
        <v>487</v>
      </c>
      <c r="J429" s="76" t="str">
        <f t="shared" si="21"/>
        <v/>
      </c>
      <c r="K429" s="52"/>
    </row>
    <row r="430" spans="1:11" s="3" customFormat="1" ht="29">
      <c r="A430" s="41" t="s">
        <v>1169</v>
      </c>
      <c r="B430" s="19" t="s">
        <v>0</v>
      </c>
      <c r="C430" s="1" t="s">
        <v>490</v>
      </c>
      <c r="D430" s="19" t="s">
        <v>3</v>
      </c>
      <c r="E430" s="35">
        <f t="shared" si="22"/>
        <v>7020</v>
      </c>
      <c r="F430" s="75">
        <v>7020</v>
      </c>
      <c r="G430" s="86">
        <v>0.5</v>
      </c>
      <c r="H430" s="47">
        <f t="shared" si="23"/>
        <v>3510</v>
      </c>
      <c r="I430" s="29" t="s">
        <v>555</v>
      </c>
      <c r="J430" s="76" t="str">
        <f t="shared" si="21"/>
        <v/>
      </c>
      <c r="K430" s="52"/>
    </row>
    <row r="431" spans="1:11" s="3" customFormat="1" ht="29">
      <c r="A431" s="41" t="s">
        <v>1170</v>
      </c>
      <c r="B431" s="19" t="s">
        <v>57</v>
      </c>
      <c r="C431" s="1" t="s">
        <v>556</v>
      </c>
      <c r="D431" s="19" t="s">
        <v>1</v>
      </c>
      <c r="E431" s="35">
        <f t="shared" si="22"/>
        <v>249.6</v>
      </c>
      <c r="F431" s="75">
        <v>249.6</v>
      </c>
      <c r="G431" s="86">
        <v>23</v>
      </c>
      <c r="H431" s="47">
        <f t="shared" si="23"/>
        <v>5740.8</v>
      </c>
      <c r="I431" s="29" t="s">
        <v>557</v>
      </c>
      <c r="J431" s="76" t="str">
        <f t="shared" si="21"/>
        <v/>
      </c>
      <c r="K431" s="52"/>
    </row>
    <row r="432" spans="1:11" s="3" customFormat="1" ht="29">
      <c r="A432" s="41" t="s">
        <v>1171</v>
      </c>
      <c r="B432" s="19" t="s">
        <v>57</v>
      </c>
      <c r="C432" s="1" t="s">
        <v>609</v>
      </c>
      <c r="D432" s="19" t="s">
        <v>1</v>
      </c>
      <c r="E432" s="35">
        <f t="shared" si="22"/>
        <v>88.399999999999991</v>
      </c>
      <c r="F432" s="75">
        <v>88.399999999999991</v>
      </c>
      <c r="G432" s="86">
        <v>21</v>
      </c>
      <c r="H432" s="47">
        <f t="shared" si="23"/>
        <v>1856.3999999999999</v>
      </c>
      <c r="I432" s="29" t="s">
        <v>311</v>
      </c>
      <c r="J432" s="76" t="str">
        <f t="shared" si="21"/>
        <v/>
      </c>
      <c r="K432" s="52"/>
    </row>
    <row r="433" spans="1:11" s="3" customFormat="1" ht="72.5">
      <c r="A433" s="41" t="s">
        <v>1172</v>
      </c>
      <c r="B433" s="19" t="s">
        <v>0</v>
      </c>
      <c r="C433" s="1" t="s">
        <v>187</v>
      </c>
      <c r="D433" s="19" t="s">
        <v>1</v>
      </c>
      <c r="E433" s="35">
        <f t="shared" si="22"/>
        <v>2340</v>
      </c>
      <c r="F433" s="75">
        <v>2340</v>
      </c>
      <c r="G433" s="86">
        <v>3</v>
      </c>
      <c r="H433" s="47">
        <f t="shared" si="23"/>
        <v>7020</v>
      </c>
      <c r="I433" s="29" t="s">
        <v>589</v>
      </c>
      <c r="J433" s="76" t="str">
        <f t="shared" si="21"/>
        <v/>
      </c>
      <c r="K433" s="52"/>
    </row>
    <row r="434" spans="1:11" s="3" customFormat="1" ht="58">
      <c r="A434" s="41" t="s">
        <v>1173</v>
      </c>
      <c r="B434" s="19" t="s">
        <v>0</v>
      </c>
      <c r="C434" s="1" t="s">
        <v>394</v>
      </c>
      <c r="D434" s="19" t="s">
        <v>1</v>
      </c>
      <c r="E434" s="35">
        <f t="shared" si="22"/>
        <v>1040</v>
      </c>
      <c r="F434" s="75">
        <v>1040</v>
      </c>
      <c r="G434" s="86">
        <v>5</v>
      </c>
      <c r="H434" s="47">
        <f t="shared" si="23"/>
        <v>5200</v>
      </c>
      <c r="I434" s="29" t="s">
        <v>590</v>
      </c>
      <c r="J434" s="76" t="str">
        <f t="shared" si="21"/>
        <v/>
      </c>
      <c r="K434" s="52"/>
    </row>
    <row r="435" spans="1:11" s="3" customFormat="1" ht="16">
      <c r="A435" s="41" t="s">
        <v>1174</v>
      </c>
      <c r="B435" s="19" t="s">
        <v>57</v>
      </c>
      <c r="C435" s="1" t="s">
        <v>563</v>
      </c>
      <c r="D435" s="19" t="s">
        <v>1</v>
      </c>
      <c r="E435" s="35">
        <f t="shared" si="22"/>
        <v>46.800000000000004</v>
      </c>
      <c r="F435" s="75">
        <v>46.800000000000004</v>
      </c>
      <c r="G435" s="86">
        <v>5</v>
      </c>
      <c r="H435" s="47">
        <f t="shared" si="23"/>
        <v>234.00000000000003</v>
      </c>
      <c r="I435" s="29" t="s">
        <v>321</v>
      </c>
      <c r="J435" s="76" t="str">
        <f t="shared" si="21"/>
        <v/>
      </c>
      <c r="K435" s="52"/>
    </row>
    <row r="436" spans="1:11" s="3" customFormat="1" ht="29">
      <c r="A436" s="41" t="s">
        <v>1175</v>
      </c>
      <c r="B436" s="19" t="s">
        <v>0</v>
      </c>
      <c r="C436" s="1" t="s">
        <v>558</v>
      </c>
      <c r="D436" s="19" t="s">
        <v>1</v>
      </c>
      <c r="E436" s="35">
        <f t="shared" si="22"/>
        <v>119.60000000000001</v>
      </c>
      <c r="F436" s="77">
        <v>119.60000000000001</v>
      </c>
      <c r="G436" s="86">
        <v>5</v>
      </c>
      <c r="H436" s="47">
        <f t="shared" si="23"/>
        <v>598</v>
      </c>
      <c r="I436" s="29" t="s">
        <v>559</v>
      </c>
      <c r="J436" s="76" t="str">
        <f t="shared" si="21"/>
        <v/>
      </c>
      <c r="K436" s="52"/>
    </row>
    <row r="437" spans="1:11" s="3" customFormat="1" ht="16">
      <c r="A437" s="41" t="s">
        <v>1176</v>
      </c>
      <c r="B437" s="19" t="s">
        <v>0</v>
      </c>
      <c r="C437" s="1" t="s">
        <v>4</v>
      </c>
      <c r="D437" s="19" t="s">
        <v>1</v>
      </c>
      <c r="E437" s="35">
        <f t="shared" si="22"/>
        <v>130</v>
      </c>
      <c r="F437" s="75">
        <v>130</v>
      </c>
      <c r="G437" s="86">
        <v>3</v>
      </c>
      <c r="H437" s="47">
        <f t="shared" si="23"/>
        <v>390</v>
      </c>
      <c r="I437" s="29" t="s">
        <v>324</v>
      </c>
      <c r="J437" s="76" t="str">
        <f t="shared" si="21"/>
        <v/>
      </c>
      <c r="K437" s="52"/>
    </row>
    <row r="438" spans="1:11" s="3" customFormat="1" ht="16">
      <c r="A438" s="41" t="s">
        <v>1177</v>
      </c>
      <c r="B438" s="19" t="s">
        <v>57</v>
      </c>
      <c r="C438" s="1" t="s">
        <v>148</v>
      </c>
      <c r="D438" s="19" t="s">
        <v>1</v>
      </c>
      <c r="E438" s="35">
        <f t="shared" si="22"/>
        <v>208</v>
      </c>
      <c r="F438" s="75">
        <v>208</v>
      </c>
      <c r="G438" s="86">
        <v>2</v>
      </c>
      <c r="H438" s="47">
        <f t="shared" si="23"/>
        <v>416</v>
      </c>
      <c r="I438" s="29" t="s">
        <v>322</v>
      </c>
      <c r="J438" s="76" t="str">
        <f t="shared" si="21"/>
        <v/>
      </c>
      <c r="K438" s="52"/>
    </row>
    <row r="439" spans="1:11" s="3" customFormat="1" ht="16">
      <c r="A439" s="41" t="s">
        <v>1178</v>
      </c>
      <c r="B439" s="19" t="s">
        <v>57</v>
      </c>
      <c r="C439" s="1" t="s">
        <v>150</v>
      </c>
      <c r="D439" s="19" t="s">
        <v>1</v>
      </c>
      <c r="E439" s="35">
        <f t="shared" si="22"/>
        <v>182</v>
      </c>
      <c r="F439" s="75">
        <v>182</v>
      </c>
      <c r="G439" s="86">
        <v>3</v>
      </c>
      <c r="H439" s="47">
        <f t="shared" si="23"/>
        <v>546</v>
      </c>
      <c r="I439" s="29" t="s">
        <v>323</v>
      </c>
      <c r="J439" s="76" t="str">
        <f t="shared" si="21"/>
        <v/>
      </c>
      <c r="K439" s="52"/>
    </row>
    <row r="440" spans="1:11" s="3" customFormat="1" ht="29">
      <c r="A440" s="41" t="s">
        <v>1179</v>
      </c>
      <c r="B440" s="19" t="s">
        <v>0</v>
      </c>
      <c r="C440" s="1" t="s">
        <v>491</v>
      </c>
      <c r="D440" s="19" t="s">
        <v>3</v>
      </c>
      <c r="E440" s="35">
        <f t="shared" si="22"/>
        <v>5200</v>
      </c>
      <c r="F440" s="75">
        <v>5200</v>
      </c>
      <c r="G440" s="86">
        <v>0.5</v>
      </c>
      <c r="H440" s="47">
        <f t="shared" si="23"/>
        <v>2600</v>
      </c>
      <c r="I440" s="29" t="s">
        <v>256</v>
      </c>
      <c r="J440" s="76" t="str">
        <f t="shared" si="21"/>
        <v/>
      </c>
      <c r="K440" s="52"/>
    </row>
    <row r="441" spans="1:11" s="3" customFormat="1" ht="29">
      <c r="A441" s="41" t="s">
        <v>1180</v>
      </c>
      <c r="B441" s="19" t="s">
        <v>0</v>
      </c>
      <c r="C441" s="1" t="s">
        <v>492</v>
      </c>
      <c r="D441" s="19" t="s">
        <v>3</v>
      </c>
      <c r="E441" s="35">
        <f t="shared" si="22"/>
        <v>3640</v>
      </c>
      <c r="F441" s="75">
        <v>3640</v>
      </c>
      <c r="G441" s="86">
        <v>0.5</v>
      </c>
      <c r="H441" s="47">
        <f t="shared" si="23"/>
        <v>1820</v>
      </c>
      <c r="I441" s="29" t="s">
        <v>257</v>
      </c>
      <c r="J441" s="76" t="str">
        <f t="shared" si="21"/>
        <v/>
      </c>
      <c r="K441" s="52"/>
    </row>
    <row r="442" spans="1:11" s="3" customFormat="1" ht="16">
      <c r="A442" s="41" t="s">
        <v>1181</v>
      </c>
      <c r="B442" s="19" t="s">
        <v>0</v>
      </c>
      <c r="C442" s="1" t="s">
        <v>238</v>
      </c>
      <c r="D442" s="19" t="s">
        <v>1</v>
      </c>
      <c r="E442" s="35">
        <f t="shared" si="22"/>
        <v>78</v>
      </c>
      <c r="F442" s="75">
        <v>78</v>
      </c>
      <c r="G442" s="86">
        <v>6</v>
      </c>
      <c r="H442" s="47">
        <f t="shared" si="23"/>
        <v>468</v>
      </c>
      <c r="I442" s="29" t="s">
        <v>325</v>
      </c>
      <c r="J442" s="76" t="str">
        <f t="shared" si="21"/>
        <v/>
      </c>
      <c r="K442" s="52"/>
    </row>
    <row r="443" spans="1:11" s="3" customFormat="1" ht="43.5">
      <c r="A443" s="41" t="s">
        <v>1182</v>
      </c>
      <c r="B443" s="19" t="s">
        <v>0</v>
      </c>
      <c r="C443" s="1" t="s">
        <v>239</v>
      </c>
      <c r="D443" s="19" t="s">
        <v>1</v>
      </c>
      <c r="E443" s="35">
        <f t="shared" si="22"/>
        <v>442</v>
      </c>
      <c r="F443" s="75">
        <v>442</v>
      </c>
      <c r="G443" s="86">
        <v>1</v>
      </c>
      <c r="H443" s="47">
        <f t="shared" si="23"/>
        <v>442</v>
      </c>
      <c r="I443" s="29" t="s">
        <v>326</v>
      </c>
      <c r="J443" s="76" t="str">
        <f t="shared" si="21"/>
        <v/>
      </c>
      <c r="K443" s="52"/>
    </row>
    <row r="444" spans="1:11" s="3" customFormat="1" ht="43.5">
      <c r="A444" s="41" t="s">
        <v>1183</v>
      </c>
      <c r="B444" s="19" t="s">
        <v>0</v>
      </c>
      <c r="C444" s="1" t="s">
        <v>240</v>
      </c>
      <c r="D444" s="19" t="s">
        <v>1</v>
      </c>
      <c r="E444" s="35">
        <f t="shared" si="22"/>
        <v>353.59999999999997</v>
      </c>
      <c r="F444" s="75">
        <v>353.59999999999997</v>
      </c>
      <c r="G444" s="86">
        <v>2</v>
      </c>
      <c r="H444" s="47">
        <f t="shared" si="23"/>
        <v>707.19999999999993</v>
      </c>
      <c r="I444" s="29" t="s">
        <v>327</v>
      </c>
      <c r="J444" s="76" t="str">
        <f t="shared" si="21"/>
        <v/>
      </c>
      <c r="K444" s="52"/>
    </row>
    <row r="445" spans="1:11" s="3" customFormat="1" ht="16">
      <c r="A445" s="41" t="s">
        <v>1184</v>
      </c>
      <c r="B445" s="19" t="s">
        <v>0</v>
      </c>
      <c r="C445" s="1" t="s">
        <v>668</v>
      </c>
      <c r="D445" s="19" t="s">
        <v>121</v>
      </c>
      <c r="E445" s="35">
        <f t="shared" si="22"/>
        <v>260</v>
      </c>
      <c r="F445" s="75">
        <v>260</v>
      </c>
      <c r="G445" s="86">
        <v>1</v>
      </c>
      <c r="H445" s="47">
        <f t="shared" si="23"/>
        <v>260</v>
      </c>
      <c r="I445" s="29" t="s">
        <v>669</v>
      </c>
      <c r="J445" s="76" t="str">
        <f t="shared" si="21"/>
        <v/>
      </c>
      <c r="K445" s="52"/>
    </row>
    <row r="446" spans="1:11" s="3" customFormat="1" ht="16">
      <c r="A446" s="41" t="s">
        <v>1185</v>
      </c>
      <c r="B446" s="19" t="s">
        <v>0</v>
      </c>
      <c r="C446" s="1" t="s">
        <v>5</v>
      </c>
      <c r="D446" s="19" t="s">
        <v>1</v>
      </c>
      <c r="E446" s="35">
        <f t="shared" si="22"/>
        <v>166.4</v>
      </c>
      <c r="F446" s="75">
        <v>166.4</v>
      </c>
      <c r="G446" s="86">
        <v>51</v>
      </c>
      <c r="H446" s="47">
        <f t="shared" si="23"/>
        <v>8486.4</v>
      </c>
      <c r="I446" s="29" t="s">
        <v>328</v>
      </c>
      <c r="J446" s="76" t="str">
        <f t="shared" si="21"/>
        <v/>
      </c>
      <c r="K446" s="52"/>
    </row>
    <row r="447" spans="1:11" s="3" customFormat="1" ht="16">
      <c r="A447" s="41" t="s">
        <v>1186</v>
      </c>
      <c r="B447" s="19" t="s">
        <v>0</v>
      </c>
      <c r="C447" s="1" t="s">
        <v>6</v>
      </c>
      <c r="D447" s="19" t="s">
        <v>1</v>
      </c>
      <c r="E447" s="35">
        <f t="shared" si="22"/>
        <v>299</v>
      </c>
      <c r="F447" s="75">
        <v>299</v>
      </c>
      <c r="G447" s="86">
        <v>1</v>
      </c>
      <c r="H447" s="47">
        <f t="shared" si="23"/>
        <v>299</v>
      </c>
      <c r="I447" s="29" t="s">
        <v>577</v>
      </c>
      <c r="J447" s="76" t="str">
        <f t="shared" si="21"/>
        <v/>
      </c>
      <c r="K447" s="52"/>
    </row>
    <row r="448" spans="1:11" s="3" customFormat="1" ht="29">
      <c r="A448" s="41" t="s">
        <v>1187</v>
      </c>
      <c r="B448" s="19" t="s">
        <v>0</v>
      </c>
      <c r="C448" s="1" t="s">
        <v>7</v>
      </c>
      <c r="D448" s="19" t="s">
        <v>1</v>
      </c>
      <c r="E448" s="35">
        <f t="shared" si="22"/>
        <v>468</v>
      </c>
      <c r="F448" s="75">
        <v>468</v>
      </c>
      <c r="G448" s="86">
        <v>1</v>
      </c>
      <c r="H448" s="47">
        <f t="shared" si="23"/>
        <v>468</v>
      </c>
      <c r="I448" s="29" t="s">
        <v>493</v>
      </c>
      <c r="J448" s="76" t="str">
        <f t="shared" si="21"/>
        <v/>
      </c>
      <c r="K448" s="52"/>
    </row>
    <row r="449" spans="1:11" s="3" customFormat="1" ht="29">
      <c r="A449" s="41" t="s">
        <v>1188</v>
      </c>
      <c r="B449" s="19" t="s">
        <v>0</v>
      </c>
      <c r="C449" s="1" t="s">
        <v>142</v>
      </c>
      <c r="D449" s="19" t="s">
        <v>1</v>
      </c>
      <c r="E449" s="35">
        <f t="shared" si="22"/>
        <v>124.8</v>
      </c>
      <c r="F449" s="75">
        <v>124.8</v>
      </c>
      <c r="G449" s="86">
        <v>1</v>
      </c>
      <c r="H449" s="47">
        <f t="shared" si="23"/>
        <v>124.8</v>
      </c>
      <c r="I449" s="29" t="s">
        <v>330</v>
      </c>
      <c r="J449" s="76" t="str">
        <f t="shared" si="21"/>
        <v/>
      </c>
      <c r="K449" s="52"/>
    </row>
    <row r="450" spans="1:11" s="3" customFormat="1" ht="29">
      <c r="A450" s="41" t="s">
        <v>1189</v>
      </c>
      <c r="B450" s="19" t="s">
        <v>0</v>
      </c>
      <c r="C450" s="1" t="s">
        <v>100</v>
      </c>
      <c r="D450" s="19" t="s">
        <v>1</v>
      </c>
      <c r="E450" s="35">
        <f t="shared" si="22"/>
        <v>462.8</v>
      </c>
      <c r="F450" s="75">
        <v>462.8</v>
      </c>
      <c r="G450" s="86">
        <v>5</v>
      </c>
      <c r="H450" s="47">
        <f t="shared" si="23"/>
        <v>2314</v>
      </c>
      <c r="I450" s="29" t="s">
        <v>329</v>
      </c>
      <c r="J450" s="76" t="str">
        <f t="shared" si="21"/>
        <v/>
      </c>
      <c r="K450" s="52"/>
    </row>
    <row r="451" spans="1:11" s="3" customFormat="1" ht="43.5">
      <c r="A451" s="41" t="s">
        <v>1190</v>
      </c>
      <c r="B451" s="19" t="s">
        <v>0</v>
      </c>
      <c r="C451" s="1" t="s">
        <v>101</v>
      </c>
      <c r="D451" s="19" t="s">
        <v>1</v>
      </c>
      <c r="E451" s="35">
        <f t="shared" si="22"/>
        <v>780</v>
      </c>
      <c r="F451" s="75">
        <v>780</v>
      </c>
      <c r="G451" s="86">
        <v>6</v>
      </c>
      <c r="H451" s="47">
        <f t="shared" si="23"/>
        <v>4680</v>
      </c>
      <c r="I451" s="29" t="s">
        <v>560</v>
      </c>
      <c r="J451" s="76" t="str">
        <f t="shared" si="21"/>
        <v/>
      </c>
      <c r="K451" s="52"/>
    </row>
    <row r="452" spans="1:11" s="3" customFormat="1" ht="29">
      <c r="A452" s="41" t="s">
        <v>1191</v>
      </c>
      <c r="B452" s="19" t="s">
        <v>0</v>
      </c>
      <c r="C452" s="1" t="s">
        <v>69</v>
      </c>
      <c r="D452" s="19" t="s">
        <v>1</v>
      </c>
      <c r="E452" s="35">
        <f t="shared" si="22"/>
        <v>962</v>
      </c>
      <c r="F452" s="75">
        <v>962</v>
      </c>
      <c r="G452" s="86">
        <v>1</v>
      </c>
      <c r="H452" s="47">
        <f t="shared" si="23"/>
        <v>962</v>
      </c>
      <c r="I452" s="29" t="s">
        <v>331</v>
      </c>
      <c r="J452" s="76" t="str">
        <f t="shared" si="21"/>
        <v/>
      </c>
      <c r="K452" s="52"/>
    </row>
    <row r="453" spans="1:11" s="3" customFormat="1" ht="43.5">
      <c r="A453" s="41" t="s">
        <v>1192</v>
      </c>
      <c r="B453" s="19" t="s">
        <v>8</v>
      </c>
      <c r="C453" s="1" t="s">
        <v>494</v>
      </c>
      <c r="D453" s="19" t="s">
        <v>3</v>
      </c>
      <c r="E453" s="35">
        <f t="shared" si="22"/>
        <v>22880</v>
      </c>
      <c r="F453" s="75">
        <v>22880</v>
      </c>
      <c r="G453" s="86">
        <v>0.5</v>
      </c>
      <c r="H453" s="47">
        <f t="shared" si="23"/>
        <v>11440</v>
      </c>
      <c r="I453" s="29" t="s">
        <v>332</v>
      </c>
      <c r="J453" s="76" t="str">
        <f t="shared" si="21"/>
        <v/>
      </c>
      <c r="K453" s="52"/>
    </row>
    <row r="454" spans="1:11" s="3" customFormat="1" ht="29">
      <c r="A454" s="41" t="s">
        <v>1193</v>
      </c>
      <c r="B454" s="19" t="s">
        <v>8</v>
      </c>
      <c r="C454" s="1" t="s">
        <v>71</v>
      </c>
      <c r="D454" s="19" t="s">
        <v>1</v>
      </c>
      <c r="E454" s="35">
        <f t="shared" si="22"/>
        <v>390</v>
      </c>
      <c r="F454" s="75">
        <v>390</v>
      </c>
      <c r="G454" s="86">
        <v>4</v>
      </c>
      <c r="H454" s="47">
        <f t="shared" si="23"/>
        <v>1560</v>
      </c>
      <c r="I454" s="29" t="s">
        <v>333</v>
      </c>
      <c r="J454" s="76" t="str">
        <f t="shared" si="21"/>
        <v/>
      </c>
      <c r="K454" s="52"/>
    </row>
    <row r="455" spans="1:11" s="3" customFormat="1" ht="29">
      <c r="A455" s="41" t="s">
        <v>1194</v>
      </c>
      <c r="B455" s="19" t="s">
        <v>8</v>
      </c>
      <c r="C455" s="1" t="s">
        <v>564</v>
      </c>
      <c r="D455" s="19" t="s">
        <v>1</v>
      </c>
      <c r="E455" s="35">
        <f t="shared" si="22"/>
        <v>208</v>
      </c>
      <c r="F455" s="75">
        <v>208</v>
      </c>
      <c r="G455" s="86">
        <v>8</v>
      </c>
      <c r="H455" s="47">
        <f t="shared" si="23"/>
        <v>1664</v>
      </c>
      <c r="I455" s="29" t="s">
        <v>312</v>
      </c>
      <c r="J455" s="76" t="str">
        <f t="shared" si="21"/>
        <v/>
      </c>
      <c r="K455" s="52"/>
    </row>
    <row r="456" spans="1:11" s="3" customFormat="1" ht="16">
      <c r="A456" s="41" t="s">
        <v>1195</v>
      </c>
      <c r="B456" s="19" t="s">
        <v>8</v>
      </c>
      <c r="C456" s="1" t="s">
        <v>9</v>
      </c>
      <c r="D456" s="19" t="s">
        <v>1</v>
      </c>
      <c r="E456" s="35">
        <f t="shared" si="22"/>
        <v>31.2</v>
      </c>
      <c r="F456" s="75">
        <v>31.2</v>
      </c>
      <c r="G456" s="86">
        <v>15</v>
      </c>
      <c r="H456" s="47">
        <f t="shared" si="23"/>
        <v>468</v>
      </c>
      <c r="I456" s="29" t="s">
        <v>578</v>
      </c>
      <c r="J456" s="76" t="str">
        <f t="shared" si="21"/>
        <v/>
      </c>
      <c r="K456" s="52"/>
    </row>
    <row r="457" spans="1:11" s="3" customFormat="1" ht="29">
      <c r="A457" s="41" t="s">
        <v>1196</v>
      </c>
      <c r="B457" s="19" t="s">
        <v>8</v>
      </c>
      <c r="C457" s="1" t="s">
        <v>152</v>
      </c>
      <c r="D457" s="19" t="s">
        <v>1</v>
      </c>
      <c r="E457" s="35">
        <f t="shared" si="22"/>
        <v>530.4</v>
      </c>
      <c r="F457" s="77">
        <v>530.4</v>
      </c>
      <c r="G457" s="86">
        <v>1</v>
      </c>
      <c r="H457" s="47">
        <f t="shared" si="23"/>
        <v>530.4</v>
      </c>
      <c r="I457" s="29" t="s">
        <v>334</v>
      </c>
      <c r="J457" s="76" t="str">
        <f t="shared" si="21"/>
        <v/>
      </c>
      <c r="K457" s="52"/>
    </row>
    <row r="458" spans="1:11" s="3" customFormat="1" ht="16">
      <c r="A458" s="41" t="s">
        <v>1197</v>
      </c>
      <c r="B458" s="19" t="s">
        <v>8</v>
      </c>
      <c r="C458" s="1" t="s">
        <v>63</v>
      </c>
      <c r="D458" s="19" t="s">
        <v>3</v>
      </c>
      <c r="E458" s="35">
        <f t="shared" si="22"/>
        <v>1159.6000000000001</v>
      </c>
      <c r="F458" s="75">
        <v>1159.6000000000001</v>
      </c>
      <c r="G458" s="86">
        <v>0.5</v>
      </c>
      <c r="H458" s="47">
        <f t="shared" si="23"/>
        <v>579.80000000000007</v>
      </c>
      <c r="I458" s="29" t="s">
        <v>391</v>
      </c>
      <c r="J458" s="76" t="str">
        <f t="shared" si="21"/>
        <v/>
      </c>
      <c r="K458" s="52"/>
    </row>
    <row r="459" spans="1:11" s="3" customFormat="1" ht="16">
      <c r="A459" s="41" t="s">
        <v>1198</v>
      </c>
      <c r="B459" s="19" t="s">
        <v>8</v>
      </c>
      <c r="C459" s="1" t="s">
        <v>62</v>
      </c>
      <c r="D459" s="19" t="s">
        <v>3</v>
      </c>
      <c r="E459" s="35">
        <f t="shared" si="22"/>
        <v>910</v>
      </c>
      <c r="F459" s="75">
        <v>910</v>
      </c>
      <c r="G459" s="86">
        <v>0.5</v>
      </c>
      <c r="H459" s="47">
        <f t="shared" si="23"/>
        <v>455</v>
      </c>
      <c r="I459" s="29" t="s">
        <v>258</v>
      </c>
      <c r="J459" s="76" t="str">
        <f t="shared" si="21"/>
        <v/>
      </c>
      <c r="K459" s="52"/>
    </row>
    <row r="460" spans="1:11" s="3" customFormat="1" ht="29">
      <c r="A460" s="41" t="s">
        <v>1199</v>
      </c>
      <c r="B460" s="19" t="s">
        <v>8</v>
      </c>
      <c r="C460" s="1" t="s">
        <v>10</v>
      </c>
      <c r="D460" s="19" t="s">
        <v>1</v>
      </c>
      <c r="E460" s="35">
        <f t="shared" si="22"/>
        <v>728</v>
      </c>
      <c r="F460" s="75">
        <v>728</v>
      </c>
      <c r="G460" s="86">
        <v>5</v>
      </c>
      <c r="H460" s="47">
        <f t="shared" si="23"/>
        <v>3640</v>
      </c>
      <c r="I460" s="29" t="s">
        <v>392</v>
      </c>
      <c r="J460" s="76" t="str">
        <f t="shared" si="21"/>
        <v/>
      </c>
      <c r="K460" s="52"/>
    </row>
    <row r="461" spans="1:11" s="3" customFormat="1" ht="29">
      <c r="A461" s="41" t="s">
        <v>1200</v>
      </c>
      <c r="B461" s="19" t="s">
        <v>8</v>
      </c>
      <c r="C461" s="1" t="s">
        <v>11</v>
      </c>
      <c r="D461" s="19" t="s">
        <v>1</v>
      </c>
      <c r="E461" s="35">
        <f t="shared" si="22"/>
        <v>520</v>
      </c>
      <c r="F461" s="75">
        <v>520</v>
      </c>
      <c r="G461" s="86">
        <v>1</v>
      </c>
      <c r="H461" s="47">
        <f t="shared" si="23"/>
        <v>520</v>
      </c>
      <c r="I461" s="29" t="s">
        <v>579</v>
      </c>
      <c r="J461" s="76" t="str">
        <f t="shared" si="21"/>
        <v/>
      </c>
      <c r="K461" s="52"/>
    </row>
    <row r="462" spans="1:11" s="3" customFormat="1" ht="16">
      <c r="A462" s="41" t="s">
        <v>1201</v>
      </c>
      <c r="B462" s="19" t="s">
        <v>8</v>
      </c>
      <c r="C462" s="1" t="s">
        <v>495</v>
      </c>
      <c r="D462" s="19" t="s">
        <v>3</v>
      </c>
      <c r="E462" s="35">
        <f t="shared" si="22"/>
        <v>3224</v>
      </c>
      <c r="F462" s="75">
        <v>3224</v>
      </c>
      <c r="G462" s="86">
        <v>0.5</v>
      </c>
      <c r="H462" s="47">
        <f t="shared" si="23"/>
        <v>1612</v>
      </c>
      <c r="I462" s="29" t="s">
        <v>561</v>
      </c>
      <c r="J462" s="76" t="str">
        <f t="shared" si="21"/>
        <v/>
      </c>
      <c r="K462" s="52"/>
    </row>
    <row r="463" spans="1:11" s="3" customFormat="1" ht="29">
      <c r="A463" s="41" t="s">
        <v>1202</v>
      </c>
      <c r="B463" s="19" t="s">
        <v>8</v>
      </c>
      <c r="C463" s="1" t="s">
        <v>12</v>
      </c>
      <c r="D463" s="19" t="s">
        <v>1</v>
      </c>
      <c r="E463" s="35">
        <f t="shared" si="22"/>
        <v>358.8</v>
      </c>
      <c r="F463" s="75">
        <v>358.8</v>
      </c>
      <c r="G463" s="86">
        <v>1</v>
      </c>
      <c r="H463" s="47">
        <f t="shared" si="23"/>
        <v>358.8</v>
      </c>
      <c r="I463" s="29" t="s">
        <v>335</v>
      </c>
      <c r="J463" s="76" t="str">
        <f t="shared" si="21"/>
        <v/>
      </c>
      <c r="K463" s="52"/>
    </row>
    <row r="464" spans="1:11" s="3" customFormat="1" ht="72.5">
      <c r="A464" s="41" t="s">
        <v>1203</v>
      </c>
      <c r="B464" s="19" t="s">
        <v>8</v>
      </c>
      <c r="C464" s="1" t="s">
        <v>97</v>
      </c>
      <c r="D464" s="19" t="s">
        <v>1</v>
      </c>
      <c r="E464" s="35">
        <f t="shared" si="22"/>
        <v>2496</v>
      </c>
      <c r="F464" s="75">
        <v>2496</v>
      </c>
      <c r="G464" s="86">
        <v>2</v>
      </c>
      <c r="H464" s="47">
        <f t="shared" si="23"/>
        <v>4992</v>
      </c>
      <c r="I464" s="29" t="s">
        <v>701</v>
      </c>
      <c r="J464" s="76" t="str">
        <f t="shared" si="21"/>
        <v/>
      </c>
      <c r="K464" s="52"/>
    </row>
    <row r="465" spans="1:11" s="3" customFormat="1" ht="58">
      <c r="A465" s="41" t="s">
        <v>1204</v>
      </c>
      <c r="B465" s="19" t="s">
        <v>8</v>
      </c>
      <c r="C465" s="1" t="s">
        <v>116</v>
      </c>
      <c r="D465" s="19" t="s">
        <v>1</v>
      </c>
      <c r="E465" s="35">
        <f t="shared" si="22"/>
        <v>2080</v>
      </c>
      <c r="F465" s="75">
        <v>2080</v>
      </c>
      <c r="G465" s="86">
        <v>1</v>
      </c>
      <c r="H465" s="47">
        <f t="shared" si="23"/>
        <v>2080</v>
      </c>
      <c r="I465" s="29" t="s">
        <v>336</v>
      </c>
      <c r="J465" s="76" t="str">
        <f t="shared" si="21"/>
        <v/>
      </c>
      <c r="K465" s="52"/>
    </row>
    <row r="466" spans="1:11" s="3" customFormat="1" ht="16">
      <c r="A466" s="41" t="s">
        <v>1205</v>
      </c>
      <c r="B466" s="19" t="s">
        <v>8</v>
      </c>
      <c r="C466" s="1" t="s">
        <v>93</v>
      </c>
      <c r="D466" s="19" t="s">
        <v>1</v>
      </c>
      <c r="E466" s="35">
        <f t="shared" si="22"/>
        <v>31.2</v>
      </c>
      <c r="F466" s="75">
        <v>31.2</v>
      </c>
      <c r="G466" s="86">
        <v>1</v>
      </c>
      <c r="H466" s="47">
        <f t="shared" si="23"/>
        <v>31.2</v>
      </c>
      <c r="I466" s="29" t="s">
        <v>337</v>
      </c>
      <c r="J466" s="76" t="str">
        <f t="shared" si="21"/>
        <v/>
      </c>
      <c r="K466" s="52"/>
    </row>
    <row r="467" spans="1:11" s="3" customFormat="1" ht="29">
      <c r="A467" s="41" t="s">
        <v>1206</v>
      </c>
      <c r="B467" s="19" t="s">
        <v>8</v>
      </c>
      <c r="C467" s="1" t="s">
        <v>698</v>
      </c>
      <c r="D467" s="19" t="s">
        <v>1</v>
      </c>
      <c r="E467" s="35">
        <f t="shared" si="22"/>
        <v>312</v>
      </c>
      <c r="F467" s="75">
        <v>312</v>
      </c>
      <c r="G467" s="86">
        <v>1</v>
      </c>
      <c r="H467" s="47">
        <f t="shared" si="23"/>
        <v>312</v>
      </c>
      <c r="I467" s="29" t="s">
        <v>496</v>
      </c>
      <c r="J467" s="76" t="str">
        <f t="shared" si="21"/>
        <v/>
      </c>
      <c r="K467" s="52"/>
    </row>
    <row r="468" spans="1:11" s="3" customFormat="1" ht="87">
      <c r="A468" s="41" t="s">
        <v>1207</v>
      </c>
      <c r="B468" s="19" t="s">
        <v>8</v>
      </c>
      <c r="C468" s="1" t="s">
        <v>713</v>
      </c>
      <c r="D468" s="19" t="s">
        <v>1</v>
      </c>
      <c r="E468" s="35">
        <f t="shared" si="22"/>
        <v>2392</v>
      </c>
      <c r="F468" s="75">
        <v>2392</v>
      </c>
      <c r="G468" s="86">
        <v>1</v>
      </c>
      <c r="H468" s="47">
        <f t="shared" si="23"/>
        <v>2392</v>
      </c>
      <c r="I468" s="29" t="s">
        <v>588</v>
      </c>
      <c r="J468" s="76" t="str">
        <f t="shared" si="21"/>
        <v/>
      </c>
      <c r="K468" s="52"/>
    </row>
    <row r="469" spans="1:11" s="3" customFormat="1" ht="58">
      <c r="A469" s="41" t="s">
        <v>1208</v>
      </c>
      <c r="B469" s="19" t="s">
        <v>8</v>
      </c>
      <c r="C469" s="1" t="s">
        <v>74</v>
      </c>
      <c r="D469" s="19" t="s">
        <v>1</v>
      </c>
      <c r="E469" s="35">
        <f t="shared" si="22"/>
        <v>1404</v>
      </c>
      <c r="F469" s="75">
        <v>1404</v>
      </c>
      <c r="G469" s="86">
        <v>4</v>
      </c>
      <c r="H469" s="47">
        <f t="shared" si="23"/>
        <v>5616</v>
      </c>
      <c r="I469" s="29" t="s">
        <v>587</v>
      </c>
      <c r="J469" s="76" t="str">
        <f t="shared" ref="J469:J532" si="24">IF(AND(ISNUMBER(E469),ISNUMBER(FIND(",",E469)),LEN(E469)-LEN(SUBSTITUTE(E469,",",""))=1),IF(LEN(RIGHT(E469,LEN(E469)-FIND(",",E469)))&gt;2,ROW(),""),"")</f>
        <v/>
      </c>
      <c r="K469" s="52"/>
    </row>
    <row r="470" spans="1:11" s="3" customFormat="1" ht="43.5">
      <c r="A470" s="41" t="s">
        <v>1209</v>
      </c>
      <c r="B470" s="19" t="s">
        <v>8</v>
      </c>
      <c r="C470" s="1" t="s">
        <v>75</v>
      </c>
      <c r="D470" s="19" t="s">
        <v>1</v>
      </c>
      <c r="E470" s="35">
        <f t="shared" ref="E470:E533" si="25">F470</f>
        <v>1040</v>
      </c>
      <c r="F470" s="75">
        <v>1040</v>
      </c>
      <c r="G470" s="86">
        <v>1</v>
      </c>
      <c r="H470" s="47">
        <f t="shared" ref="H470:H533" si="26">E470*G470</f>
        <v>1040</v>
      </c>
      <c r="I470" s="29" t="s">
        <v>338</v>
      </c>
      <c r="J470" s="76" t="str">
        <f t="shared" si="24"/>
        <v/>
      </c>
      <c r="K470" s="52"/>
    </row>
    <row r="471" spans="1:11" s="3" customFormat="1" ht="16">
      <c r="A471" s="41" t="s">
        <v>1210</v>
      </c>
      <c r="B471" s="19" t="s">
        <v>8</v>
      </c>
      <c r="C471" s="1" t="s">
        <v>13</v>
      </c>
      <c r="D471" s="19" t="s">
        <v>1</v>
      </c>
      <c r="E471" s="35">
        <f t="shared" si="25"/>
        <v>156</v>
      </c>
      <c r="F471" s="75">
        <v>156</v>
      </c>
      <c r="G471" s="86">
        <v>1</v>
      </c>
      <c r="H471" s="47">
        <f t="shared" si="26"/>
        <v>156</v>
      </c>
      <c r="I471" s="29" t="s">
        <v>580</v>
      </c>
      <c r="J471" s="76" t="str">
        <f t="shared" si="24"/>
        <v/>
      </c>
      <c r="K471" s="52"/>
    </row>
    <row r="472" spans="1:11" s="3" customFormat="1" ht="16">
      <c r="A472" s="41" t="s">
        <v>1211</v>
      </c>
      <c r="B472" s="19" t="s">
        <v>8</v>
      </c>
      <c r="C472" s="1" t="s">
        <v>241</v>
      </c>
      <c r="D472" s="19" t="s">
        <v>1</v>
      </c>
      <c r="E472" s="35">
        <f t="shared" si="25"/>
        <v>135.20000000000002</v>
      </c>
      <c r="F472" s="75">
        <v>135.20000000000002</v>
      </c>
      <c r="G472" s="86">
        <v>10</v>
      </c>
      <c r="H472" s="47">
        <f t="shared" si="26"/>
        <v>1352.0000000000002</v>
      </c>
      <c r="I472" s="29" t="s">
        <v>339</v>
      </c>
      <c r="J472" s="76" t="str">
        <f t="shared" si="24"/>
        <v/>
      </c>
      <c r="K472" s="52"/>
    </row>
    <row r="473" spans="1:11" s="3" customFormat="1" ht="29">
      <c r="A473" s="41" t="s">
        <v>1212</v>
      </c>
      <c r="B473" s="19" t="s">
        <v>8</v>
      </c>
      <c r="C473" s="1" t="s">
        <v>702</v>
      </c>
      <c r="D473" s="19" t="s">
        <v>121</v>
      </c>
      <c r="E473" s="35">
        <f t="shared" si="25"/>
        <v>338</v>
      </c>
      <c r="F473" s="75">
        <v>338</v>
      </c>
      <c r="G473" s="86">
        <v>1</v>
      </c>
      <c r="H473" s="47">
        <f t="shared" si="26"/>
        <v>338</v>
      </c>
      <c r="I473" s="29" t="s">
        <v>703</v>
      </c>
      <c r="J473" s="76" t="str">
        <f t="shared" si="24"/>
        <v/>
      </c>
      <c r="K473" s="52"/>
    </row>
    <row r="474" spans="1:11" s="3" customFormat="1" ht="29">
      <c r="A474" s="41" t="s">
        <v>1213</v>
      </c>
      <c r="B474" s="19" t="s">
        <v>8</v>
      </c>
      <c r="C474" s="1" t="s">
        <v>565</v>
      </c>
      <c r="D474" s="19" t="s">
        <v>1</v>
      </c>
      <c r="E474" s="35">
        <f t="shared" si="25"/>
        <v>208</v>
      </c>
      <c r="F474" s="75">
        <v>208</v>
      </c>
      <c r="G474" s="86">
        <v>1</v>
      </c>
      <c r="H474" s="47">
        <f t="shared" si="26"/>
        <v>208</v>
      </c>
      <c r="I474" s="29" t="s">
        <v>581</v>
      </c>
      <c r="J474" s="76" t="str">
        <f t="shared" si="24"/>
        <v/>
      </c>
      <c r="K474" s="52"/>
    </row>
    <row r="475" spans="1:11" s="3" customFormat="1" ht="29">
      <c r="A475" s="41" t="s">
        <v>1214</v>
      </c>
      <c r="B475" s="19" t="s">
        <v>66</v>
      </c>
      <c r="C475" s="1" t="s">
        <v>64</v>
      </c>
      <c r="D475" s="19" t="s">
        <v>1</v>
      </c>
      <c r="E475" s="35">
        <f t="shared" si="25"/>
        <v>30.12</v>
      </c>
      <c r="F475" s="75">
        <v>30.12</v>
      </c>
      <c r="G475" s="86">
        <v>10</v>
      </c>
      <c r="H475" s="47">
        <f t="shared" si="26"/>
        <v>301.2</v>
      </c>
      <c r="I475" s="29" t="s">
        <v>596</v>
      </c>
      <c r="J475" s="76" t="str">
        <f t="shared" si="24"/>
        <v/>
      </c>
      <c r="K475" s="52"/>
    </row>
    <row r="476" spans="1:11" s="3" customFormat="1" ht="58">
      <c r="A476" s="41" t="s">
        <v>1215</v>
      </c>
      <c r="B476" s="19" t="s">
        <v>66</v>
      </c>
      <c r="C476" s="1" t="s">
        <v>153</v>
      </c>
      <c r="D476" s="19" t="s">
        <v>1</v>
      </c>
      <c r="E476" s="35">
        <f t="shared" si="25"/>
        <v>44.199999999999996</v>
      </c>
      <c r="F476" s="75">
        <v>44.199999999999996</v>
      </c>
      <c r="G476" s="86">
        <v>11</v>
      </c>
      <c r="H476" s="47">
        <f t="shared" si="26"/>
        <v>486.19999999999993</v>
      </c>
      <c r="I476" s="29" t="s">
        <v>724</v>
      </c>
      <c r="J476" s="76" t="str">
        <f t="shared" si="24"/>
        <v/>
      </c>
      <c r="K476" s="52"/>
    </row>
    <row r="477" spans="1:11" s="3" customFormat="1" ht="16">
      <c r="A477" s="41" t="s">
        <v>1216</v>
      </c>
      <c r="B477" s="19" t="s">
        <v>66</v>
      </c>
      <c r="C477" s="1" t="s">
        <v>618</v>
      </c>
      <c r="D477" s="19" t="s">
        <v>90</v>
      </c>
      <c r="E477" s="35">
        <f t="shared" si="25"/>
        <v>62.919999999999995</v>
      </c>
      <c r="F477" s="75">
        <v>62.919999999999995</v>
      </c>
      <c r="G477" s="86">
        <v>4</v>
      </c>
      <c r="H477" s="47">
        <f t="shared" si="26"/>
        <v>251.67999999999998</v>
      </c>
      <c r="I477" s="29" t="s">
        <v>619</v>
      </c>
      <c r="J477" s="76" t="str">
        <f t="shared" si="24"/>
        <v/>
      </c>
      <c r="K477" s="52"/>
    </row>
    <row r="478" spans="1:11" s="3" customFormat="1" ht="29">
      <c r="A478" s="41" t="s">
        <v>1217</v>
      </c>
      <c r="B478" s="19" t="s">
        <v>66</v>
      </c>
      <c r="C478" s="1" t="s">
        <v>497</v>
      </c>
      <c r="D478" s="19" t="s">
        <v>23</v>
      </c>
      <c r="E478" s="35">
        <f t="shared" si="25"/>
        <v>244.4</v>
      </c>
      <c r="F478" s="75">
        <v>244.4</v>
      </c>
      <c r="G478" s="86">
        <v>19</v>
      </c>
      <c r="H478" s="47">
        <f t="shared" si="26"/>
        <v>4643.6000000000004</v>
      </c>
      <c r="I478" s="29" t="s">
        <v>404</v>
      </c>
      <c r="J478" s="76" t="str">
        <f t="shared" si="24"/>
        <v/>
      </c>
      <c r="K478" s="52"/>
    </row>
    <row r="479" spans="1:11" s="3" customFormat="1" ht="29">
      <c r="A479" s="41" t="s">
        <v>1218</v>
      </c>
      <c r="B479" s="19" t="s">
        <v>66</v>
      </c>
      <c r="C479" s="1" t="s">
        <v>65</v>
      </c>
      <c r="D479" s="19" t="s">
        <v>1</v>
      </c>
      <c r="E479" s="35">
        <f t="shared" si="25"/>
        <v>15.6</v>
      </c>
      <c r="F479" s="75">
        <v>15.6</v>
      </c>
      <c r="G479" s="86">
        <v>54</v>
      </c>
      <c r="H479" s="47">
        <f t="shared" si="26"/>
        <v>842.4</v>
      </c>
      <c r="I479" s="29" t="s">
        <v>670</v>
      </c>
      <c r="J479" s="76" t="str">
        <f t="shared" si="24"/>
        <v/>
      </c>
      <c r="K479" s="52"/>
    </row>
    <row r="480" spans="1:11" s="3" customFormat="1" ht="72.5">
      <c r="A480" s="41" t="s">
        <v>1219</v>
      </c>
      <c r="B480" s="19" t="s">
        <v>66</v>
      </c>
      <c r="C480" s="1" t="s">
        <v>562</v>
      </c>
      <c r="D480" s="19" t="s">
        <v>1</v>
      </c>
      <c r="E480" s="35">
        <f t="shared" si="25"/>
        <v>676</v>
      </c>
      <c r="F480" s="75">
        <v>676</v>
      </c>
      <c r="G480" s="86">
        <v>4</v>
      </c>
      <c r="H480" s="47">
        <f t="shared" si="26"/>
        <v>2704</v>
      </c>
      <c r="I480" s="29" t="s">
        <v>725</v>
      </c>
      <c r="J480" s="76" t="str">
        <f t="shared" si="24"/>
        <v/>
      </c>
      <c r="K480" s="52"/>
    </row>
    <row r="481" spans="1:11" s="3" customFormat="1" ht="101.5">
      <c r="A481" s="41" t="s">
        <v>1220</v>
      </c>
      <c r="B481" s="19" t="s">
        <v>66</v>
      </c>
      <c r="C481" s="1" t="s">
        <v>87</v>
      </c>
      <c r="D481" s="19" t="s">
        <v>1</v>
      </c>
      <c r="E481" s="35">
        <f t="shared" si="25"/>
        <v>546</v>
      </c>
      <c r="F481" s="75">
        <v>546</v>
      </c>
      <c r="G481" s="86">
        <v>9</v>
      </c>
      <c r="H481" s="47">
        <f t="shared" si="26"/>
        <v>4914</v>
      </c>
      <c r="I481" s="29" t="s">
        <v>726</v>
      </c>
      <c r="J481" s="76" t="str">
        <f t="shared" si="24"/>
        <v/>
      </c>
      <c r="K481" s="52"/>
    </row>
    <row r="482" spans="1:11" s="3" customFormat="1" ht="43.5">
      <c r="A482" s="41" t="s">
        <v>1221</v>
      </c>
      <c r="B482" s="19" t="s">
        <v>66</v>
      </c>
      <c r="C482" s="1" t="s">
        <v>154</v>
      </c>
      <c r="D482" s="19" t="s">
        <v>1</v>
      </c>
      <c r="E482" s="35">
        <f t="shared" si="25"/>
        <v>693.33</v>
      </c>
      <c r="F482" s="75">
        <v>693.33</v>
      </c>
      <c r="G482" s="86">
        <v>127</v>
      </c>
      <c r="H482" s="47">
        <f t="shared" si="26"/>
        <v>88052.91</v>
      </c>
      <c r="I482" s="29" t="s">
        <v>727</v>
      </c>
      <c r="J482" s="76" t="str">
        <f t="shared" si="24"/>
        <v/>
      </c>
      <c r="K482" s="52"/>
    </row>
    <row r="483" spans="1:11" s="3" customFormat="1" ht="43.5">
      <c r="A483" s="41" t="s">
        <v>1222</v>
      </c>
      <c r="B483" s="19" t="s">
        <v>14</v>
      </c>
      <c r="C483" s="18" t="s">
        <v>1494</v>
      </c>
      <c r="D483" s="19" t="s">
        <v>1</v>
      </c>
      <c r="E483" s="35">
        <f t="shared" si="25"/>
        <v>416</v>
      </c>
      <c r="F483" s="75">
        <v>416</v>
      </c>
      <c r="G483" s="86">
        <v>18</v>
      </c>
      <c r="H483" s="47">
        <f t="shared" si="26"/>
        <v>7488</v>
      </c>
      <c r="I483" s="15" t="s">
        <v>1540</v>
      </c>
      <c r="J483" s="76" t="str">
        <f t="shared" si="24"/>
        <v/>
      </c>
      <c r="K483" s="52"/>
    </row>
    <row r="484" spans="1:11" s="3" customFormat="1" ht="43.5">
      <c r="A484" s="41" t="s">
        <v>1223</v>
      </c>
      <c r="B484" s="19" t="s">
        <v>14</v>
      </c>
      <c r="C484" s="18" t="s">
        <v>1495</v>
      </c>
      <c r="D484" s="19" t="s">
        <v>1</v>
      </c>
      <c r="E484" s="35">
        <f t="shared" si="25"/>
        <v>468</v>
      </c>
      <c r="F484" s="75">
        <v>468</v>
      </c>
      <c r="G484" s="86">
        <v>1</v>
      </c>
      <c r="H484" s="47">
        <f t="shared" si="26"/>
        <v>468</v>
      </c>
      <c r="I484" s="15" t="s">
        <v>1541</v>
      </c>
      <c r="J484" s="76" t="str">
        <f t="shared" si="24"/>
        <v/>
      </c>
      <c r="K484" s="52"/>
    </row>
    <row r="485" spans="1:11" s="3" customFormat="1" ht="43.5">
      <c r="A485" s="41" t="s">
        <v>1224</v>
      </c>
      <c r="B485" s="19" t="s">
        <v>14</v>
      </c>
      <c r="C485" s="18" t="s">
        <v>1496</v>
      </c>
      <c r="D485" s="19" t="s">
        <v>1</v>
      </c>
      <c r="E485" s="35">
        <f t="shared" si="25"/>
        <v>249.6</v>
      </c>
      <c r="F485" s="75">
        <v>249.6</v>
      </c>
      <c r="G485" s="86">
        <v>157</v>
      </c>
      <c r="H485" s="47">
        <f t="shared" si="26"/>
        <v>39187.199999999997</v>
      </c>
      <c r="I485" s="15" t="s">
        <v>1542</v>
      </c>
      <c r="J485" s="76" t="str">
        <f t="shared" si="24"/>
        <v/>
      </c>
      <c r="K485" s="52"/>
    </row>
    <row r="486" spans="1:11" s="3" customFormat="1" ht="43.5">
      <c r="A486" s="41" t="s">
        <v>1225</v>
      </c>
      <c r="B486" s="19" t="s">
        <v>14</v>
      </c>
      <c r="C486" s="18" t="s">
        <v>1497</v>
      </c>
      <c r="D486" s="19" t="s">
        <v>1</v>
      </c>
      <c r="E486" s="35">
        <f t="shared" si="25"/>
        <v>260</v>
      </c>
      <c r="F486" s="75">
        <v>260</v>
      </c>
      <c r="G486" s="86">
        <v>60</v>
      </c>
      <c r="H486" s="47">
        <f t="shared" si="26"/>
        <v>15600</v>
      </c>
      <c r="I486" s="15" t="s">
        <v>1543</v>
      </c>
      <c r="J486" s="76" t="str">
        <f t="shared" si="24"/>
        <v/>
      </c>
      <c r="K486" s="52"/>
    </row>
    <row r="487" spans="1:11" s="3" customFormat="1" ht="43.5">
      <c r="A487" s="41" t="s">
        <v>1226</v>
      </c>
      <c r="B487" s="19" t="s">
        <v>14</v>
      </c>
      <c r="C487" s="18" t="s">
        <v>1498</v>
      </c>
      <c r="D487" s="19" t="s">
        <v>1</v>
      </c>
      <c r="E487" s="35">
        <f t="shared" si="25"/>
        <v>232.27</v>
      </c>
      <c r="F487" s="75">
        <v>232.27</v>
      </c>
      <c r="G487" s="86">
        <v>7</v>
      </c>
      <c r="H487" s="47">
        <f t="shared" si="26"/>
        <v>1625.89</v>
      </c>
      <c r="I487" s="15" t="s">
        <v>1544</v>
      </c>
      <c r="J487" s="76" t="str">
        <f t="shared" si="24"/>
        <v/>
      </c>
      <c r="K487" s="52"/>
    </row>
    <row r="488" spans="1:11" s="3" customFormat="1" ht="43.5">
      <c r="A488" s="41" t="s">
        <v>1227</v>
      </c>
      <c r="B488" s="19" t="s">
        <v>14</v>
      </c>
      <c r="C488" s="18" t="s">
        <v>1499</v>
      </c>
      <c r="D488" s="19" t="s">
        <v>1</v>
      </c>
      <c r="E488" s="35">
        <f t="shared" si="25"/>
        <v>260</v>
      </c>
      <c r="F488" s="75">
        <v>260</v>
      </c>
      <c r="G488" s="86">
        <v>1</v>
      </c>
      <c r="H488" s="47">
        <f t="shared" si="26"/>
        <v>260</v>
      </c>
      <c r="I488" s="15" t="s">
        <v>1545</v>
      </c>
      <c r="J488" s="76" t="str">
        <f t="shared" si="24"/>
        <v/>
      </c>
      <c r="K488" s="52"/>
    </row>
    <row r="489" spans="1:11" s="3" customFormat="1" ht="43.5">
      <c r="A489" s="41" t="s">
        <v>1228</v>
      </c>
      <c r="B489" s="19" t="s">
        <v>14</v>
      </c>
      <c r="C489" s="18" t="s">
        <v>1500</v>
      </c>
      <c r="D489" s="19" t="s">
        <v>1</v>
      </c>
      <c r="E489" s="35">
        <f t="shared" si="25"/>
        <v>936</v>
      </c>
      <c r="F489" s="75">
        <v>936</v>
      </c>
      <c r="G489" s="86">
        <v>78</v>
      </c>
      <c r="H489" s="47">
        <f t="shared" si="26"/>
        <v>73008</v>
      </c>
      <c r="I489" s="15" t="s">
        <v>1546</v>
      </c>
      <c r="J489" s="76" t="str">
        <f t="shared" si="24"/>
        <v/>
      </c>
      <c r="K489" s="52"/>
    </row>
    <row r="490" spans="1:11" s="3" customFormat="1" ht="43.5">
      <c r="A490" s="41" t="s">
        <v>1229</v>
      </c>
      <c r="B490" s="19" t="s">
        <v>14</v>
      </c>
      <c r="C490" s="18" t="s">
        <v>1501</v>
      </c>
      <c r="D490" s="19" t="s">
        <v>1</v>
      </c>
      <c r="E490" s="35">
        <f t="shared" si="25"/>
        <v>849.33</v>
      </c>
      <c r="F490" s="75">
        <v>849.33</v>
      </c>
      <c r="G490" s="86">
        <v>12</v>
      </c>
      <c r="H490" s="47">
        <f t="shared" si="26"/>
        <v>10191.960000000001</v>
      </c>
      <c r="I490" s="15" t="s">
        <v>1547</v>
      </c>
      <c r="J490" s="76" t="str">
        <f t="shared" si="24"/>
        <v/>
      </c>
      <c r="K490" s="52"/>
    </row>
    <row r="491" spans="1:11" s="3" customFormat="1" ht="43.5">
      <c r="A491" s="41" t="s">
        <v>1230</v>
      </c>
      <c r="B491" s="19" t="s">
        <v>66</v>
      </c>
      <c r="C491" s="18" t="s">
        <v>1502</v>
      </c>
      <c r="D491" s="19" t="s">
        <v>3</v>
      </c>
      <c r="E491" s="35">
        <f t="shared" si="25"/>
        <v>4992</v>
      </c>
      <c r="F491" s="75">
        <v>4992</v>
      </c>
      <c r="G491" s="86">
        <v>0.6</v>
      </c>
      <c r="H491" s="47">
        <f t="shared" si="26"/>
        <v>2995.2</v>
      </c>
      <c r="I491" s="15" t="s">
        <v>1548</v>
      </c>
      <c r="J491" s="76" t="str">
        <f t="shared" si="24"/>
        <v/>
      </c>
      <c r="K491" s="52"/>
    </row>
    <row r="492" spans="1:11" s="3" customFormat="1" ht="43.5">
      <c r="A492" s="41" t="s">
        <v>1231</v>
      </c>
      <c r="B492" s="19" t="s">
        <v>66</v>
      </c>
      <c r="C492" s="18" t="s">
        <v>1503</v>
      </c>
      <c r="D492" s="19" t="s">
        <v>3</v>
      </c>
      <c r="E492" s="35">
        <f t="shared" si="25"/>
        <v>5928</v>
      </c>
      <c r="F492" s="75">
        <v>5928</v>
      </c>
      <c r="G492" s="86">
        <v>0.5</v>
      </c>
      <c r="H492" s="47">
        <f t="shared" si="26"/>
        <v>2964</v>
      </c>
      <c r="I492" s="15" t="s">
        <v>1549</v>
      </c>
      <c r="J492" s="76" t="str">
        <f t="shared" si="24"/>
        <v/>
      </c>
      <c r="K492" s="52"/>
    </row>
    <row r="493" spans="1:11" s="3" customFormat="1" ht="29">
      <c r="A493" s="41" t="s">
        <v>1232</v>
      </c>
      <c r="B493" s="19" t="s">
        <v>66</v>
      </c>
      <c r="C493" s="18" t="s">
        <v>1504</v>
      </c>
      <c r="D493" s="19" t="s">
        <v>3</v>
      </c>
      <c r="E493" s="35">
        <f t="shared" si="25"/>
        <v>4992</v>
      </c>
      <c r="F493" s="75">
        <v>4992</v>
      </c>
      <c r="G493" s="86">
        <v>0.2</v>
      </c>
      <c r="H493" s="47">
        <f t="shared" si="26"/>
        <v>998.40000000000009</v>
      </c>
      <c r="I493" s="15" t="s">
        <v>1550</v>
      </c>
      <c r="J493" s="76" t="str">
        <f t="shared" si="24"/>
        <v/>
      </c>
      <c r="K493" s="52"/>
    </row>
    <row r="494" spans="1:11" s="3" customFormat="1" ht="29">
      <c r="A494" s="41" t="s">
        <v>1233</v>
      </c>
      <c r="B494" s="19" t="s">
        <v>66</v>
      </c>
      <c r="C494" s="18" t="s">
        <v>1505</v>
      </c>
      <c r="D494" s="19" t="s">
        <v>3</v>
      </c>
      <c r="E494" s="35">
        <f t="shared" si="25"/>
        <v>5928</v>
      </c>
      <c r="F494" s="75">
        <v>5928</v>
      </c>
      <c r="G494" s="86">
        <v>0.4</v>
      </c>
      <c r="H494" s="47">
        <f t="shared" si="26"/>
        <v>2371.2000000000003</v>
      </c>
      <c r="I494" s="15" t="s">
        <v>1551</v>
      </c>
      <c r="J494" s="76" t="str">
        <f t="shared" si="24"/>
        <v/>
      </c>
      <c r="K494" s="52"/>
    </row>
    <row r="495" spans="1:11" s="3" customFormat="1" ht="29">
      <c r="A495" s="41" t="s">
        <v>1234</v>
      </c>
      <c r="B495" s="19" t="s">
        <v>66</v>
      </c>
      <c r="C495" s="18" t="s">
        <v>1506</v>
      </c>
      <c r="D495" s="19" t="s">
        <v>3</v>
      </c>
      <c r="E495" s="35">
        <f t="shared" si="25"/>
        <v>4992</v>
      </c>
      <c r="F495" s="75">
        <v>4992</v>
      </c>
      <c r="G495" s="86">
        <v>0.3</v>
      </c>
      <c r="H495" s="47">
        <f t="shared" si="26"/>
        <v>1497.6</v>
      </c>
      <c r="I495" s="15" t="s">
        <v>1552</v>
      </c>
      <c r="J495" s="76" t="str">
        <f t="shared" si="24"/>
        <v/>
      </c>
      <c r="K495" s="52"/>
    </row>
    <row r="496" spans="1:11" s="3" customFormat="1" ht="29">
      <c r="A496" s="41" t="s">
        <v>1235</v>
      </c>
      <c r="B496" s="19" t="s">
        <v>66</v>
      </c>
      <c r="C496" s="18" t="s">
        <v>1507</v>
      </c>
      <c r="D496" s="19" t="s">
        <v>3</v>
      </c>
      <c r="E496" s="35">
        <f t="shared" si="25"/>
        <v>5928</v>
      </c>
      <c r="F496" s="75">
        <v>5928</v>
      </c>
      <c r="G496" s="86">
        <v>0.3</v>
      </c>
      <c r="H496" s="47">
        <f t="shared" si="26"/>
        <v>1778.3999999999999</v>
      </c>
      <c r="I496" s="15" t="s">
        <v>1553</v>
      </c>
      <c r="J496" s="76" t="str">
        <f t="shared" si="24"/>
        <v/>
      </c>
      <c r="K496" s="52"/>
    </row>
    <row r="497" spans="1:11" s="3" customFormat="1" ht="58">
      <c r="A497" s="41" t="s">
        <v>1236</v>
      </c>
      <c r="B497" s="19" t="s">
        <v>66</v>
      </c>
      <c r="C497" s="18" t="s">
        <v>1508</v>
      </c>
      <c r="D497" s="19" t="s">
        <v>3</v>
      </c>
      <c r="E497" s="35">
        <f t="shared" si="25"/>
        <v>16640</v>
      </c>
      <c r="F497" s="75">
        <v>16640</v>
      </c>
      <c r="G497" s="86">
        <v>1</v>
      </c>
      <c r="H497" s="47">
        <f t="shared" si="26"/>
        <v>16640</v>
      </c>
      <c r="I497" s="15" t="s">
        <v>1554</v>
      </c>
      <c r="J497" s="76" t="str">
        <f t="shared" si="24"/>
        <v/>
      </c>
      <c r="K497" s="52"/>
    </row>
    <row r="498" spans="1:11" s="3" customFormat="1" ht="58">
      <c r="A498" s="41" t="s">
        <v>1237</v>
      </c>
      <c r="B498" s="19" t="s">
        <v>66</v>
      </c>
      <c r="C498" s="18" t="s">
        <v>1509</v>
      </c>
      <c r="D498" s="19" t="s">
        <v>3</v>
      </c>
      <c r="E498" s="35">
        <f t="shared" si="25"/>
        <v>18373.330000000002</v>
      </c>
      <c r="F498" s="75">
        <v>18373.330000000002</v>
      </c>
      <c r="G498" s="86">
        <v>1</v>
      </c>
      <c r="H498" s="47">
        <f t="shared" si="26"/>
        <v>18373.330000000002</v>
      </c>
      <c r="I498" s="15" t="s">
        <v>1555</v>
      </c>
      <c r="J498" s="76" t="str">
        <f t="shared" si="24"/>
        <v/>
      </c>
      <c r="K498" s="52"/>
    </row>
    <row r="499" spans="1:11" s="3" customFormat="1" ht="72.5">
      <c r="A499" s="41" t="s">
        <v>1238</v>
      </c>
      <c r="B499" s="19" t="s">
        <v>66</v>
      </c>
      <c r="C499" s="18" t="s">
        <v>1510</v>
      </c>
      <c r="D499" s="19" t="s">
        <v>3</v>
      </c>
      <c r="E499" s="35">
        <f t="shared" si="25"/>
        <v>16640</v>
      </c>
      <c r="F499" s="75">
        <v>16640</v>
      </c>
      <c r="G499" s="86">
        <v>1</v>
      </c>
      <c r="H499" s="47">
        <f t="shared" si="26"/>
        <v>16640</v>
      </c>
      <c r="I499" s="15" t="s">
        <v>1564</v>
      </c>
      <c r="J499" s="76" t="str">
        <f t="shared" si="24"/>
        <v/>
      </c>
      <c r="K499" s="52"/>
    </row>
    <row r="500" spans="1:11" s="3" customFormat="1" ht="72.5">
      <c r="A500" s="41" t="s">
        <v>1239</v>
      </c>
      <c r="B500" s="19" t="s">
        <v>66</v>
      </c>
      <c r="C500" s="18" t="s">
        <v>1511</v>
      </c>
      <c r="D500" s="19" t="s">
        <v>3</v>
      </c>
      <c r="E500" s="35">
        <f t="shared" si="25"/>
        <v>18373.330000000002</v>
      </c>
      <c r="F500" s="75">
        <v>18373.330000000002</v>
      </c>
      <c r="G500" s="86">
        <v>1</v>
      </c>
      <c r="H500" s="47">
        <f t="shared" si="26"/>
        <v>18373.330000000002</v>
      </c>
      <c r="I500" s="15" t="s">
        <v>1565</v>
      </c>
      <c r="J500" s="76" t="str">
        <f t="shared" si="24"/>
        <v/>
      </c>
      <c r="K500" s="52"/>
    </row>
    <row r="501" spans="1:11" s="3" customFormat="1" ht="58">
      <c r="A501" s="41" t="s">
        <v>1240</v>
      </c>
      <c r="B501" s="19" t="s">
        <v>66</v>
      </c>
      <c r="C501" s="18" t="s">
        <v>1512</v>
      </c>
      <c r="D501" s="19" t="s">
        <v>15</v>
      </c>
      <c r="E501" s="35">
        <f t="shared" si="25"/>
        <v>41.6</v>
      </c>
      <c r="F501" s="75">
        <v>41.6</v>
      </c>
      <c r="G501" s="86">
        <v>185</v>
      </c>
      <c r="H501" s="47">
        <f t="shared" si="26"/>
        <v>7696</v>
      </c>
      <c r="I501" s="15" t="s">
        <v>1556</v>
      </c>
      <c r="J501" s="76" t="str">
        <f t="shared" si="24"/>
        <v/>
      </c>
      <c r="K501" s="52"/>
    </row>
    <row r="502" spans="1:11" s="3" customFormat="1" ht="58">
      <c r="A502" s="41" t="s">
        <v>1241</v>
      </c>
      <c r="B502" s="19" t="s">
        <v>66</v>
      </c>
      <c r="C502" s="18" t="s">
        <v>1513</v>
      </c>
      <c r="D502" s="19" t="s">
        <v>15</v>
      </c>
      <c r="E502" s="35">
        <f t="shared" si="25"/>
        <v>46.800000000000004</v>
      </c>
      <c r="F502" s="75">
        <v>46.800000000000004</v>
      </c>
      <c r="G502" s="86">
        <v>1</v>
      </c>
      <c r="H502" s="47">
        <f t="shared" si="26"/>
        <v>46.800000000000004</v>
      </c>
      <c r="I502" s="15" t="s">
        <v>1557</v>
      </c>
      <c r="J502" s="76" t="str">
        <f t="shared" si="24"/>
        <v/>
      </c>
      <c r="K502" s="52"/>
    </row>
    <row r="503" spans="1:11" s="3" customFormat="1" ht="29">
      <c r="A503" s="41" t="s">
        <v>1242</v>
      </c>
      <c r="B503" s="19" t="s">
        <v>14</v>
      </c>
      <c r="C503" s="1" t="s">
        <v>88</v>
      </c>
      <c r="D503" s="19" t="s">
        <v>1</v>
      </c>
      <c r="E503" s="35">
        <f t="shared" si="25"/>
        <v>57.199999999999996</v>
      </c>
      <c r="F503" s="75">
        <v>57.199999999999996</v>
      </c>
      <c r="G503" s="86">
        <v>8</v>
      </c>
      <c r="H503" s="47">
        <f t="shared" si="26"/>
        <v>457.59999999999997</v>
      </c>
      <c r="I503" s="29" t="s">
        <v>498</v>
      </c>
      <c r="J503" s="76" t="str">
        <f t="shared" si="24"/>
        <v/>
      </c>
      <c r="K503" s="52"/>
    </row>
    <row r="504" spans="1:11" s="3" customFormat="1" ht="16">
      <c r="A504" s="41" t="s">
        <v>1243</v>
      </c>
      <c r="B504" s="19" t="s">
        <v>66</v>
      </c>
      <c r="C504" s="1" t="s">
        <v>145</v>
      </c>
      <c r="D504" s="19" t="s">
        <v>1</v>
      </c>
      <c r="E504" s="35">
        <f t="shared" si="25"/>
        <v>182</v>
      </c>
      <c r="F504" s="75">
        <v>182</v>
      </c>
      <c r="G504" s="86">
        <v>16</v>
      </c>
      <c r="H504" s="47">
        <f t="shared" si="26"/>
        <v>2912</v>
      </c>
      <c r="I504" s="29" t="s">
        <v>340</v>
      </c>
      <c r="J504" s="76" t="str">
        <f t="shared" si="24"/>
        <v/>
      </c>
      <c r="K504" s="52"/>
    </row>
    <row r="505" spans="1:11" s="3" customFormat="1" ht="16">
      <c r="A505" s="41" t="s">
        <v>1244</v>
      </c>
      <c r="B505" s="19" t="s">
        <v>66</v>
      </c>
      <c r="C505" s="1" t="s">
        <v>157</v>
      </c>
      <c r="D505" s="19" t="s">
        <v>1</v>
      </c>
      <c r="E505" s="35">
        <f t="shared" si="25"/>
        <v>62.4</v>
      </c>
      <c r="F505" s="75">
        <v>62.4</v>
      </c>
      <c r="G505" s="86">
        <v>1</v>
      </c>
      <c r="H505" s="47">
        <f t="shared" si="26"/>
        <v>62.4</v>
      </c>
      <c r="I505" s="29" t="s">
        <v>341</v>
      </c>
      <c r="J505" s="76" t="str">
        <f t="shared" si="24"/>
        <v/>
      </c>
      <c r="K505" s="52"/>
    </row>
    <row r="506" spans="1:11" s="3" customFormat="1" ht="16">
      <c r="A506" s="41" t="s">
        <v>1245</v>
      </c>
      <c r="B506" s="19" t="s">
        <v>14</v>
      </c>
      <c r="C506" s="1" t="s">
        <v>94</v>
      </c>
      <c r="D506" s="19" t="s">
        <v>1</v>
      </c>
      <c r="E506" s="35">
        <f t="shared" si="25"/>
        <v>83.2</v>
      </c>
      <c r="F506" s="75">
        <v>83.2</v>
      </c>
      <c r="G506" s="86">
        <v>1</v>
      </c>
      <c r="H506" s="47">
        <f t="shared" si="26"/>
        <v>83.2</v>
      </c>
      <c r="I506" s="29" t="s">
        <v>342</v>
      </c>
      <c r="J506" s="76" t="str">
        <f t="shared" si="24"/>
        <v/>
      </c>
      <c r="K506" s="52"/>
    </row>
    <row r="507" spans="1:11" s="3" customFormat="1" ht="58">
      <c r="A507" s="41" t="s">
        <v>1246</v>
      </c>
      <c r="B507" s="19" t="s">
        <v>16</v>
      </c>
      <c r="C507" s="1" t="s">
        <v>598</v>
      </c>
      <c r="D507" s="19" t="s">
        <v>1</v>
      </c>
      <c r="E507" s="35">
        <f t="shared" si="25"/>
        <v>676</v>
      </c>
      <c r="F507" s="75">
        <v>676</v>
      </c>
      <c r="G507" s="86">
        <v>1</v>
      </c>
      <c r="H507" s="47">
        <f t="shared" si="26"/>
        <v>676</v>
      </c>
      <c r="I507" s="29" t="s">
        <v>732</v>
      </c>
      <c r="J507" s="76" t="str">
        <f t="shared" si="24"/>
        <v/>
      </c>
      <c r="K507" s="52"/>
    </row>
    <row r="508" spans="1:11" s="3" customFormat="1" ht="43.5">
      <c r="A508" s="41" t="s">
        <v>1247</v>
      </c>
      <c r="B508" s="19" t="s">
        <v>16</v>
      </c>
      <c r="C508" s="1" t="s">
        <v>418</v>
      </c>
      <c r="D508" s="19" t="s">
        <v>1</v>
      </c>
      <c r="E508" s="35">
        <f t="shared" si="25"/>
        <v>520</v>
      </c>
      <c r="F508" s="75">
        <v>520</v>
      </c>
      <c r="G508" s="86">
        <v>1</v>
      </c>
      <c r="H508" s="47">
        <f t="shared" si="26"/>
        <v>520</v>
      </c>
      <c r="I508" s="29" t="s">
        <v>720</v>
      </c>
      <c r="J508" s="76" t="str">
        <f t="shared" si="24"/>
        <v/>
      </c>
      <c r="K508" s="52"/>
    </row>
    <row r="509" spans="1:11" s="3" customFormat="1" ht="43.5">
      <c r="A509" s="41" t="s">
        <v>1248</v>
      </c>
      <c r="B509" s="19" t="s">
        <v>16</v>
      </c>
      <c r="C509" s="1" t="s">
        <v>530</v>
      </c>
      <c r="D509" s="19" t="s">
        <v>1</v>
      </c>
      <c r="E509" s="35">
        <f t="shared" si="25"/>
        <v>1040</v>
      </c>
      <c r="F509" s="75">
        <v>1040</v>
      </c>
      <c r="G509" s="86">
        <v>1</v>
      </c>
      <c r="H509" s="47">
        <f t="shared" si="26"/>
        <v>1040</v>
      </c>
      <c r="I509" s="29" t="s">
        <v>721</v>
      </c>
      <c r="J509" s="76" t="str">
        <f t="shared" si="24"/>
        <v/>
      </c>
      <c r="K509" s="52"/>
    </row>
    <row r="510" spans="1:11" s="3" customFormat="1" ht="43.5">
      <c r="A510" s="41" t="s">
        <v>1249</v>
      </c>
      <c r="B510" s="19" t="s">
        <v>16</v>
      </c>
      <c r="C510" s="1" t="s">
        <v>599</v>
      </c>
      <c r="D510" s="19" t="s">
        <v>1</v>
      </c>
      <c r="E510" s="35">
        <f t="shared" si="25"/>
        <v>624</v>
      </c>
      <c r="F510" s="75">
        <v>624</v>
      </c>
      <c r="G510" s="86">
        <v>1</v>
      </c>
      <c r="H510" s="47">
        <f t="shared" si="26"/>
        <v>624</v>
      </c>
      <c r="I510" s="29" t="s">
        <v>499</v>
      </c>
      <c r="J510" s="76" t="str">
        <f t="shared" si="24"/>
        <v/>
      </c>
      <c r="K510" s="52"/>
    </row>
    <row r="511" spans="1:11" s="3" customFormat="1" ht="43.5">
      <c r="A511" s="41" t="s">
        <v>1250</v>
      </c>
      <c r="B511" s="19" t="s">
        <v>16</v>
      </c>
      <c r="C511" s="1" t="s">
        <v>600</v>
      </c>
      <c r="D511" s="19" t="s">
        <v>1</v>
      </c>
      <c r="E511" s="35">
        <f t="shared" si="25"/>
        <v>650</v>
      </c>
      <c r="F511" s="75">
        <v>650</v>
      </c>
      <c r="G511" s="86">
        <v>1</v>
      </c>
      <c r="H511" s="47">
        <f t="shared" si="26"/>
        <v>650</v>
      </c>
      <c r="I511" s="29" t="s">
        <v>500</v>
      </c>
      <c r="J511" s="76" t="str">
        <f t="shared" si="24"/>
        <v/>
      </c>
      <c r="K511" s="52"/>
    </row>
    <row r="512" spans="1:11" s="3" customFormat="1" ht="58">
      <c r="A512" s="41" t="s">
        <v>1251</v>
      </c>
      <c r="B512" s="19" t="s">
        <v>16</v>
      </c>
      <c r="C512" s="1" t="s">
        <v>601</v>
      </c>
      <c r="D512" s="19" t="s">
        <v>1</v>
      </c>
      <c r="E512" s="35">
        <f t="shared" si="25"/>
        <v>650</v>
      </c>
      <c r="F512" s="75">
        <v>650</v>
      </c>
      <c r="G512" s="86">
        <v>52</v>
      </c>
      <c r="H512" s="47">
        <f t="shared" si="26"/>
        <v>33800</v>
      </c>
      <c r="I512" s="29" t="s">
        <v>733</v>
      </c>
      <c r="J512" s="76" t="str">
        <f t="shared" si="24"/>
        <v/>
      </c>
      <c r="K512" s="52"/>
    </row>
    <row r="513" spans="1:11" s="3" customFormat="1" ht="58">
      <c r="A513" s="41" t="s">
        <v>1252</v>
      </c>
      <c r="B513" s="19" t="s">
        <v>16</v>
      </c>
      <c r="C513" s="1" t="s">
        <v>602</v>
      </c>
      <c r="D513" s="19" t="s">
        <v>1</v>
      </c>
      <c r="E513" s="35">
        <f t="shared" si="25"/>
        <v>624</v>
      </c>
      <c r="F513" s="75">
        <v>624</v>
      </c>
      <c r="G513" s="86">
        <v>7</v>
      </c>
      <c r="H513" s="47">
        <f t="shared" si="26"/>
        <v>4368</v>
      </c>
      <c r="I513" s="29" t="s">
        <v>734</v>
      </c>
      <c r="J513" s="76" t="str">
        <f t="shared" si="24"/>
        <v/>
      </c>
      <c r="K513" s="52"/>
    </row>
    <row r="514" spans="1:11" s="3" customFormat="1" ht="43.5">
      <c r="A514" s="41" t="s">
        <v>1253</v>
      </c>
      <c r="B514" s="19" t="s">
        <v>16</v>
      </c>
      <c r="C514" s="1" t="s">
        <v>531</v>
      </c>
      <c r="D514" s="19" t="s">
        <v>1</v>
      </c>
      <c r="E514" s="35">
        <f t="shared" si="25"/>
        <v>416</v>
      </c>
      <c r="F514" s="75">
        <v>416</v>
      </c>
      <c r="G514" s="86">
        <v>6</v>
      </c>
      <c r="H514" s="47">
        <f t="shared" si="26"/>
        <v>2496</v>
      </c>
      <c r="I514" s="29" t="s">
        <v>501</v>
      </c>
      <c r="J514" s="76" t="str">
        <f t="shared" si="24"/>
        <v/>
      </c>
      <c r="K514" s="52"/>
    </row>
    <row r="515" spans="1:11" s="3" customFormat="1" ht="43.5">
      <c r="A515" s="41" t="s">
        <v>1254</v>
      </c>
      <c r="B515" s="19" t="s">
        <v>16</v>
      </c>
      <c r="C515" s="1" t="s">
        <v>532</v>
      </c>
      <c r="D515" s="19" t="s">
        <v>1</v>
      </c>
      <c r="E515" s="35">
        <f t="shared" si="25"/>
        <v>901.33</v>
      </c>
      <c r="F515" s="75">
        <v>901.33</v>
      </c>
      <c r="G515" s="86">
        <v>101</v>
      </c>
      <c r="H515" s="47">
        <f t="shared" si="26"/>
        <v>91034.33</v>
      </c>
      <c r="I515" s="29" t="s">
        <v>502</v>
      </c>
      <c r="J515" s="76" t="str">
        <f t="shared" si="24"/>
        <v/>
      </c>
      <c r="K515" s="52"/>
    </row>
    <row r="516" spans="1:11" s="3" customFormat="1" ht="43.5">
      <c r="A516" s="41" t="s">
        <v>1255</v>
      </c>
      <c r="B516" s="19" t="s">
        <v>16</v>
      </c>
      <c r="C516" s="1" t="s">
        <v>704</v>
      </c>
      <c r="D516" s="19" t="s">
        <v>1</v>
      </c>
      <c r="E516" s="35">
        <f t="shared" si="25"/>
        <v>485.33</v>
      </c>
      <c r="F516" s="75">
        <v>485.33</v>
      </c>
      <c r="G516" s="86">
        <v>4</v>
      </c>
      <c r="H516" s="47">
        <f t="shared" si="26"/>
        <v>1941.32</v>
      </c>
      <c r="I516" s="29" t="s">
        <v>503</v>
      </c>
      <c r="J516" s="76" t="str">
        <f t="shared" si="24"/>
        <v/>
      </c>
      <c r="K516" s="52"/>
    </row>
    <row r="517" spans="1:11" s="3" customFormat="1" ht="43.5">
      <c r="A517" s="41" t="s">
        <v>1256</v>
      </c>
      <c r="B517" s="19" t="s">
        <v>16</v>
      </c>
      <c r="C517" s="1" t="s">
        <v>705</v>
      </c>
      <c r="D517" s="19" t="s">
        <v>1</v>
      </c>
      <c r="E517" s="35">
        <f t="shared" si="25"/>
        <v>970.67</v>
      </c>
      <c r="F517" s="75">
        <v>970.67</v>
      </c>
      <c r="G517" s="86">
        <v>39</v>
      </c>
      <c r="H517" s="47">
        <f t="shared" si="26"/>
        <v>37856.129999999997</v>
      </c>
      <c r="I517" s="29" t="s">
        <v>504</v>
      </c>
      <c r="J517" s="76" t="str">
        <f t="shared" si="24"/>
        <v/>
      </c>
      <c r="K517" s="52"/>
    </row>
    <row r="518" spans="1:11" s="3" customFormat="1" ht="43.5">
      <c r="A518" s="41" t="s">
        <v>1257</v>
      </c>
      <c r="B518" s="19" t="s">
        <v>16</v>
      </c>
      <c r="C518" s="1" t="s">
        <v>566</v>
      </c>
      <c r="D518" s="19" t="s">
        <v>1</v>
      </c>
      <c r="E518" s="35">
        <f t="shared" si="25"/>
        <v>364</v>
      </c>
      <c r="F518" s="75">
        <v>364</v>
      </c>
      <c r="G518" s="86">
        <v>4</v>
      </c>
      <c r="H518" s="47">
        <f t="shared" si="26"/>
        <v>1456</v>
      </c>
      <c r="I518" s="29" t="s">
        <v>728</v>
      </c>
      <c r="J518" s="76" t="str">
        <f t="shared" si="24"/>
        <v/>
      </c>
      <c r="K518" s="52"/>
    </row>
    <row r="519" spans="1:11" s="3" customFormat="1" ht="58">
      <c r="A519" s="41" t="s">
        <v>1258</v>
      </c>
      <c r="B519" s="19" t="s">
        <v>16</v>
      </c>
      <c r="C519" s="1" t="s">
        <v>47</v>
      </c>
      <c r="D519" s="19" t="s">
        <v>1</v>
      </c>
      <c r="E519" s="35">
        <f t="shared" si="25"/>
        <v>312</v>
      </c>
      <c r="F519" s="75">
        <v>312</v>
      </c>
      <c r="G519" s="86">
        <v>130</v>
      </c>
      <c r="H519" s="47">
        <f t="shared" si="26"/>
        <v>40560</v>
      </c>
      <c r="I519" s="29" t="s">
        <v>729</v>
      </c>
      <c r="J519" s="76" t="str">
        <f t="shared" si="24"/>
        <v/>
      </c>
      <c r="K519" s="52"/>
    </row>
    <row r="520" spans="1:11" s="3" customFormat="1" ht="16">
      <c r="A520" s="41" t="s">
        <v>1259</v>
      </c>
      <c r="B520" s="19" t="s">
        <v>16</v>
      </c>
      <c r="C520" s="1" t="s">
        <v>204</v>
      </c>
      <c r="D520" s="19" t="s">
        <v>1</v>
      </c>
      <c r="E520" s="35">
        <f t="shared" si="25"/>
        <v>93.600000000000009</v>
      </c>
      <c r="F520" s="75">
        <v>93.600000000000009</v>
      </c>
      <c r="G520" s="86">
        <v>1</v>
      </c>
      <c r="H520" s="47">
        <f t="shared" si="26"/>
        <v>93.600000000000009</v>
      </c>
      <c r="I520" s="29" t="s">
        <v>343</v>
      </c>
      <c r="J520" s="76" t="str">
        <f t="shared" si="24"/>
        <v/>
      </c>
      <c r="K520" s="52"/>
    </row>
    <row r="521" spans="1:11" s="3" customFormat="1" ht="16">
      <c r="A521" s="41" t="s">
        <v>1260</v>
      </c>
      <c r="B521" s="19" t="s">
        <v>17</v>
      </c>
      <c r="C521" s="1" t="s">
        <v>306</v>
      </c>
      <c r="D521" s="19" t="s">
        <v>1</v>
      </c>
      <c r="E521" s="35">
        <f t="shared" si="25"/>
        <v>104</v>
      </c>
      <c r="F521" s="75">
        <v>104</v>
      </c>
      <c r="G521" s="86">
        <v>4</v>
      </c>
      <c r="H521" s="47">
        <f t="shared" si="26"/>
        <v>416</v>
      </c>
      <c r="I521" s="29" t="s">
        <v>309</v>
      </c>
      <c r="J521" s="76" t="str">
        <f t="shared" si="24"/>
        <v/>
      </c>
      <c r="K521" s="52"/>
    </row>
    <row r="522" spans="1:11" s="3" customFormat="1" ht="29">
      <c r="A522" s="41" t="s">
        <v>1261</v>
      </c>
      <c r="B522" s="19" t="s">
        <v>17</v>
      </c>
      <c r="C522" s="1" t="s">
        <v>98</v>
      </c>
      <c r="D522" s="19" t="s">
        <v>1</v>
      </c>
      <c r="E522" s="35">
        <f t="shared" si="25"/>
        <v>260</v>
      </c>
      <c r="F522" s="75">
        <v>260</v>
      </c>
      <c r="G522" s="86">
        <v>1</v>
      </c>
      <c r="H522" s="47">
        <f t="shared" si="26"/>
        <v>260</v>
      </c>
      <c r="I522" s="29" t="s">
        <v>344</v>
      </c>
      <c r="J522" s="76" t="str">
        <f t="shared" si="24"/>
        <v/>
      </c>
      <c r="K522" s="52"/>
    </row>
    <row r="523" spans="1:11" s="3" customFormat="1" ht="29">
      <c r="A523" s="41" t="s">
        <v>1262</v>
      </c>
      <c r="B523" s="19" t="s">
        <v>17</v>
      </c>
      <c r="C523" s="1" t="s">
        <v>95</v>
      </c>
      <c r="D523" s="19" t="s">
        <v>1</v>
      </c>
      <c r="E523" s="35">
        <f t="shared" si="25"/>
        <v>364</v>
      </c>
      <c r="F523" s="75">
        <v>364</v>
      </c>
      <c r="G523" s="86">
        <v>2</v>
      </c>
      <c r="H523" s="47">
        <f t="shared" si="26"/>
        <v>728</v>
      </c>
      <c r="I523" s="29" t="s">
        <v>345</v>
      </c>
      <c r="J523" s="76" t="str">
        <f t="shared" si="24"/>
        <v/>
      </c>
      <c r="K523" s="52"/>
    </row>
    <row r="524" spans="1:11" s="3" customFormat="1" ht="43.5">
      <c r="A524" s="41" t="s">
        <v>1263</v>
      </c>
      <c r="B524" s="19" t="s">
        <v>17</v>
      </c>
      <c r="C524" s="1" t="s">
        <v>533</v>
      </c>
      <c r="D524" s="19" t="s">
        <v>1</v>
      </c>
      <c r="E524" s="35">
        <f t="shared" si="25"/>
        <v>364</v>
      </c>
      <c r="F524" s="75">
        <v>364</v>
      </c>
      <c r="G524" s="86">
        <v>1</v>
      </c>
      <c r="H524" s="47">
        <f t="shared" si="26"/>
        <v>364</v>
      </c>
      <c r="I524" s="29" t="s">
        <v>505</v>
      </c>
      <c r="J524" s="76" t="str">
        <f t="shared" si="24"/>
        <v/>
      </c>
      <c r="K524" s="52"/>
    </row>
    <row r="525" spans="1:11" s="3" customFormat="1" ht="43.5">
      <c r="A525" s="41" t="s">
        <v>1264</v>
      </c>
      <c r="B525" s="19" t="s">
        <v>17</v>
      </c>
      <c r="C525" s="1" t="s">
        <v>534</v>
      </c>
      <c r="D525" s="19" t="s">
        <v>1</v>
      </c>
      <c r="E525" s="35">
        <f t="shared" si="25"/>
        <v>364</v>
      </c>
      <c r="F525" s="75">
        <v>364</v>
      </c>
      <c r="G525" s="86">
        <v>1</v>
      </c>
      <c r="H525" s="47">
        <f t="shared" si="26"/>
        <v>364</v>
      </c>
      <c r="I525" s="29" t="s">
        <v>506</v>
      </c>
      <c r="J525" s="76" t="str">
        <f t="shared" si="24"/>
        <v/>
      </c>
      <c r="K525" s="52"/>
    </row>
    <row r="526" spans="1:11" s="3" customFormat="1" ht="16">
      <c r="A526" s="41" t="s">
        <v>1265</v>
      </c>
      <c r="B526" s="19" t="s">
        <v>17</v>
      </c>
      <c r="C526" s="1" t="s">
        <v>567</v>
      </c>
      <c r="D526" s="19" t="s">
        <v>1</v>
      </c>
      <c r="E526" s="35">
        <f t="shared" si="25"/>
        <v>67.600000000000009</v>
      </c>
      <c r="F526" s="75">
        <v>67.600000000000009</v>
      </c>
      <c r="G526" s="86">
        <v>1</v>
      </c>
      <c r="H526" s="47">
        <f t="shared" si="26"/>
        <v>67.600000000000009</v>
      </c>
      <c r="I526" s="29" t="s">
        <v>259</v>
      </c>
      <c r="J526" s="76" t="str">
        <f t="shared" si="24"/>
        <v/>
      </c>
      <c r="K526" s="52"/>
    </row>
    <row r="527" spans="1:11" s="3" customFormat="1" ht="16">
      <c r="A527" s="41" t="s">
        <v>1266</v>
      </c>
      <c r="B527" s="19" t="s">
        <v>17</v>
      </c>
      <c r="C527" s="1" t="s">
        <v>307</v>
      </c>
      <c r="D527" s="19" t="s">
        <v>1</v>
      </c>
      <c r="E527" s="35">
        <f t="shared" si="25"/>
        <v>156</v>
      </c>
      <c r="F527" s="75">
        <v>156</v>
      </c>
      <c r="G527" s="86">
        <v>7</v>
      </c>
      <c r="H527" s="47">
        <f t="shared" si="26"/>
        <v>1092</v>
      </c>
      <c r="I527" s="29" t="s">
        <v>310</v>
      </c>
      <c r="J527" s="76" t="str">
        <f t="shared" si="24"/>
        <v/>
      </c>
      <c r="K527" s="52"/>
    </row>
    <row r="528" spans="1:11" s="3" customFormat="1" ht="29">
      <c r="A528" s="41" t="s">
        <v>1267</v>
      </c>
      <c r="B528" s="19" t="s">
        <v>17</v>
      </c>
      <c r="C528" s="1" t="s">
        <v>67</v>
      </c>
      <c r="D528" s="19" t="s">
        <v>1</v>
      </c>
      <c r="E528" s="35">
        <f t="shared" si="25"/>
        <v>2080</v>
      </c>
      <c r="F528" s="75">
        <v>2080</v>
      </c>
      <c r="G528" s="86">
        <v>3</v>
      </c>
      <c r="H528" s="47">
        <f t="shared" si="26"/>
        <v>6240</v>
      </c>
      <c r="I528" s="29" t="s">
        <v>507</v>
      </c>
      <c r="J528" s="76" t="str">
        <f t="shared" si="24"/>
        <v/>
      </c>
      <c r="K528" s="52"/>
    </row>
    <row r="529" spans="1:11" s="3" customFormat="1" ht="16">
      <c r="A529" s="41" t="s">
        <v>1268</v>
      </c>
      <c r="B529" s="19" t="s">
        <v>17</v>
      </c>
      <c r="C529" s="1" t="s">
        <v>20</v>
      </c>
      <c r="D529" s="19" t="s">
        <v>1</v>
      </c>
      <c r="E529" s="35">
        <f t="shared" si="25"/>
        <v>650</v>
      </c>
      <c r="F529" s="75">
        <v>650</v>
      </c>
      <c r="G529" s="86">
        <v>9</v>
      </c>
      <c r="H529" s="47">
        <f t="shared" si="26"/>
        <v>5850</v>
      </c>
      <c r="I529" s="29" t="s">
        <v>346</v>
      </c>
      <c r="J529" s="76" t="str">
        <f t="shared" si="24"/>
        <v/>
      </c>
      <c r="K529" s="52"/>
    </row>
    <row r="530" spans="1:11" s="3" customFormat="1" ht="43.5">
      <c r="A530" s="41" t="s">
        <v>1269</v>
      </c>
      <c r="B530" s="19" t="s">
        <v>17</v>
      </c>
      <c r="C530" s="1" t="s">
        <v>242</v>
      </c>
      <c r="D530" s="19" t="s">
        <v>1</v>
      </c>
      <c r="E530" s="35">
        <f t="shared" si="25"/>
        <v>187.20000000000002</v>
      </c>
      <c r="F530" s="75">
        <v>187.20000000000002</v>
      </c>
      <c r="G530" s="86">
        <v>1</v>
      </c>
      <c r="H530" s="47">
        <f t="shared" si="26"/>
        <v>187.20000000000002</v>
      </c>
      <c r="I530" s="29" t="s">
        <v>347</v>
      </c>
      <c r="J530" s="76" t="str">
        <f t="shared" si="24"/>
        <v/>
      </c>
      <c r="K530" s="52"/>
    </row>
    <row r="531" spans="1:11" s="3" customFormat="1" ht="29">
      <c r="A531" s="41" t="s">
        <v>1270</v>
      </c>
      <c r="B531" s="19" t="s">
        <v>17</v>
      </c>
      <c r="C531" s="1" t="s">
        <v>308</v>
      </c>
      <c r="D531" s="19" t="s">
        <v>1</v>
      </c>
      <c r="E531" s="35">
        <f t="shared" si="25"/>
        <v>270.40000000000003</v>
      </c>
      <c r="F531" s="75">
        <v>270.40000000000003</v>
      </c>
      <c r="G531" s="86">
        <v>2</v>
      </c>
      <c r="H531" s="47">
        <f t="shared" si="26"/>
        <v>540.80000000000007</v>
      </c>
      <c r="I531" s="29" t="s">
        <v>604</v>
      </c>
      <c r="J531" s="76" t="str">
        <f t="shared" si="24"/>
        <v/>
      </c>
      <c r="K531" s="52"/>
    </row>
    <row r="532" spans="1:11" s="3" customFormat="1" ht="29">
      <c r="A532" s="41" t="s">
        <v>1271</v>
      </c>
      <c r="B532" s="19" t="s">
        <v>17</v>
      </c>
      <c r="C532" s="1" t="s">
        <v>21</v>
      </c>
      <c r="D532" s="19" t="s">
        <v>1</v>
      </c>
      <c r="E532" s="35">
        <f t="shared" si="25"/>
        <v>57.199999999999996</v>
      </c>
      <c r="F532" s="75">
        <v>57.199999999999996</v>
      </c>
      <c r="G532" s="86">
        <v>12</v>
      </c>
      <c r="H532" s="47">
        <f t="shared" si="26"/>
        <v>686.4</v>
      </c>
      <c r="I532" s="29" t="s">
        <v>508</v>
      </c>
      <c r="J532" s="76" t="str">
        <f t="shared" si="24"/>
        <v/>
      </c>
      <c r="K532" s="52"/>
    </row>
    <row r="533" spans="1:11" s="3" customFormat="1" ht="58">
      <c r="A533" s="41" t="s">
        <v>1272</v>
      </c>
      <c r="B533" s="19" t="s">
        <v>735</v>
      </c>
      <c r="C533" s="1" t="s">
        <v>736</v>
      </c>
      <c r="D533" s="19" t="s">
        <v>1</v>
      </c>
      <c r="E533" s="35">
        <f t="shared" si="25"/>
        <v>156</v>
      </c>
      <c r="F533" s="75">
        <v>156</v>
      </c>
      <c r="G533" s="86">
        <v>2</v>
      </c>
      <c r="H533" s="47">
        <f t="shared" si="26"/>
        <v>312</v>
      </c>
      <c r="I533" s="29" t="s">
        <v>737</v>
      </c>
      <c r="J533" s="76" t="str">
        <f t="shared" ref="J533:J596" si="27">IF(AND(ISNUMBER(E533),ISNUMBER(FIND(",",E533)),LEN(E533)-LEN(SUBSTITUTE(E533,",",""))=1),IF(LEN(RIGHT(E533,LEN(E533)-FIND(",",E533)))&gt;2,ROW(),""),"")</f>
        <v/>
      </c>
      <c r="K533" s="52"/>
    </row>
    <row r="534" spans="1:11" s="3" customFormat="1" ht="29">
      <c r="A534" s="41" t="s">
        <v>1273</v>
      </c>
      <c r="B534" s="19" t="s">
        <v>17</v>
      </c>
      <c r="C534" s="1" t="s">
        <v>568</v>
      </c>
      <c r="D534" s="19" t="s">
        <v>121</v>
      </c>
      <c r="E534" s="35">
        <f t="shared" ref="E534:E597" si="28">F534</f>
        <v>312</v>
      </c>
      <c r="F534" s="75">
        <v>312</v>
      </c>
      <c r="G534" s="86">
        <v>1</v>
      </c>
      <c r="H534" s="47">
        <f t="shared" ref="H534:H597" si="29">E534*G534</f>
        <v>312</v>
      </c>
      <c r="I534" s="29" t="s">
        <v>260</v>
      </c>
      <c r="J534" s="76" t="str">
        <f t="shared" si="27"/>
        <v/>
      </c>
      <c r="K534" s="52"/>
    </row>
    <row r="535" spans="1:11" s="3" customFormat="1" ht="16">
      <c r="A535" s="41" t="s">
        <v>1274</v>
      </c>
      <c r="B535" s="19" t="s">
        <v>17</v>
      </c>
      <c r="C535" s="1" t="s">
        <v>151</v>
      </c>
      <c r="D535" s="19" t="s">
        <v>121</v>
      </c>
      <c r="E535" s="35">
        <f t="shared" si="28"/>
        <v>208</v>
      </c>
      <c r="F535" s="75">
        <v>208</v>
      </c>
      <c r="G535" s="86">
        <v>1</v>
      </c>
      <c r="H535" s="47">
        <f t="shared" si="29"/>
        <v>208</v>
      </c>
      <c r="I535" s="29" t="s">
        <v>260</v>
      </c>
      <c r="J535" s="76" t="str">
        <f t="shared" si="27"/>
        <v/>
      </c>
      <c r="K535" s="52"/>
    </row>
    <row r="536" spans="1:11" s="3" customFormat="1" ht="16">
      <c r="A536" s="41" t="s">
        <v>1275</v>
      </c>
      <c r="B536" s="19" t="s">
        <v>17</v>
      </c>
      <c r="C536" s="1" t="s">
        <v>180</v>
      </c>
      <c r="D536" s="19" t="s">
        <v>1</v>
      </c>
      <c r="E536" s="35">
        <f t="shared" si="28"/>
        <v>26</v>
      </c>
      <c r="F536" s="75">
        <v>26</v>
      </c>
      <c r="G536" s="86">
        <v>13</v>
      </c>
      <c r="H536" s="47">
        <f t="shared" si="29"/>
        <v>338</v>
      </c>
      <c r="I536" s="29" t="s">
        <v>261</v>
      </c>
      <c r="J536" s="76" t="str">
        <f t="shared" si="27"/>
        <v/>
      </c>
      <c r="K536" s="52"/>
    </row>
    <row r="537" spans="1:11" s="3" customFormat="1" ht="72.5">
      <c r="A537" s="41" t="s">
        <v>1276</v>
      </c>
      <c r="B537" s="19" t="s">
        <v>17</v>
      </c>
      <c r="C537" s="1" t="s">
        <v>158</v>
      </c>
      <c r="D537" s="19" t="s">
        <v>298</v>
      </c>
      <c r="E537" s="35">
        <f t="shared" si="28"/>
        <v>3120</v>
      </c>
      <c r="F537" s="75">
        <v>3120</v>
      </c>
      <c r="G537" s="86">
        <v>0.5</v>
      </c>
      <c r="H537" s="47">
        <f t="shared" si="29"/>
        <v>1560</v>
      </c>
      <c r="I537" s="29" t="s">
        <v>509</v>
      </c>
      <c r="J537" s="76" t="str">
        <f t="shared" si="27"/>
        <v/>
      </c>
      <c r="K537" s="52"/>
    </row>
    <row r="538" spans="1:11" s="3" customFormat="1" ht="29">
      <c r="A538" s="41" t="s">
        <v>1277</v>
      </c>
      <c r="B538" s="19" t="s">
        <v>17</v>
      </c>
      <c r="C538" s="1" t="s">
        <v>22</v>
      </c>
      <c r="D538" s="19" t="s">
        <v>1</v>
      </c>
      <c r="E538" s="35">
        <f t="shared" si="28"/>
        <v>1300</v>
      </c>
      <c r="F538" s="75">
        <v>1300</v>
      </c>
      <c r="G538" s="86">
        <v>4</v>
      </c>
      <c r="H538" s="47">
        <f t="shared" si="29"/>
        <v>5200</v>
      </c>
      <c r="I538" s="29" t="s">
        <v>348</v>
      </c>
      <c r="J538" s="76" t="str">
        <f t="shared" si="27"/>
        <v/>
      </c>
      <c r="K538" s="52"/>
    </row>
    <row r="539" spans="1:11" s="3" customFormat="1" ht="29">
      <c r="A539" s="41" t="s">
        <v>1278</v>
      </c>
      <c r="B539" s="19" t="s">
        <v>17</v>
      </c>
      <c r="C539" s="1" t="s">
        <v>159</v>
      </c>
      <c r="D539" s="19" t="s">
        <v>1</v>
      </c>
      <c r="E539" s="35">
        <f t="shared" si="28"/>
        <v>2080</v>
      </c>
      <c r="F539" s="75">
        <v>2080</v>
      </c>
      <c r="G539" s="86">
        <v>4</v>
      </c>
      <c r="H539" s="47">
        <f t="shared" si="29"/>
        <v>8320</v>
      </c>
      <c r="I539" s="29" t="s">
        <v>349</v>
      </c>
      <c r="J539" s="76" t="str">
        <f t="shared" si="27"/>
        <v/>
      </c>
      <c r="K539" s="52"/>
    </row>
    <row r="540" spans="1:11" s="3" customFormat="1" ht="16">
      <c r="A540" s="41" t="s">
        <v>1279</v>
      </c>
      <c r="B540" s="19" t="s">
        <v>17</v>
      </c>
      <c r="C540" s="1" t="s">
        <v>535</v>
      </c>
      <c r="D540" s="19" t="s">
        <v>23</v>
      </c>
      <c r="E540" s="35">
        <f t="shared" si="28"/>
        <v>93.600000000000009</v>
      </c>
      <c r="F540" s="75">
        <v>93.600000000000009</v>
      </c>
      <c r="G540" s="86">
        <v>1</v>
      </c>
      <c r="H540" s="47">
        <f t="shared" si="29"/>
        <v>93.600000000000009</v>
      </c>
      <c r="I540" s="29" t="s">
        <v>603</v>
      </c>
      <c r="J540" s="76" t="str">
        <f t="shared" si="27"/>
        <v/>
      </c>
      <c r="K540" s="52"/>
    </row>
    <row r="541" spans="1:11" s="3" customFormat="1" ht="16">
      <c r="A541" s="41" t="s">
        <v>1280</v>
      </c>
      <c r="B541" s="19" t="s">
        <v>17</v>
      </c>
      <c r="C541" s="1" t="s">
        <v>48</v>
      </c>
      <c r="D541" s="19" t="s">
        <v>1</v>
      </c>
      <c r="E541" s="35">
        <f t="shared" si="28"/>
        <v>72.8</v>
      </c>
      <c r="F541" s="75">
        <v>72.8</v>
      </c>
      <c r="G541" s="86">
        <v>1</v>
      </c>
      <c r="H541" s="47">
        <f t="shared" si="29"/>
        <v>72.8</v>
      </c>
      <c r="I541" s="29" t="s">
        <v>350</v>
      </c>
      <c r="J541" s="76" t="str">
        <f t="shared" si="27"/>
        <v/>
      </c>
      <c r="K541" s="52"/>
    </row>
    <row r="542" spans="1:11" s="3" customFormat="1" ht="29">
      <c r="A542" s="41" t="s">
        <v>1281</v>
      </c>
      <c r="B542" s="19" t="s">
        <v>17</v>
      </c>
      <c r="C542" s="1" t="s">
        <v>243</v>
      </c>
      <c r="D542" s="19" t="s">
        <v>23</v>
      </c>
      <c r="E542" s="35">
        <f t="shared" si="28"/>
        <v>85.8</v>
      </c>
      <c r="F542" s="75">
        <v>85.8</v>
      </c>
      <c r="G542" s="86">
        <v>8</v>
      </c>
      <c r="H542" s="47">
        <f t="shared" si="29"/>
        <v>686.4</v>
      </c>
      <c r="I542" s="29" t="s">
        <v>262</v>
      </c>
      <c r="J542" s="76" t="str">
        <f t="shared" si="27"/>
        <v/>
      </c>
      <c r="K542" s="52"/>
    </row>
    <row r="543" spans="1:11" s="3" customFormat="1" ht="58">
      <c r="A543" s="41" t="s">
        <v>1282</v>
      </c>
      <c r="B543" s="19" t="s">
        <v>17</v>
      </c>
      <c r="C543" s="1" t="s">
        <v>117</v>
      </c>
      <c r="D543" s="19" t="s">
        <v>1</v>
      </c>
      <c r="E543" s="35">
        <f t="shared" si="28"/>
        <v>1326</v>
      </c>
      <c r="F543" s="75">
        <v>1326</v>
      </c>
      <c r="G543" s="86">
        <v>4</v>
      </c>
      <c r="H543" s="47">
        <f t="shared" si="29"/>
        <v>5304</v>
      </c>
      <c r="I543" s="29" t="s">
        <v>351</v>
      </c>
      <c r="J543" s="76" t="str">
        <f t="shared" si="27"/>
        <v/>
      </c>
      <c r="K543" s="52"/>
    </row>
    <row r="544" spans="1:11" s="3" customFormat="1" ht="16">
      <c r="A544" s="41" t="s">
        <v>1283</v>
      </c>
      <c r="B544" s="19" t="s">
        <v>17</v>
      </c>
      <c r="C544" s="1" t="s">
        <v>296</v>
      </c>
      <c r="D544" s="19" t="s">
        <v>1</v>
      </c>
      <c r="E544" s="35">
        <f t="shared" si="28"/>
        <v>72.8</v>
      </c>
      <c r="F544" s="75">
        <v>72.8</v>
      </c>
      <c r="G544" s="86">
        <v>3</v>
      </c>
      <c r="H544" s="47">
        <f t="shared" si="29"/>
        <v>218.39999999999998</v>
      </c>
      <c r="I544" s="29" t="s">
        <v>352</v>
      </c>
      <c r="J544" s="76" t="str">
        <f t="shared" si="27"/>
        <v/>
      </c>
      <c r="K544" s="52"/>
    </row>
    <row r="545" spans="1:11" s="3" customFormat="1" ht="16">
      <c r="A545" s="41" t="s">
        <v>1284</v>
      </c>
      <c r="B545" s="19" t="s">
        <v>17</v>
      </c>
      <c r="C545" s="1" t="s">
        <v>536</v>
      </c>
      <c r="D545" s="19" t="s">
        <v>15</v>
      </c>
      <c r="E545" s="35">
        <f t="shared" si="28"/>
        <v>62.4</v>
      </c>
      <c r="F545" s="75">
        <v>62.4</v>
      </c>
      <c r="G545" s="86">
        <v>2</v>
      </c>
      <c r="H545" s="47">
        <f t="shared" si="29"/>
        <v>124.8</v>
      </c>
      <c r="I545" s="29" t="s">
        <v>353</v>
      </c>
      <c r="J545" s="76" t="str">
        <f t="shared" si="27"/>
        <v/>
      </c>
      <c r="K545" s="52"/>
    </row>
    <row r="546" spans="1:11" s="3" customFormat="1" ht="72.5">
      <c r="A546" s="41" t="s">
        <v>1285</v>
      </c>
      <c r="B546" s="19" t="s">
        <v>17</v>
      </c>
      <c r="C546" s="1" t="s">
        <v>24</v>
      </c>
      <c r="D546" s="19" t="s">
        <v>1</v>
      </c>
      <c r="E546" s="35">
        <f t="shared" si="28"/>
        <v>442</v>
      </c>
      <c r="F546" s="75">
        <v>442</v>
      </c>
      <c r="G546" s="86">
        <v>1</v>
      </c>
      <c r="H546" s="47">
        <f t="shared" si="29"/>
        <v>442</v>
      </c>
      <c r="I546" s="29" t="s">
        <v>354</v>
      </c>
      <c r="J546" s="76" t="str">
        <f t="shared" si="27"/>
        <v/>
      </c>
      <c r="K546" s="52"/>
    </row>
    <row r="547" spans="1:11" s="3" customFormat="1" ht="72.5">
      <c r="A547" s="41" t="s">
        <v>1286</v>
      </c>
      <c r="B547" s="19" t="s">
        <v>17</v>
      </c>
      <c r="C547" s="1" t="s">
        <v>25</v>
      </c>
      <c r="D547" s="19" t="s">
        <v>1</v>
      </c>
      <c r="E547" s="35">
        <f t="shared" si="28"/>
        <v>494</v>
      </c>
      <c r="F547" s="75">
        <v>494</v>
      </c>
      <c r="G547" s="86">
        <v>1</v>
      </c>
      <c r="H547" s="47">
        <f t="shared" si="29"/>
        <v>494</v>
      </c>
      <c r="I547" s="29" t="s">
        <v>355</v>
      </c>
      <c r="J547" s="76" t="str">
        <f t="shared" si="27"/>
        <v/>
      </c>
      <c r="K547" s="52"/>
    </row>
    <row r="548" spans="1:11" s="3" customFormat="1" ht="72.5">
      <c r="A548" s="41" t="s">
        <v>1287</v>
      </c>
      <c r="B548" s="19" t="s">
        <v>17</v>
      </c>
      <c r="C548" s="1" t="s">
        <v>684</v>
      </c>
      <c r="D548" s="19" t="s">
        <v>1</v>
      </c>
      <c r="E548" s="35">
        <f t="shared" si="28"/>
        <v>338</v>
      </c>
      <c r="F548" s="75">
        <v>338</v>
      </c>
      <c r="G548" s="86">
        <v>1</v>
      </c>
      <c r="H548" s="47">
        <f t="shared" si="29"/>
        <v>338</v>
      </c>
      <c r="I548" s="29" t="s">
        <v>689</v>
      </c>
      <c r="J548" s="76" t="str">
        <f t="shared" si="27"/>
        <v/>
      </c>
      <c r="K548" s="52"/>
    </row>
    <row r="549" spans="1:11" s="3" customFormat="1" ht="43.5">
      <c r="A549" s="41" t="s">
        <v>1288</v>
      </c>
      <c r="B549" s="19" t="s">
        <v>17</v>
      </c>
      <c r="C549" s="1" t="s">
        <v>685</v>
      </c>
      <c r="D549" s="19" t="s">
        <v>1</v>
      </c>
      <c r="E549" s="35">
        <f t="shared" si="28"/>
        <v>234</v>
      </c>
      <c r="F549" s="75">
        <v>234</v>
      </c>
      <c r="G549" s="86">
        <v>1</v>
      </c>
      <c r="H549" s="47">
        <f t="shared" si="29"/>
        <v>234</v>
      </c>
      <c r="I549" s="29" t="s">
        <v>696</v>
      </c>
      <c r="J549" s="76" t="str">
        <f t="shared" si="27"/>
        <v/>
      </c>
      <c r="K549" s="52"/>
    </row>
    <row r="550" spans="1:11" s="3" customFormat="1" ht="16">
      <c r="A550" s="41" t="s">
        <v>1289</v>
      </c>
      <c r="B550" s="19" t="s">
        <v>17</v>
      </c>
      <c r="C550" s="1" t="s">
        <v>26</v>
      </c>
      <c r="D550" s="19" t="s">
        <v>1</v>
      </c>
      <c r="E550" s="35">
        <f t="shared" si="28"/>
        <v>104</v>
      </c>
      <c r="F550" s="75">
        <v>104</v>
      </c>
      <c r="G550" s="86">
        <v>1</v>
      </c>
      <c r="H550" s="47">
        <f t="shared" si="29"/>
        <v>104</v>
      </c>
      <c r="I550" s="29" t="s">
        <v>356</v>
      </c>
      <c r="J550" s="76" t="str">
        <f t="shared" si="27"/>
        <v/>
      </c>
      <c r="K550" s="52"/>
    </row>
    <row r="551" spans="1:11" s="3" customFormat="1" ht="130.5">
      <c r="A551" s="41" t="s">
        <v>1290</v>
      </c>
      <c r="B551" s="19" t="s">
        <v>17</v>
      </c>
      <c r="C551" s="1" t="s">
        <v>686</v>
      </c>
      <c r="D551" s="19" t="s">
        <v>1</v>
      </c>
      <c r="E551" s="35">
        <f t="shared" si="28"/>
        <v>2028</v>
      </c>
      <c r="F551" s="75">
        <v>2028</v>
      </c>
      <c r="G551" s="86">
        <v>13</v>
      </c>
      <c r="H551" s="47">
        <f t="shared" si="29"/>
        <v>26364</v>
      </c>
      <c r="I551" s="29" t="s">
        <v>692</v>
      </c>
      <c r="J551" s="76" t="str">
        <f t="shared" si="27"/>
        <v/>
      </c>
      <c r="K551" s="52"/>
    </row>
    <row r="552" spans="1:11" s="3" customFormat="1" ht="72.5">
      <c r="A552" s="41" t="s">
        <v>1291</v>
      </c>
      <c r="B552" s="19" t="s">
        <v>17</v>
      </c>
      <c r="C552" s="1" t="s">
        <v>27</v>
      </c>
      <c r="D552" s="19" t="s">
        <v>1</v>
      </c>
      <c r="E552" s="35">
        <f t="shared" si="28"/>
        <v>832</v>
      </c>
      <c r="F552" s="75">
        <v>832</v>
      </c>
      <c r="G552" s="86">
        <v>3</v>
      </c>
      <c r="H552" s="47">
        <f t="shared" si="29"/>
        <v>2496</v>
      </c>
      <c r="I552" s="29" t="s">
        <v>357</v>
      </c>
      <c r="J552" s="76" t="str">
        <f t="shared" si="27"/>
        <v/>
      </c>
      <c r="K552" s="52"/>
    </row>
    <row r="553" spans="1:11" s="3" customFormat="1" ht="72.5">
      <c r="A553" s="41" t="s">
        <v>1292</v>
      </c>
      <c r="B553" s="19" t="s">
        <v>17</v>
      </c>
      <c r="C553" s="1" t="s">
        <v>28</v>
      </c>
      <c r="D553" s="19" t="s">
        <v>1</v>
      </c>
      <c r="E553" s="35">
        <f t="shared" si="28"/>
        <v>858</v>
      </c>
      <c r="F553" s="75">
        <v>858</v>
      </c>
      <c r="G553" s="86">
        <v>8</v>
      </c>
      <c r="H553" s="47">
        <f t="shared" si="29"/>
        <v>6864</v>
      </c>
      <c r="I553" s="29" t="s">
        <v>358</v>
      </c>
      <c r="J553" s="76" t="str">
        <f t="shared" si="27"/>
        <v/>
      </c>
      <c r="K553" s="52"/>
    </row>
    <row r="554" spans="1:11" s="3" customFormat="1" ht="72.5">
      <c r="A554" s="41" t="s">
        <v>1293</v>
      </c>
      <c r="B554" s="19" t="s">
        <v>17</v>
      </c>
      <c r="C554" s="1" t="s">
        <v>29</v>
      </c>
      <c r="D554" s="19" t="s">
        <v>1</v>
      </c>
      <c r="E554" s="35">
        <f t="shared" si="28"/>
        <v>468</v>
      </c>
      <c r="F554" s="75">
        <v>468</v>
      </c>
      <c r="G554" s="86">
        <v>8</v>
      </c>
      <c r="H554" s="47">
        <f t="shared" si="29"/>
        <v>3744</v>
      </c>
      <c r="I554" s="29" t="s">
        <v>359</v>
      </c>
      <c r="J554" s="76" t="str">
        <f t="shared" si="27"/>
        <v/>
      </c>
      <c r="K554" s="52"/>
    </row>
    <row r="555" spans="1:11" s="3" customFormat="1" ht="29">
      <c r="A555" s="41" t="s">
        <v>1294</v>
      </c>
      <c r="B555" s="19" t="s">
        <v>17</v>
      </c>
      <c r="C555" s="1" t="s">
        <v>687</v>
      </c>
      <c r="D555" s="19" t="s">
        <v>1</v>
      </c>
      <c r="E555" s="35">
        <f t="shared" si="28"/>
        <v>234</v>
      </c>
      <c r="F555" s="75">
        <v>234</v>
      </c>
      <c r="G555" s="86">
        <v>1</v>
      </c>
      <c r="H555" s="47">
        <f t="shared" si="29"/>
        <v>234</v>
      </c>
      <c r="I555" s="29" t="s">
        <v>693</v>
      </c>
      <c r="J555" s="76" t="str">
        <f t="shared" si="27"/>
        <v/>
      </c>
      <c r="K555" s="52"/>
    </row>
    <row r="556" spans="1:11" s="3" customFormat="1" ht="58">
      <c r="A556" s="41" t="s">
        <v>1295</v>
      </c>
      <c r="B556" s="19" t="s">
        <v>17</v>
      </c>
      <c r="C556" s="1" t="s">
        <v>1520</v>
      </c>
      <c r="D556" s="19" t="s">
        <v>1</v>
      </c>
      <c r="E556" s="35">
        <f t="shared" si="28"/>
        <v>1170</v>
      </c>
      <c r="F556" s="75">
        <v>1170</v>
      </c>
      <c r="G556" s="86">
        <v>1</v>
      </c>
      <c r="H556" s="47">
        <f t="shared" si="29"/>
        <v>1170</v>
      </c>
      <c r="I556" s="29" t="s">
        <v>360</v>
      </c>
      <c r="J556" s="76" t="str">
        <f t="shared" si="27"/>
        <v/>
      </c>
      <c r="K556" s="52"/>
    </row>
    <row r="557" spans="1:11" s="3" customFormat="1" ht="43.5">
      <c r="A557" s="41" t="s">
        <v>1296</v>
      </c>
      <c r="B557" s="19" t="s">
        <v>17</v>
      </c>
      <c r="C557" s="1" t="s">
        <v>688</v>
      </c>
      <c r="D557" s="19" t="s">
        <v>1</v>
      </c>
      <c r="E557" s="35">
        <f t="shared" si="28"/>
        <v>234</v>
      </c>
      <c r="F557" s="75">
        <v>234</v>
      </c>
      <c r="G557" s="86">
        <v>1</v>
      </c>
      <c r="H557" s="47">
        <f t="shared" si="29"/>
        <v>234</v>
      </c>
      <c r="I557" s="29" t="s">
        <v>697</v>
      </c>
      <c r="J557" s="76" t="str">
        <f t="shared" si="27"/>
        <v/>
      </c>
      <c r="K557" s="52"/>
    </row>
    <row r="558" spans="1:11" s="3" customFormat="1" ht="29">
      <c r="A558" s="41" t="s">
        <v>1297</v>
      </c>
      <c r="B558" s="19" t="s">
        <v>17</v>
      </c>
      <c r="C558" s="1" t="s">
        <v>30</v>
      </c>
      <c r="D558" s="19" t="s">
        <v>1</v>
      </c>
      <c r="E558" s="35">
        <f t="shared" si="28"/>
        <v>83.2</v>
      </c>
      <c r="F558" s="75">
        <v>83.2</v>
      </c>
      <c r="G558" s="86">
        <v>1</v>
      </c>
      <c r="H558" s="47">
        <f t="shared" si="29"/>
        <v>83.2</v>
      </c>
      <c r="I558" s="29" t="s">
        <v>510</v>
      </c>
      <c r="J558" s="76" t="str">
        <f t="shared" si="27"/>
        <v/>
      </c>
      <c r="K558" s="52"/>
    </row>
    <row r="559" spans="1:11" s="3" customFormat="1" ht="29">
      <c r="A559" s="41" t="s">
        <v>1298</v>
      </c>
      <c r="B559" s="19" t="s">
        <v>17</v>
      </c>
      <c r="C559" s="1" t="s">
        <v>31</v>
      </c>
      <c r="D559" s="19" t="s">
        <v>1</v>
      </c>
      <c r="E559" s="35">
        <f t="shared" si="28"/>
        <v>62.4</v>
      </c>
      <c r="F559" s="75">
        <v>62.4</v>
      </c>
      <c r="G559" s="86">
        <v>3</v>
      </c>
      <c r="H559" s="47">
        <f t="shared" si="29"/>
        <v>187.2</v>
      </c>
      <c r="I559" s="29" t="s">
        <v>361</v>
      </c>
      <c r="J559" s="76" t="str">
        <f t="shared" si="27"/>
        <v/>
      </c>
      <c r="K559" s="52"/>
    </row>
    <row r="560" spans="1:11" s="3" customFormat="1" ht="16">
      <c r="A560" s="41" t="s">
        <v>1299</v>
      </c>
      <c r="B560" s="19" t="s">
        <v>17</v>
      </c>
      <c r="C560" s="1" t="s">
        <v>91</v>
      </c>
      <c r="D560" s="19" t="s">
        <v>1</v>
      </c>
      <c r="E560" s="35">
        <f t="shared" si="28"/>
        <v>182</v>
      </c>
      <c r="F560" s="75">
        <v>182</v>
      </c>
      <c r="G560" s="86">
        <v>1</v>
      </c>
      <c r="H560" s="47">
        <f t="shared" si="29"/>
        <v>182</v>
      </c>
      <c r="I560" s="29" t="s">
        <v>362</v>
      </c>
      <c r="J560" s="76" t="str">
        <f t="shared" si="27"/>
        <v/>
      </c>
      <c r="K560" s="52"/>
    </row>
    <row r="561" spans="1:11" s="3" customFormat="1" ht="43.5">
      <c r="A561" s="41" t="s">
        <v>1300</v>
      </c>
      <c r="B561" s="19" t="s">
        <v>17</v>
      </c>
      <c r="C561" s="1" t="s">
        <v>80</v>
      </c>
      <c r="D561" s="19" t="s">
        <v>1</v>
      </c>
      <c r="E561" s="35">
        <f t="shared" si="28"/>
        <v>260</v>
      </c>
      <c r="F561" s="75">
        <v>260</v>
      </c>
      <c r="G561" s="86">
        <v>1</v>
      </c>
      <c r="H561" s="47">
        <f t="shared" si="29"/>
        <v>260</v>
      </c>
      <c r="I561" s="29" t="s">
        <v>610</v>
      </c>
      <c r="J561" s="76" t="str">
        <f t="shared" si="27"/>
        <v/>
      </c>
      <c r="K561" s="52"/>
    </row>
    <row r="562" spans="1:11" s="3" customFormat="1" ht="29">
      <c r="A562" s="41" t="s">
        <v>1301</v>
      </c>
      <c r="B562" s="19" t="s">
        <v>17</v>
      </c>
      <c r="C562" s="1" t="s">
        <v>160</v>
      </c>
      <c r="D562" s="19" t="s">
        <v>1</v>
      </c>
      <c r="E562" s="35">
        <f t="shared" si="28"/>
        <v>52</v>
      </c>
      <c r="F562" s="75">
        <v>52</v>
      </c>
      <c r="G562" s="86">
        <v>18</v>
      </c>
      <c r="H562" s="47">
        <f t="shared" si="29"/>
        <v>936</v>
      </c>
      <c r="I562" s="29" t="s">
        <v>363</v>
      </c>
      <c r="J562" s="76" t="str">
        <f t="shared" si="27"/>
        <v/>
      </c>
      <c r="K562" s="52"/>
    </row>
    <row r="563" spans="1:11" s="3" customFormat="1" ht="16">
      <c r="A563" s="41" t="s">
        <v>1302</v>
      </c>
      <c r="B563" s="19" t="s">
        <v>17</v>
      </c>
      <c r="C563" s="1" t="s">
        <v>32</v>
      </c>
      <c r="D563" s="19" t="s">
        <v>1</v>
      </c>
      <c r="E563" s="35">
        <f t="shared" si="28"/>
        <v>78</v>
      </c>
      <c r="F563" s="75">
        <v>78</v>
      </c>
      <c r="G563" s="86">
        <v>5</v>
      </c>
      <c r="H563" s="47">
        <f t="shared" si="29"/>
        <v>390</v>
      </c>
      <c r="I563" s="29" t="s">
        <v>364</v>
      </c>
      <c r="J563" s="76" t="str">
        <f t="shared" si="27"/>
        <v/>
      </c>
      <c r="K563" s="52"/>
    </row>
    <row r="564" spans="1:11" s="3" customFormat="1" ht="130.5">
      <c r="A564" s="41" t="s">
        <v>1303</v>
      </c>
      <c r="B564" s="19" t="s">
        <v>17</v>
      </c>
      <c r="C564" s="1" t="s">
        <v>1521</v>
      </c>
      <c r="D564" s="19" t="s">
        <v>1</v>
      </c>
      <c r="E564" s="35">
        <f t="shared" si="28"/>
        <v>1196</v>
      </c>
      <c r="F564" s="75">
        <v>1196</v>
      </c>
      <c r="G564" s="86">
        <v>3</v>
      </c>
      <c r="H564" s="47">
        <f t="shared" si="29"/>
        <v>3588</v>
      </c>
      <c r="I564" s="29" t="s">
        <v>694</v>
      </c>
      <c r="J564" s="76" t="str">
        <f t="shared" si="27"/>
        <v/>
      </c>
      <c r="K564" s="52"/>
    </row>
    <row r="565" spans="1:11" s="3" customFormat="1" ht="16">
      <c r="A565" s="41" t="s">
        <v>1304</v>
      </c>
      <c r="B565" s="19" t="s">
        <v>33</v>
      </c>
      <c r="C565" s="1" t="s">
        <v>79</v>
      </c>
      <c r="D565" s="19" t="s">
        <v>1</v>
      </c>
      <c r="E565" s="35">
        <f t="shared" si="28"/>
        <v>130</v>
      </c>
      <c r="F565" s="75">
        <v>130</v>
      </c>
      <c r="G565" s="86">
        <v>1</v>
      </c>
      <c r="H565" s="47">
        <f t="shared" si="29"/>
        <v>130</v>
      </c>
      <c r="I565" s="29" t="s">
        <v>511</v>
      </c>
      <c r="J565" s="76" t="str">
        <f t="shared" si="27"/>
        <v/>
      </c>
      <c r="K565" s="52"/>
    </row>
    <row r="566" spans="1:11" s="3" customFormat="1" ht="16">
      <c r="A566" s="41" t="s">
        <v>1305</v>
      </c>
      <c r="B566" s="19" t="s">
        <v>33</v>
      </c>
      <c r="C566" s="1" t="s">
        <v>34</v>
      </c>
      <c r="D566" s="19" t="s">
        <v>1</v>
      </c>
      <c r="E566" s="35">
        <f t="shared" si="28"/>
        <v>62.4</v>
      </c>
      <c r="F566" s="75">
        <v>62.4</v>
      </c>
      <c r="G566" s="86">
        <v>2</v>
      </c>
      <c r="H566" s="47">
        <f t="shared" si="29"/>
        <v>124.8</v>
      </c>
      <c r="I566" s="29" t="s">
        <v>270</v>
      </c>
      <c r="J566" s="76" t="str">
        <f t="shared" si="27"/>
        <v/>
      </c>
      <c r="K566" s="52"/>
    </row>
    <row r="567" spans="1:11" s="3" customFormat="1" ht="29">
      <c r="A567" s="41" t="s">
        <v>1306</v>
      </c>
      <c r="B567" s="19" t="s">
        <v>33</v>
      </c>
      <c r="C567" s="1" t="s">
        <v>81</v>
      </c>
      <c r="D567" s="19" t="s">
        <v>1</v>
      </c>
      <c r="E567" s="35">
        <f t="shared" si="28"/>
        <v>26</v>
      </c>
      <c r="F567" s="75">
        <v>26</v>
      </c>
      <c r="G567" s="86">
        <v>4</v>
      </c>
      <c r="H567" s="47">
        <f t="shared" si="29"/>
        <v>104</v>
      </c>
      <c r="I567" s="29" t="s">
        <v>512</v>
      </c>
      <c r="J567" s="76" t="str">
        <f t="shared" si="27"/>
        <v/>
      </c>
      <c r="K567" s="52"/>
    </row>
    <row r="568" spans="1:11" s="3" customFormat="1" ht="16">
      <c r="A568" s="41" t="s">
        <v>1307</v>
      </c>
      <c r="B568" s="19" t="s">
        <v>33</v>
      </c>
      <c r="C568" s="1" t="s">
        <v>99</v>
      </c>
      <c r="D568" s="19" t="s">
        <v>1</v>
      </c>
      <c r="E568" s="35">
        <f t="shared" si="28"/>
        <v>72.8</v>
      </c>
      <c r="F568" s="75">
        <v>72.8</v>
      </c>
      <c r="G568" s="86">
        <v>18</v>
      </c>
      <c r="H568" s="47">
        <f t="shared" si="29"/>
        <v>1310.3999999999999</v>
      </c>
      <c r="I568" s="29" t="s">
        <v>365</v>
      </c>
      <c r="J568" s="76" t="str">
        <f t="shared" si="27"/>
        <v/>
      </c>
      <c r="K568" s="52"/>
    </row>
    <row r="569" spans="1:11" s="3" customFormat="1" ht="58">
      <c r="A569" s="41" t="s">
        <v>1308</v>
      </c>
      <c r="B569" s="19" t="s">
        <v>33</v>
      </c>
      <c r="C569" s="1" t="s">
        <v>85</v>
      </c>
      <c r="D569" s="19" t="s">
        <v>1</v>
      </c>
      <c r="E569" s="35">
        <f t="shared" si="28"/>
        <v>468</v>
      </c>
      <c r="F569" s="75">
        <v>468</v>
      </c>
      <c r="G569" s="86">
        <v>2</v>
      </c>
      <c r="H569" s="47">
        <f t="shared" si="29"/>
        <v>936</v>
      </c>
      <c r="I569" s="29" t="s">
        <v>513</v>
      </c>
      <c r="J569" s="76" t="str">
        <f t="shared" si="27"/>
        <v/>
      </c>
      <c r="K569" s="52"/>
    </row>
    <row r="570" spans="1:11" s="3" customFormat="1" ht="29">
      <c r="A570" s="41" t="s">
        <v>1309</v>
      </c>
      <c r="B570" s="19" t="s">
        <v>33</v>
      </c>
      <c r="C570" s="1" t="s">
        <v>86</v>
      </c>
      <c r="D570" s="19" t="s">
        <v>1</v>
      </c>
      <c r="E570" s="35">
        <f t="shared" si="28"/>
        <v>234</v>
      </c>
      <c r="F570" s="75">
        <v>234</v>
      </c>
      <c r="G570" s="86">
        <v>1</v>
      </c>
      <c r="H570" s="47">
        <f t="shared" si="29"/>
        <v>234</v>
      </c>
      <c r="I570" s="29" t="s">
        <v>514</v>
      </c>
      <c r="J570" s="76" t="str">
        <f t="shared" si="27"/>
        <v/>
      </c>
      <c r="K570" s="52"/>
    </row>
    <row r="571" spans="1:11" s="3" customFormat="1" ht="16">
      <c r="A571" s="41" t="s">
        <v>1310</v>
      </c>
      <c r="B571" s="19" t="s">
        <v>33</v>
      </c>
      <c r="C571" s="1" t="s">
        <v>36</v>
      </c>
      <c r="D571" s="19" t="s">
        <v>1</v>
      </c>
      <c r="E571" s="35">
        <f t="shared" si="28"/>
        <v>41.6</v>
      </c>
      <c r="F571" s="75">
        <v>41.6</v>
      </c>
      <c r="G571" s="86">
        <v>4</v>
      </c>
      <c r="H571" s="47">
        <f t="shared" si="29"/>
        <v>166.4</v>
      </c>
      <c r="I571" s="29" t="s">
        <v>582</v>
      </c>
      <c r="J571" s="76" t="str">
        <f t="shared" si="27"/>
        <v/>
      </c>
      <c r="K571" s="52"/>
    </row>
    <row r="572" spans="1:11" s="3" customFormat="1" ht="29">
      <c r="A572" s="41" t="s">
        <v>1311</v>
      </c>
      <c r="B572" s="19" t="s">
        <v>33</v>
      </c>
      <c r="C572" s="1" t="s">
        <v>244</v>
      </c>
      <c r="D572" s="19" t="s">
        <v>1</v>
      </c>
      <c r="E572" s="35">
        <f t="shared" si="28"/>
        <v>72.8</v>
      </c>
      <c r="F572" s="75">
        <v>72.8</v>
      </c>
      <c r="G572" s="86">
        <v>3</v>
      </c>
      <c r="H572" s="47">
        <f t="shared" si="29"/>
        <v>218.39999999999998</v>
      </c>
      <c r="I572" s="29" t="s">
        <v>515</v>
      </c>
      <c r="J572" s="76" t="str">
        <f t="shared" si="27"/>
        <v/>
      </c>
      <c r="K572" s="52"/>
    </row>
    <row r="573" spans="1:11" s="3" customFormat="1" ht="29">
      <c r="A573" s="41" t="s">
        <v>1312</v>
      </c>
      <c r="B573" s="19" t="s">
        <v>33</v>
      </c>
      <c r="C573" s="1" t="s">
        <v>113</v>
      </c>
      <c r="D573" s="19" t="s">
        <v>1</v>
      </c>
      <c r="E573" s="35">
        <f t="shared" si="28"/>
        <v>72.8</v>
      </c>
      <c r="F573" s="75">
        <v>72.8</v>
      </c>
      <c r="G573" s="86">
        <v>3</v>
      </c>
      <c r="H573" s="47">
        <f t="shared" si="29"/>
        <v>218.39999999999998</v>
      </c>
      <c r="I573" s="29" t="s">
        <v>279</v>
      </c>
      <c r="J573" s="76" t="str">
        <f t="shared" si="27"/>
        <v/>
      </c>
      <c r="K573" s="52"/>
    </row>
    <row r="574" spans="1:11" s="3" customFormat="1" ht="16">
      <c r="A574" s="41" t="s">
        <v>1313</v>
      </c>
      <c r="B574" s="19" t="s">
        <v>33</v>
      </c>
      <c r="C574" s="1" t="s">
        <v>37</v>
      </c>
      <c r="D574" s="19" t="s">
        <v>1</v>
      </c>
      <c r="E574" s="35">
        <f t="shared" si="28"/>
        <v>62.4</v>
      </c>
      <c r="F574" s="75">
        <v>62.4</v>
      </c>
      <c r="G574" s="86">
        <v>1</v>
      </c>
      <c r="H574" s="47">
        <f t="shared" si="29"/>
        <v>62.4</v>
      </c>
      <c r="I574" s="29" t="s">
        <v>366</v>
      </c>
      <c r="J574" s="76" t="str">
        <f t="shared" si="27"/>
        <v/>
      </c>
      <c r="K574" s="52"/>
    </row>
    <row r="575" spans="1:11" s="3" customFormat="1" ht="16">
      <c r="A575" s="41" t="s">
        <v>1314</v>
      </c>
      <c r="B575" s="19" t="s">
        <v>33</v>
      </c>
      <c r="C575" s="1" t="s">
        <v>76</v>
      </c>
      <c r="D575" s="19" t="s">
        <v>1</v>
      </c>
      <c r="E575" s="35">
        <f t="shared" si="28"/>
        <v>36.4</v>
      </c>
      <c r="F575" s="75">
        <v>36.4</v>
      </c>
      <c r="G575" s="86">
        <v>52</v>
      </c>
      <c r="H575" s="47">
        <f t="shared" si="29"/>
        <v>1892.8</v>
      </c>
      <c r="I575" s="29" t="s">
        <v>516</v>
      </c>
      <c r="J575" s="76" t="str">
        <f t="shared" si="27"/>
        <v/>
      </c>
      <c r="K575" s="52"/>
    </row>
    <row r="576" spans="1:11" s="3" customFormat="1" ht="43.5">
      <c r="A576" s="41" t="s">
        <v>1315</v>
      </c>
      <c r="B576" s="19" t="s">
        <v>39</v>
      </c>
      <c r="C576" s="1" t="s">
        <v>161</v>
      </c>
      <c r="D576" s="19" t="s">
        <v>1</v>
      </c>
      <c r="E576" s="35">
        <f t="shared" si="28"/>
        <v>33.800000000000004</v>
      </c>
      <c r="F576" s="75">
        <v>33.800000000000004</v>
      </c>
      <c r="G576" s="86">
        <v>158</v>
      </c>
      <c r="H576" s="47">
        <f t="shared" si="29"/>
        <v>5340.4000000000005</v>
      </c>
      <c r="I576" s="22" t="s">
        <v>1558</v>
      </c>
      <c r="J576" s="76" t="str">
        <f t="shared" si="27"/>
        <v/>
      </c>
      <c r="K576" s="52"/>
    </row>
    <row r="577" spans="1:11" s="3" customFormat="1" ht="29">
      <c r="A577" s="41" t="s">
        <v>1316</v>
      </c>
      <c r="B577" s="19" t="s">
        <v>33</v>
      </c>
      <c r="C577" s="1" t="s">
        <v>38</v>
      </c>
      <c r="D577" s="19" t="s">
        <v>1</v>
      </c>
      <c r="E577" s="35">
        <f t="shared" si="28"/>
        <v>72.8</v>
      </c>
      <c r="F577" s="75">
        <v>72.8</v>
      </c>
      <c r="G577" s="86">
        <v>5</v>
      </c>
      <c r="H577" s="47">
        <f t="shared" si="29"/>
        <v>364</v>
      </c>
      <c r="I577" s="29" t="s">
        <v>671</v>
      </c>
      <c r="J577" s="76" t="str">
        <f t="shared" si="27"/>
        <v/>
      </c>
      <c r="K577" s="52"/>
    </row>
    <row r="578" spans="1:11" s="3" customFormat="1" ht="16">
      <c r="A578" s="41" t="s">
        <v>1317</v>
      </c>
      <c r="B578" s="19" t="s">
        <v>33</v>
      </c>
      <c r="C578" s="1" t="s">
        <v>77</v>
      </c>
      <c r="D578" s="19" t="s">
        <v>1</v>
      </c>
      <c r="E578" s="35">
        <f t="shared" si="28"/>
        <v>78</v>
      </c>
      <c r="F578" s="75">
        <v>78</v>
      </c>
      <c r="G578" s="86">
        <v>5</v>
      </c>
      <c r="H578" s="47">
        <f t="shared" si="29"/>
        <v>390</v>
      </c>
      <c r="I578" s="29" t="s">
        <v>367</v>
      </c>
      <c r="J578" s="76" t="str">
        <f t="shared" si="27"/>
        <v/>
      </c>
      <c r="K578" s="52"/>
    </row>
    <row r="579" spans="1:11" s="3" customFormat="1" ht="16">
      <c r="A579" s="41" t="s">
        <v>1318</v>
      </c>
      <c r="B579" s="19" t="s">
        <v>33</v>
      </c>
      <c r="C579" s="1" t="s">
        <v>164</v>
      </c>
      <c r="D579" s="19" t="s">
        <v>1</v>
      </c>
      <c r="E579" s="35">
        <f t="shared" si="28"/>
        <v>52</v>
      </c>
      <c r="F579" s="75">
        <v>52</v>
      </c>
      <c r="G579" s="86">
        <v>3</v>
      </c>
      <c r="H579" s="47">
        <f t="shared" si="29"/>
        <v>156</v>
      </c>
      <c r="I579" s="29" t="s">
        <v>368</v>
      </c>
      <c r="J579" s="76" t="str">
        <f t="shared" si="27"/>
        <v/>
      </c>
      <c r="K579" s="52"/>
    </row>
    <row r="580" spans="1:11" s="3" customFormat="1" ht="43.5">
      <c r="A580" s="41" t="s">
        <v>1319</v>
      </c>
      <c r="B580" s="19" t="s">
        <v>33</v>
      </c>
      <c r="C580" s="1" t="s">
        <v>621</v>
      </c>
      <c r="D580" s="19" t="s">
        <v>1</v>
      </c>
      <c r="E580" s="35">
        <f t="shared" si="28"/>
        <v>520</v>
      </c>
      <c r="F580" s="75">
        <v>520</v>
      </c>
      <c r="G580" s="86">
        <v>6</v>
      </c>
      <c r="H580" s="47">
        <f t="shared" si="29"/>
        <v>3120</v>
      </c>
      <c r="I580" s="29" t="s">
        <v>623</v>
      </c>
      <c r="J580" s="76" t="str">
        <f t="shared" si="27"/>
        <v/>
      </c>
      <c r="K580" s="52"/>
    </row>
    <row r="581" spans="1:11" s="3" customFormat="1" ht="29">
      <c r="A581" s="41" t="s">
        <v>1320</v>
      </c>
      <c r="B581" s="19" t="s">
        <v>33</v>
      </c>
      <c r="C581" s="1" t="s">
        <v>245</v>
      </c>
      <c r="D581" s="19" t="s">
        <v>1</v>
      </c>
      <c r="E581" s="35">
        <f t="shared" si="28"/>
        <v>780</v>
      </c>
      <c r="F581" s="75">
        <v>780</v>
      </c>
      <c r="G581" s="86">
        <v>4</v>
      </c>
      <c r="H581" s="47">
        <f t="shared" si="29"/>
        <v>3120</v>
      </c>
      <c r="I581" s="29" t="s">
        <v>517</v>
      </c>
      <c r="J581" s="76" t="str">
        <f t="shared" si="27"/>
        <v/>
      </c>
      <c r="K581" s="52"/>
    </row>
    <row r="582" spans="1:11" s="3" customFormat="1" ht="43.5">
      <c r="A582" s="41" t="s">
        <v>1321</v>
      </c>
      <c r="B582" s="19" t="s">
        <v>33</v>
      </c>
      <c r="C582" s="1" t="s">
        <v>622</v>
      </c>
      <c r="D582" s="19" t="s">
        <v>1</v>
      </c>
      <c r="E582" s="35">
        <f t="shared" si="28"/>
        <v>676</v>
      </c>
      <c r="F582" s="75">
        <v>676</v>
      </c>
      <c r="G582" s="86">
        <v>1</v>
      </c>
      <c r="H582" s="47">
        <f t="shared" si="29"/>
        <v>676</v>
      </c>
      <c r="I582" s="29" t="s">
        <v>624</v>
      </c>
      <c r="J582" s="76" t="str">
        <f t="shared" si="27"/>
        <v/>
      </c>
      <c r="K582" s="52"/>
    </row>
    <row r="583" spans="1:11" s="3" customFormat="1" ht="43.5">
      <c r="A583" s="41" t="s">
        <v>1322</v>
      </c>
      <c r="B583" s="19" t="s">
        <v>33</v>
      </c>
      <c r="C583" s="1" t="s">
        <v>431</v>
      </c>
      <c r="D583" s="19" t="s">
        <v>1</v>
      </c>
      <c r="E583" s="35">
        <f t="shared" si="28"/>
        <v>416</v>
      </c>
      <c r="F583" s="75">
        <v>416</v>
      </c>
      <c r="G583" s="86">
        <v>1</v>
      </c>
      <c r="H583" s="47">
        <f t="shared" si="29"/>
        <v>416</v>
      </c>
      <c r="I583" s="29" t="s">
        <v>625</v>
      </c>
      <c r="J583" s="76" t="str">
        <f t="shared" si="27"/>
        <v/>
      </c>
      <c r="K583" s="52"/>
    </row>
    <row r="584" spans="1:11" s="3" customFormat="1" ht="43.5">
      <c r="A584" s="41" t="s">
        <v>1323</v>
      </c>
      <c r="B584" s="19" t="s">
        <v>33</v>
      </c>
      <c r="C584" s="1" t="s">
        <v>432</v>
      </c>
      <c r="D584" s="19" t="s">
        <v>1</v>
      </c>
      <c r="E584" s="35">
        <f t="shared" si="28"/>
        <v>624</v>
      </c>
      <c r="F584" s="75">
        <v>624</v>
      </c>
      <c r="G584" s="86">
        <v>1</v>
      </c>
      <c r="H584" s="47">
        <f t="shared" si="29"/>
        <v>624</v>
      </c>
      <c r="I584" s="29" t="s">
        <v>626</v>
      </c>
      <c r="J584" s="76" t="str">
        <f t="shared" si="27"/>
        <v/>
      </c>
      <c r="K584" s="52"/>
    </row>
    <row r="585" spans="1:11" s="3" customFormat="1" ht="43.5">
      <c r="A585" s="41" t="s">
        <v>1324</v>
      </c>
      <c r="B585" s="19" t="s">
        <v>33</v>
      </c>
      <c r="C585" s="1" t="s">
        <v>433</v>
      </c>
      <c r="D585" s="19" t="s">
        <v>1</v>
      </c>
      <c r="E585" s="35">
        <f t="shared" si="28"/>
        <v>624</v>
      </c>
      <c r="F585" s="75">
        <v>624</v>
      </c>
      <c r="G585" s="86">
        <v>1</v>
      </c>
      <c r="H585" s="47">
        <f t="shared" si="29"/>
        <v>624</v>
      </c>
      <c r="I585" s="29" t="s">
        <v>627</v>
      </c>
      <c r="J585" s="76" t="str">
        <f t="shared" si="27"/>
        <v/>
      </c>
      <c r="K585" s="52"/>
    </row>
    <row r="586" spans="1:11" s="3" customFormat="1" ht="43.5">
      <c r="A586" s="41" t="s">
        <v>1325</v>
      </c>
      <c r="B586" s="19" t="s">
        <v>33</v>
      </c>
      <c r="C586" s="1" t="s">
        <v>434</v>
      </c>
      <c r="D586" s="19" t="s">
        <v>1</v>
      </c>
      <c r="E586" s="35">
        <f t="shared" si="28"/>
        <v>624</v>
      </c>
      <c r="F586" s="75">
        <v>624</v>
      </c>
      <c r="G586" s="86">
        <v>1</v>
      </c>
      <c r="H586" s="47">
        <f t="shared" si="29"/>
        <v>624</v>
      </c>
      <c r="I586" s="29" t="s">
        <v>628</v>
      </c>
      <c r="J586" s="76" t="str">
        <f t="shared" si="27"/>
        <v/>
      </c>
      <c r="K586" s="52"/>
    </row>
    <row r="587" spans="1:11" s="3" customFormat="1" ht="43.5">
      <c r="A587" s="41" t="s">
        <v>1326</v>
      </c>
      <c r="B587" s="19" t="s">
        <v>33</v>
      </c>
      <c r="C587" s="1" t="s">
        <v>435</v>
      </c>
      <c r="D587" s="19" t="s">
        <v>1</v>
      </c>
      <c r="E587" s="35">
        <f t="shared" si="28"/>
        <v>416</v>
      </c>
      <c r="F587" s="75">
        <v>416</v>
      </c>
      <c r="G587" s="86">
        <v>1</v>
      </c>
      <c r="H587" s="47">
        <f t="shared" si="29"/>
        <v>416</v>
      </c>
      <c r="I587" s="29" t="s">
        <v>629</v>
      </c>
      <c r="J587" s="76" t="str">
        <f t="shared" si="27"/>
        <v/>
      </c>
      <c r="K587" s="52"/>
    </row>
    <row r="588" spans="1:11" s="3" customFormat="1" ht="43.5">
      <c r="A588" s="41" t="s">
        <v>1327</v>
      </c>
      <c r="B588" s="19" t="s">
        <v>33</v>
      </c>
      <c r="C588" s="1" t="s">
        <v>436</v>
      </c>
      <c r="D588" s="19" t="s">
        <v>1</v>
      </c>
      <c r="E588" s="35">
        <f t="shared" si="28"/>
        <v>416</v>
      </c>
      <c r="F588" s="75">
        <v>416</v>
      </c>
      <c r="G588" s="86">
        <v>1</v>
      </c>
      <c r="H588" s="47">
        <f t="shared" si="29"/>
        <v>416</v>
      </c>
      <c r="I588" s="29" t="s">
        <v>630</v>
      </c>
      <c r="J588" s="76" t="str">
        <f t="shared" si="27"/>
        <v/>
      </c>
      <c r="K588" s="52"/>
    </row>
    <row r="589" spans="1:11" s="3" customFormat="1" ht="43.5">
      <c r="A589" s="41" t="s">
        <v>1328</v>
      </c>
      <c r="B589" s="19" t="s">
        <v>33</v>
      </c>
      <c r="C589" s="1" t="s">
        <v>437</v>
      </c>
      <c r="D589" s="19" t="s">
        <v>1</v>
      </c>
      <c r="E589" s="35">
        <f t="shared" si="28"/>
        <v>520</v>
      </c>
      <c r="F589" s="75">
        <v>520</v>
      </c>
      <c r="G589" s="86">
        <v>1</v>
      </c>
      <c r="H589" s="47">
        <f t="shared" si="29"/>
        <v>520</v>
      </c>
      <c r="I589" s="29" t="s">
        <v>631</v>
      </c>
      <c r="J589" s="76" t="str">
        <f t="shared" si="27"/>
        <v/>
      </c>
      <c r="K589" s="52"/>
    </row>
    <row r="590" spans="1:11" s="3" customFormat="1" ht="43.5">
      <c r="A590" s="41" t="s">
        <v>1329</v>
      </c>
      <c r="B590" s="19" t="s">
        <v>33</v>
      </c>
      <c r="C590" s="1" t="s">
        <v>438</v>
      </c>
      <c r="D590" s="19" t="s">
        <v>1</v>
      </c>
      <c r="E590" s="35">
        <f t="shared" si="28"/>
        <v>520</v>
      </c>
      <c r="F590" s="75">
        <v>520</v>
      </c>
      <c r="G590" s="86">
        <v>1</v>
      </c>
      <c r="H590" s="47">
        <f t="shared" si="29"/>
        <v>520</v>
      </c>
      <c r="I590" s="29" t="s">
        <v>632</v>
      </c>
      <c r="J590" s="76" t="str">
        <f t="shared" si="27"/>
        <v/>
      </c>
      <c r="K590" s="52"/>
    </row>
    <row r="591" spans="1:11" s="3" customFormat="1" ht="16">
      <c r="A591" s="41" t="s">
        <v>1330</v>
      </c>
      <c r="B591" s="19" t="s">
        <v>33</v>
      </c>
      <c r="C591" s="1" t="s">
        <v>82</v>
      </c>
      <c r="D591" s="19" t="s">
        <v>1</v>
      </c>
      <c r="E591" s="35">
        <f t="shared" si="28"/>
        <v>140.4</v>
      </c>
      <c r="F591" s="75">
        <v>140.4</v>
      </c>
      <c r="G591" s="86">
        <v>68</v>
      </c>
      <c r="H591" s="47">
        <f t="shared" si="29"/>
        <v>9547.2000000000007</v>
      </c>
      <c r="I591" s="29" t="s">
        <v>518</v>
      </c>
      <c r="J591" s="76" t="str">
        <f t="shared" si="27"/>
        <v/>
      </c>
      <c r="K591" s="52"/>
    </row>
    <row r="592" spans="1:11" s="3" customFormat="1" ht="29">
      <c r="A592" s="41" t="s">
        <v>1331</v>
      </c>
      <c r="B592" s="19" t="s">
        <v>33</v>
      </c>
      <c r="C592" s="1" t="s">
        <v>83</v>
      </c>
      <c r="D592" s="19" t="s">
        <v>1</v>
      </c>
      <c r="E592" s="35">
        <f t="shared" si="28"/>
        <v>52</v>
      </c>
      <c r="F592" s="75">
        <v>52</v>
      </c>
      <c r="G592" s="86">
        <v>10</v>
      </c>
      <c r="H592" s="47">
        <f t="shared" si="29"/>
        <v>520</v>
      </c>
      <c r="I592" s="29" t="s">
        <v>369</v>
      </c>
      <c r="J592" s="76" t="str">
        <f t="shared" si="27"/>
        <v/>
      </c>
      <c r="K592" s="52"/>
    </row>
    <row r="593" spans="1:11" s="3" customFormat="1" ht="29">
      <c r="A593" s="41" t="s">
        <v>1332</v>
      </c>
      <c r="B593" s="19" t="s">
        <v>33</v>
      </c>
      <c r="C593" s="1" t="s">
        <v>102</v>
      </c>
      <c r="D593" s="19" t="s">
        <v>1</v>
      </c>
      <c r="E593" s="35">
        <f t="shared" si="28"/>
        <v>104</v>
      </c>
      <c r="F593" s="75">
        <v>104</v>
      </c>
      <c r="G593" s="86">
        <v>12</v>
      </c>
      <c r="H593" s="47">
        <f t="shared" si="29"/>
        <v>1248</v>
      </c>
      <c r="I593" s="29" t="s">
        <v>263</v>
      </c>
      <c r="J593" s="76" t="str">
        <f t="shared" si="27"/>
        <v/>
      </c>
      <c r="K593" s="52"/>
    </row>
    <row r="594" spans="1:11" s="3" customFormat="1" ht="16">
      <c r="A594" s="41" t="s">
        <v>1333</v>
      </c>
      <c r="B594" s="19" t="s">
        <v>33</v>
      </c>
      <c r="C594" s="1" t="s">
        <v>84</v>
      </c>
      <c r="D594" s="19" t="s">
        <v>1</v>
      </c>
      <c r="E594" s="35">
        <f t="shared" si="28"/>
        <v>130</v>
      </c>
      <c r="F594" s="75">
        <v>130</v>
      </c>
      <c r="G594" s="86">
        <v>48</v>
      </c>
      <c r="H594" s="47">
        <f t="shared" si="29"/>
        <v>6240</v>
      </c>
      <c r="I594" s="29" t="s">
        <v>370</v>
      </c>
      <c r="J594" s="76" t="str">
        <f t="shared" si="27"/>
        <v/>
      </c>
      <c r="K594" s="52"/>
    </row>
    <row r="595" spans="1:11" s="3" customFormat="1" ht="43.5">
      <c r="A595" s="41" t="s">
        <v>1334</v>
      </c>
      <c r="B595" s="19" t="s">
        <v>33</v>
      </c>
      <c r="C595" s="1" t="s">
        <v>666</v>
      </c>
      <c r="D595" s="19" t="s">
        <v>1</v>
      </c>
      <c r="E595" s="35">
        <f t="shared" si="28"/>
        <v>988</v>
      </c>
      <c r="F595" s="75">
        <v>988</v>
      </c>
      <c r="G595" s="86">
        <v>2</v>
      </c>
      <c r="H595" s="47">
        <f t="shared" si="29"/>
        <v>1976</v>
      </c>
      <c r="I595" s="29" t="s">
        <v>667</v>
      </c>
      <c r="J595" s="76" t="str">
        <f t="shared" si="27"/>
        <v/>
      </c>
      <c r="K595" s="52"/>
    </row>
    <row r="596" spans="1:11" s="3" customFormat="1" ht="43.5">
      <c r="A596" s="41" t="s">
        <v>1335</v>
      </c>
      <c r="B596" s="19" t="s">
        <v>39</v>
      </c>
      <c r="C596" s="1" t="s">
        <v>167</v>
      </c>
      <c r="D596" s="19" t="s">
        <v>15</v>
      </c>
      <c r="E596" s="35">
        <f t="shared" si="28"/>
        <v>67.600000000000009</v>
      </c>
      <c r="F596" s="75">
        <v>67.600000000000009</v>
      </c>
      <c r="G596" s="86">
        <v>1</v>
      </c>
      <c r="H596" s="47">
        <f t="shared" si="29"/>
        <v>67.600000000000009</v>
      </c>
      <c r="I596" s="29" t="s">
        <v>264</v>
      </c>
      <c r="J596" s="76" t="str">
        <f t="shared" si="27"/>
        <v/>
      </c>
      <c r="K596" s="52"/>
    </row>
    <row r="597" spans="1:11" s="3" customFormat="1" ht="29">
      <c r="A597" s="41" t="s">
        <v>1336</v>
      </c>
      <c r="B597" s="19" t="s">
        <v>39</v>
      </c>
      <c r="C597" s="1" t="s">
        <v>72</v>
      </c>
      <c r="D597" s="19" t="s">
        <v>1</v>
      </c>
      <c r="E597" s="35">
        <f t="shared" si="28"/>
        <v>52</v>
      </c>
      <c r="F597" s="75">
        <v>52</v>
      </c>
      <c r="G597" s="86">
        <v>1</v>
      </c>
      <c r="H597" s="47">
        <f t="shared" si="29"/>
        <v>52</v>
      </c>
      <c r="I597" s="29" t="s">
        <v>371</v>
      </c>
      <c r="J597" s="76" t="str">
        <f t="shared" ref="J597:J660" si="30">IF(AND(ISNUMBER(E597),ISNUMBER(FIND(",",E597)),LEN(E597)-LEN(SUBSTITUTE(E597,",",""))=1),IF(LEN(RIGHT(E597,LEN(E597)-FIND(",",E597)))&gt;2,ROW(),""),"")</f>
        <v/>
      </c>
      <c r="K597" s="52"/>
    </row>
    <row r="598" spans="1:11" s="3" customFormat="1" ht="16">
      <c r="A598" s="41" t="s">
        <v>1337</v>
      </c>
      <c r="B598" s="19" t="s">
        <v>39</v>
      </c>
      <c r="C598" s="1" t="s">
        <v>119</v>
      </c>
      <c r="D598" s="19" t="s">
        <v>15</v>
      </c>
      <c r="E598" s="35">
        <f t="shared" ref="E598:E661" si="31">F598</f>
        <v>15.6</v>
      </c>
      <c r="F598" s="75">
        <v>15.6</v>
      </c>
      <c r="G598" s="86">
        <v>1</v>
      </c>
      <c r="H598" s="47">
        <f t="shared" ref="H598:H661" si="32">E598*G598</f>
        <v>15.6</v>
      </c>
      <c r="I598" s="29" t="s">
        <v>415</v>
      </c>
      <c r="J598" s="76" t="str">
        <f t="shared" si="30"/>
        <v/>
      </c>
      <c r="K598" s="52"/>
    </row>
    <row r="599" spans="1:11" s="3" customFormat="1" ht="29">
      <c r="A599" s="41" t="s">
        <v>1338</v>
      </c>
      <c r="B599" s="19" t="s">
        <v>78</v>
      </c>
      <c r="C599" s="1" t="s">
        <v>19</v>
      </c>
      <c r="D599" s="19" t="s">
        <v>1</v>
      </c>
      <c r="E599" s="35">
        <f t="shared" si="31"/>
        <v>59.800000000000004</v>
      </c>
      <c r="F599" s="75">
        <v>59.800000000000004</v>
      </c>
      <c r="G599" s="86">
        <v>15</v>
      </c>
      <c r="H599" s="47">
        <f t="shared" si="32"/>
        <v>897.00000000000011</v>
      </c>
      <c r="I599" s="29" t="s">
        <v>372</v>
      </c>
      <c r="J599" s="76" t="str">
        <f t="shared" si="30"/>
        <v/>
      </c>
      <c r="K599" s="52"/>
    </row>
    <row r="600" spans="1:11" s="3" customFormat="1" ht="29">
      <c r="A600" s="41" t="s">
        <v>1339</v>
      </c>
      <c r="B600" s="19" t="s">
        <v>39</v>
      </c>
      <c r="C600" s="1" t="s">
        <v>46</v>
      </c>
      <c r="D600" s="19" t="s">
        <v>1</v>
      </c>
      <c r="E600" s="35">
        <f t="shared" si="31"/>
        <v>57.199999999999996</v>
      </c>
      <c r="F600" s="75">
        <v>57.199999999999996</v>
      </c>
      <c r="G600" s="86">
        <v>31</v>
      </c>
      <c r="H600" s="47">
        <f t="shared" si="32"/>
        <v>1773.1999999999998</v>
      </c>
      <c r="I600" s="29" t="s">
        <v>373</v>
      </c>
      <c r="J600" s="76" t="str">
        <f t="shared" si="30"/>
        <v/>
      </c>
      <c r="K600" s="52"/>
    </row>
    <row r="601" spans="1:11" s="3" customFormat="1" ht="16">
      <c r="A601" s="41" t="s">
        <v>1340</v>
      </c>
      <c r="B601" s="19" t="s">
        <v>39</v>
      </c>
      <c r="C601" s="1" t="s">
        <v>35</v>
      </c>
      <c r="D601" s="19" t="s">
        <v>1</v>
      </c>
      <c r="E601" s="35">
        <f t="shared" si="31"/>
        <v>104</v>
      </c>
      <c r="F601" s="75">
        <v>104</v>
      </c>
      <c r="G601" s="86">
        <v>402</v>
      </c>
      <c r="H601" s="47">
        <f t="shared" si="32"/>
        <v>41808</v>
      </c>
      <c r="I601" s="29" t="s">
        <v>426</v>
      </c>
      <c r="J601" s="76" t="str">
        <f t="shared" si="30"/>
        <v/>
      </c>
      <c r="K601" s="52"/>
    </row>
    <row r="602" spans="1:11" s="3" customFormat="1" ht="58">
      <c r="A602" s="41" t="s">
        <v>1341</v>
      </c>
      <c r="B602" s="19" t="s">
        <v>39</v>
      </c>
      <c r="C602" s="1" t="s">
        <v>162</v>
      </c>
      <c r="D602" s="19" t="s">
        <v>1</v>
      </c>
      <c r="E602" s="35">
        <f t="shared" si="31"/>
        <v>15.6</v>
      </c>
      <c r="F602" s="75">
        <v>15.6</v>
      </c>
      <c r="G602" s="86">
        <v>1186</v>
      </c>
      <c r="H602" s="47">
        <f t="shared" si="32"/>
        <v>18501.599999999999</v>
      </c>
      <c r="I602" s="22" t="s">
        <v>1559</v>
      </c>
      <c r="J602" s="76" t="str">
        <f t="shared" si="30"/>
        <v/>
      </c>
      <c r="K602" s="52"/>
    </row>
    <row r="603" spans="1:11" s="3" customFormat="1" ht="43.5">
      <c r="A603" s="41" t="s">
        <v>1342</v>
      </c>
      <c r="B603" s="19" t="s">
        <v>39</v>
      </c>
      <c r="C603" s="1" t="s">
        <v>144</v>
      </c>
      <c r="D603" s="19" t="s">
        <v>1</v>
      </c>
      <c r="E603" s="35">
        <f t="shared" si="31"/>
        <v>192.4</v>
      </c>
      <c r="F603" s="75">
        <v>192.4</v>
      </c>
      <c r="G603" s="86">
        <v>38</v>
      </c>
      <c r="H603" s="47">
        <f t="shared" si="32"/>
        <v>7311.2</v>
      </c>
      <c r="I603" s="29" t="s">
        <v>388</v>
      </c>
      <c r="J603" s="76" t="str">
        <f t="shared" si="30"/>
        <v/>
      </c>
      <c r="K603" s="52"/>
    </row>
    <row r="604" spans="1:11" s="3" customFormat="1" ht="29">
      <c r="A604" s="41" t="s">
        <v>1343</v>
      </c>
      <c r="B604" s="19" t="s">
        <v>39</v>
      </c>
      <c r="C604" s="1" t="s">
        <v>49</v>
      </c>
      <c r="D604" s="19" t="s">
        <v>1</v>
      </c>
      <c r="E604" s="35">
        <f t="shared" si="31"/>
        <v>15.6</v>
      </c>
      <c r="F604" s="75">
        <v>15.6</v>
      </c>
      <c r="G604" s="86">
        <v>6</v>
      </c>
      <c r="H604" s="47">
        <f t="shared" si="32"/>
        <v>93.6</v>
      </c>
      <c r="I604" s="29" t="s">
        <v>374</v>
      </c>
      <c r="J604" s="76" t="str">
        <f t="shared" si="30"/>
        <v/>
      </c>
      <c r="K604" s="52"/>
    </row>
    <row r="605" spans="1:11" s="3" customFormat="1" ht="29">
      <c r="A605" s="41" t="s">
        <v>1344</v>
      </c>
      <c r="B605" s="19" t="s">
        <v>39</v>
      </c>
      <c r="C605" s="1" t="s">
        <v>569</v>
      </c>
      <c r="D605" s="19" t="s">
        <v>1</v>
      </c>
      <c r="E605" s="35">
        <f t="shared" si="31"/>
        <v>14.56</v>
      </c>
      <c r="F605" s="75">
        <v>14.56</v>
      </c>
      <c r="G605" s="86">
        <v>93</v>
      </c>
      <c r="H605" s="47">
        <f t="shared" si="32"/>
        <v>1354.0800000000002</v>
      </c>
      <c r="I605" s="29" t="s">
        <v>583</v>
      </c>
      <c r="J605" s="76" t="str">
        <f t="shared" si="30"/>
        <v/>
      </c>
      <c r="K605" s="52"/>
    </row>
    <row r="606" spans="1:11" s="3" customFormat="1" ht="29">
      <c r="A606" s="41" t="s">
        <v>1345</v>
      </c>
      <c r="B606" s="19" t="s">
        <v>39</v>
      </c>
      <c r="C606" s="1" t="s">
        <v>18</v>
      </c>
      <c r="D606" s="19" t="s">
        <v>1</v>
      </c>
      <c r="E606" s="35">
        <f t="shared" si="31"/>
        <v>72.8</v>
      </c>
      <c r="F606" s="75">
        <v>72.8</v>
      </c>
      <c r="G606" s="86">
        <v>1</v>
      </c>
      <c r="H606" s="47">
        <f t="shared" si="32"/>
        <v>72.8</v>
      </c>
      <c r="I606" s="29" t="s">
        <v>375</v>
      </c>
      <c r="J606" s="76" t="str">
        <f t="shared" si="30"/>
        <v/>
      </c>
      <c r="K606" s="52"/>
    </row>
    <row r="607" spans="1:11" s="3" customFormat="1" ht="43.5">
      <c r="A607" s="41" t="s">
        <v>1346</v>
      </c>
      <c r="B607" s="19" t="s">
        <v>39</v>
      </c>
      <c r="C607" s="1" t="s">
        <v>570</v>
      </c>
      <c r="D607" s="19" t="s">
        <v>1</v>
      </c>
      <c r="E607" s="35">
        <f t="shared" si="31"/>
        <v>67.600000000000009</v>
      </c>
      <c r="F607" s="75">
        <v>67.600000000000009</v>
      </c>
      <c r="G607" s="86">
        <v>21</v>
      </c>
      <c r="H607" s="47">
        <f t="shared" si="32"/>
        <v>1419.6000000000001</v>
      </c>
      <c r="I607" s="29" t="s">
        <v>584</v>
      </c>
      <c r="J607" s="76" t="str">
        <f t="shared" si="30"/>
        <v/>
      </c>
      <c r="K607" s="52"/>
    </row>
    <row r="608" spans="1:11" s="3" customFormat="1" ht="29">
      <c r="A608" s="41" t="s">
        <v>1347</v>
      </c>
      <c r="B608" s="19" t="s">
        <v>39</v>
      </c>
      <c r="C608" s="1" t="s">
        <v>40</v>
      </c>
      <c r="D608" s="19" t="s">
        <v>23</v>
      </c>
      <c r="E608" s="35">
        <f t="shared" si="31"/>
        <v>14.04</v>
      </c>
      <c r="F608" s="75">
        <v>14.04</v>
      </c>
      <c r="G608" s="86">
        <v>448</v>
      </c>
      <c r="H608" s="47">
        <f t="shared" si="32"/>
        <v>6289.92</v>
      </c>
      <c r="I608" s="29" t="s">
        <v>376</v>
      </c>
      <c r="J608" s="76" t="str">
        <f t="shared" si="30"/>
        <v/>
      </c>
      <c r="K608" s="52"/>
    </row>
    <row r="609" spans="1:11" s="3" customFormat="1" ht="16">
      <c r="A609" s="41" t="s">
        <v>1348</v>
      </c>
      <c r="B609" s="19" t="s">
        <v>39</v>
      </c>
      <c r="C609" s="1" t="s">
        <v>41</v>
      </c>
      <c r="D609" s="19" t="s">
        <v>15</v>
      </c>
      <c r="E609" s="35">
        <f t="shared" si="31"/>
        <v>67.600000000000009</v>
      </c>
      <c r="F609" s="75">
        <v>67.600000000000009</v>
      </c>
      <c r="G609" s="86">
        <v>1</v>
      </c>
      <c r="H609" s="47">
        <f t="shared" si="32"/>
        <v>67.600000000000009</v>
      </c>
      <c r="I609" s="29" t="s">
        <v>377</v>
      </c>
      <c r="J609" s="76" t="str">
        <f t="shared" si="30"/>
        <v/>
      </c>
      <c r="K609" s="52"/>
    </row>
    <row r="610" spans="1:11" s="3" customFormat="1" ht="16">
      <c r="A610" s="41" t="s">
        <v>1349</v>
      </c>
      <c r="B610" s="19" t="s">
        <v>39</v>
      </c>
      <c r="C610" s="1" t="s">
        <v>50</v>
      </c>
      <c r="D610" s="19" t="s">
        <v>1</v>
      </c>
      <c r="E610" s="35">
        <f t="shared" si="31"/>
        <v>72.8</v>
      </c>
      <c r="F610" s="75">
        <v>72.8</v>
      </c>
      <c r="G610" s="86">
        <v>77</v>
      </c>
      <c r="H610" s="47">
        <f t="shared" si="32"/>
        <v>5605.5999999999995</v>
      </c>
      <c r="I610" s="29" t="s">
        <v>519</v>
      </c>
      <c r="J610" s="76" t="str">
        <f t="shared" si="30"/>
        <v/>
      </c>
      <c r="K610" s="52"/>
    </row>
    <row r="611" spans="1:11" s="3" customFormat="1" ht="43.5">
      <c r="A611" s="41" t="s">
        <v>1350</v>
      </c>
      <c r="B611" s="19" t="s">
        <v>39</v>
      </c>
      <c r="C611" s="1" t="s">
        <v>170</v>
      </c>
      <c r="D611" s="19" t="s">
        <v>1</v>
      </c>
      <c r="E611" s="35">
        <f t="shared" si="31"/>
        <v>104</v>
      </c>
      <c r="F611" s="75">
        <v>104</v>
      </c>
      <c r="G611" s="86">
        <v>34</v>
      </c>
      <c r="H611" s="47">
        <f t="shared" si="32"/>
        <v>3536</v>
      </c>
      <c r="I611" s="29" t="s">
        <v>378</v>
      </c>
      <c r="J611" s="76" t="str">
        <f t="shared" si="30"/>
        <v/>
      </c>
      <c r="K611" s="52"/>
    </row>
    <row r="612" spans="1:11" s="3" customFormat="1" ht="58">
      <c r="A612" s="41" t="s">
        <v>1351</v>
      </c>
      <c r="B612" s="19" t="s">
        <v>39</v>
      </c>
      <c r="C612" s="1" t="s">
        <v>171</v>
      </c>
      <c r="D612" s="19" t="s">
        <v>297</v>
      </c>
      <c r="E612" s="35">
        <f t="shared" si="31"/>
        <v>46.800000000000004</v>
      </c>
      <c r="F612" s="75">
        <v>46.800000000000004</v>
      </c>
      <c r="G612" s="86">
        <v>6</v>
      </c>
      <c r="H612" s="47">
        <f t="shared" si="32"/>
        <v>280.8</v>
      </c>
      <c r="I612" s="29" t="s">
        <v>520</v>
      </c>
      <c r="J612" s="76" t="str">
        <f t="shared" si="30"/>
        <v/>
      </c>
      <c r="K612" s="52"/>
    </row>
    <row r="613" spans="1:11" s="3" customFormat="1" ht="16">
      <c r="A613" s="41" t="s">
        <v>1352</v>
      </c>
      <c r="B613" s="19" t="s">
        <v>39</v>
      </c>
      <c r="C613" s="1" t="s">
        <v>42</v>
      </c>
      <c r="D613" s="19" t="s">
        <v>1</v>
      </c>
      <c r="E613" s="35">
        <f t="shared" si="31"/>
        <v>109.2</v>
      </c>
      <c r="F613" s="75">
        <v>109.2</v>
      </c>
      <c r="G613" s="86">
        <v>1</v>
      </c>
      <c r="H613" s="47">
        <f t="shared" si="32"/>
        <v>109.2</v>
      </c>
      <c r="I613" s="29" t="s">
        <v>379</v>
      </c>
      <c r="J613" s="76" t="str">
        <f t="shared" si="30"/>
        <v/>
      </c>
      <c r="K613" s="52"/>
    </row>
    <row r="614" spans="1:11" s="3" customFormat="1" ht="29">
      <c r="A614" s="41" t="s">
        <v>1353</v>
      </c>
      <c r="B614" s="19" t="s">
        <v>39</v>
      </c>
      <c r="C614" s="1" t="s">
        <v>73</v>
      </c>
      <c r="D614" s="19" t="s">
        <v>1</v>
      </c>
      <c r="E614" s="35">
        <f t="shared" si="31"/>
        <v>49.4</v>
      </c>
      <c r="F614" s="75">
        <v>49.4</v>
      </c>
      <c r="G614" s="86">
        <v>5</v>
      </c>
      <c r="H614" s="47">
        <f t="shared" si="32"/>
        <v>247</v>
      </c>
      <c r="I614" s="29" t="s">
        <v>521</v>
      </c>
      <c r="J614" s="76" t="str">
        <f t="shared" si="30"/>
        <v/>
      </c>
      <c r="K614" s="52"/>
    </row>
    <row r="615" spans="1:11" s="3" customFormat="1" ht="58">
      <c r="A615" s="41" t="s">
        <v>1354</v>
      </c>
      <c r="B615" s="19" t="s">
        <v>39</v>
      </c>
      <c r="C615" s="1" t="s">
        <v>96</v>
      </c>
      <c r="D615" s="19" t="s">
        <v>43</v>
      </c>
      <c r="E615" s="35">
        <f t="shared" si="31"/>
        <v>83.2</v>
      </c>
      <c r="F615" s="75">
        <v>83.2</v>
      </c>
      <c r="G615" s="86">
        <v>42</v>
      </c>
      <c r="H615" s="47">
        <f t="shared" si="32"/>
        <v>3494.4</v>
      </c>
      <c r="I615" s="29" t="s">
        <v>393</v>
      </c>
      <c r="J615" s="76" t="str">
        <f t="shared" si="30"/>
        <v/>
      </c>
      <c r="K615" s="52"/>
    </row>
    <row r="616" spans="1:11" s="3" customFormat="1" ht="43.5">
      <c r="A616" s="41" t="s">
        <v>1355</v>
      </c>
      <c r="B616" s="19" t="s">
        <v>39</v>
      </c>
      <c r="C616" s="1" t="s">
        <v>44</v>
      </c>
      <c r="D616" s="19" t="s">
        <v>1</v>
      </c>
      <c r="E616" s="35">
        <f t="shared" si="31"/>
        <v>20.8</v>
      </c>
      <c r="F616" s="75">
        <v>20.8</v>
      </c>
      <c r="G616" s="86">
        <v>1</v>
      </c>
      <c r="H616" s="47">
        <f t="shared" si="32"/>
        <v>20.8</v>
      </c>
      <c r="I616" s="29" t="s">
        <v>427</v>
      </c>
      <c r="J616" s="76" t="str">
        <f t="shared" si="30"/>
        <v/>
      </c>
      <c r="K616" s="52"/>
    </row>
    <row r="617" spans="1:11" s="3" customFormat="1" ht="145">
      <c r="A617" s="41" t="s">
        <v>1356</v>
      </c>
      <c r="B617" s="19" t="s">
        <v>39</v>
      </c>
      <c r="C617" s="1" t="s">
        <v>395</v>
      </c>
      <c r="D617" s="19" t="s">
        <v>121</v>
      </c>
      <c r="E617" s="35">
        <f t="shared" si="31"/>
        <v>156</v>
      </c>
      <c r="F617" s="75">
        <v>156</v>
      </c>
      <c r="G617" s="86">
        <v>78</v>
      </c>
      <c r="H617" s="47">
        <f t="shared" si="32"/>
        <v>12168</v>
      </c>
      <c r="I617" s="29" t="s">
        <v>695</v>
      </c>
      <c r="J617" s="76" t="str">
        <f t="shared" si="30"/>
        <v/>
      </c>
      <c r="K617" s="52"/>
    </row>
    <row r="618" spans="1:11" s="3" customFormat="1" ht="87">
      <c r="A618" s="41" t="s">
        <v>1357</v>
      </c>
      <c r="B618" s="19" t="s">
        <v>39</v>
      </c>
      <c r="C618" s="1" t="s">
        <v>396</v>
      </c>
      <c r="D618" s="19" t="s">
        <v>121</v>
      </c>
      <c r="E618" s="35">
        <f t="shared" si="31"/>
        <v>182</v>
      </c>
      <c r="F618" s="75">
        <v>182</v>
      </c>
      <c r="G618" s="86">
        <v>26</v>
      </c>
      <c r="H618" s="47">
        <f t="shared" si="32"/>
        <v>4732</v>
      </c>
      <c r="I618" s="29" t="s">
        <v>741</v>
      </c>
      <c r="J618" s="76" t="str">
        <f t="shared" si="30"/>
        <v/>
      </c>
      <c r="K618" s="52"/>
    </row>
    <row r="619" spans="1:11" s="3" customFormat="1" ht="72.5">
      <c r="A619" s="41" t="s">
        <v>1358</v>
      </c>
      <c r="B619" s="19" t="s">
        <v>39</v>
      </c>
      <c r="C619" s="1" t="s">
        <v>739</v>
      </c>
      <c r="D619" s="19" t="s">
        <v>121</v>
      </c>
      <c r="E619" s="35">
        <f t="shared" si="31"/>
        <v>182</v>
      </c>
      <c r="F619" s="75">
        <v>182</v>
      </c>
      <c r="G619" s="86">
        <v>14</v>
      </c>
      <c r="H619" s="47">
        <f t="shared" si="32"/>
        <v>2548</v>
      </c>
      <c r="I619" s="29" t="s">
        <v>740</v>
      </c>
      <c r="J619" s="76" t="str">
        <f t="shared" si="30"/>
        <v/>
      </c>
      <c r="K619" s="52"/>
    </row>
    <row r="620" spans="1:11" s="3" customFormat="1" ht="29">
      <c r="A620" s="41" t="s">
        <v>1359</v>
      </c>
      <c r="B620" s="19" t="s">
        <v>57</v>
      </c>
      <c r="C620" s="1" t="s">
        <v>103</v>
      </c>
      <c r="D620" s="19" t="s">
        <v>1</v>
      </c>
      <c r="E620" s="35">
        <f t="shared" si="31"/>
        <v>624</v>
      </c>
      <c r="F620" s="75">
        <v>624</v>
      </c>
      <c r="G620" s="86">
        <v>5</v>
      </c>
      <c r="H620" s="47">
        <f t="shared" si="32"/>
        <v>3120</v>
      </c>
      <c r="I620" s="29" t="s">
        <v>592</v>
      </c>
      <c r="J620" s="76" t="str">
        <f t="shared" si="30"/>
        <v/>
      </c>
      <c r="K620" s="52"/>
    </row>
    <row r="621" spans="1:11" s="3" customFormat="1" ht="16">
      <c r="A621" s="41" t="s">
        <v>1360</v>
      </c>
      <c r="B621" s="19" t="s">
        <v>0</v>
      </c>
      <c r="C621" s="1" t="s">
        <v>172</v>
      </c>
      <c r="D621" s="19" t="s">
        <v>1</v>
      </c>
      <c r="E621" s="35">
        <f t="shared" si="31"/>
        <v>156</v>
      </c>
      <c r="F621" s="75">
        <v>156</v>
      </c>
      <c r="G621" s="86">
        <v>1</v>
      </c>
      <c r="H621" s="47">
        <f t="shared" si="32"/>
        <v>156</v>
      </c>
      <c r="I621" s="29" t="s">
        <v>271</v>
      </c>
      <c r="J621" s="76" t="str">
        <f t="shared" si="30"/>
        <v/>
      </c>
      <c r="K621" s="52"/>
    </row>
    <row r="622" spans="1:11" s="3" customFormat="1" ht="16">
      <c r="A622" s="41" t="s">
        <v>1361</v>
      </c>
      <c r="B622" s="19" t="s">
        <v>17</v>
      </c>
      <c r="C622" s="1" t="s">
        <v>439</v>
      </c>
      <c r="D622" s="19" t="s">
        <v>121</v>
      </c>
      <c r="E622" s="35">
        <f t="shared" si="31"/>
        <v>234</v>
      </c>
      <c r="F622" s="75">
        <v>234</v>
      </c>
      <c r="G622" s="86">
        <v>1</v>
      </c>
      <c r="H622" s="47">
        <f t="shared" si="32"/>
        <v>234</v>
      </c>
      <c r="I622" s="29" t="s">
        <v>272</v>
      </c>
      <c r="J622" s="76" t="str">
        <f t="shared" si="30"/>
        <v/>
      </c>
      <c r="K622" s="52"/>
    </row>
    <row r="623" spans="1:11" s="3" customFormat="1" ht="29">
      <c r="A623" s="41" t="s">
        <v>1362</v>
      </c>
      <c r="B623" s="19" t="s">
        <v>17</v>
      </c>
      <c r="C623" s="1" t="s">
        <v>104</v>
      </c>
      <c r="D623" s="19" t="s">
        <v>1</v>
      </c>
      <c r="E623" s="35">
        <f t="shared" si="31"/>
        <v>104</v>
      </c>
      <c r="F623" s="75">
        <v>104</v>
      </c>
      <c r="G623" s="86">
        <v>3</v>
      </c>
      <c r="H623" s="47">
        <f t="shared" si="32"/>
        <v>312</v>
      </c>
      <c r="I623" s="29" t="s">
        <v>380</v>
      </c>
      <c r="J623" s="76" t="str">
        <f t="shared" si="30"/>
        <v/>
      </c>
      <c r="K623" s="52"/>
    </row>
    <row r="624" spans="1:11" s="3" customFormat="1" ht="16">
      <c r="A624" s="41" t="s">
        <v>1363</v>
      </c>
      <c r="B624" s="19" t="s">
        <v>17</v>
      </c>
      <c r="C624" s="1" t="s">
        <v>537</v>
      </c>
      <c r="D624" s="19" t="s">
        <v>23</v>
      </c>
      <c r="E624" s="35">
        <f t="shared" si="31"/>
        <v>182</v>
      </c>
      <c r="F624" s="75">
        <v>182</v>
      </c>
      <c r="G624" s="86">
        <v>1</v>
      </c>
      <c r="H624" s="47">
        <f t="shared" si="32"/>
        <v>182</v>
      </c>
      <c r="I624" s="29" t="s">
        <v>585</v>
      </c>
      <c r="J624" s="76" t="str">
        <f t="shared" si="30"/>
        <v/>
      </c>
      <c r="K624" s="52"/>
    </row>
    <row r="625" spans="1:11" s="3" customFormat="1" ht="29">
      <c r="A625" s="41" t="s">
        <v>1364</v>
      </c>
      <c r="B625" s="19" t="s">
        <v>33</v>
      </c>
      <c r="C625" s="1" t="s">
        <v>173</v>
      </c>
      <c r="D625" s="19" t="s">
        <v>1</v>
      </c>
      <c r="E625" s="35">
        <f t="shared" si="31"/>
        <v>62.4</v>
      </c>
      <c r="F625" s="75">
        <v>62.4</v>
      </c>
      <c r="G625" s="86">
        <v>32</v>
      </c>
      <c r="H625" s="47">
        <f t="shared" si="32"/>
        <v>1996.8</v>
      </c>
      <c r="I625" s="29" t="s">
        <v>265</v>
      </c>
      <c r="J625" s="76" t="str">
        <f t="shared" si="30"/>
        <v/>
      </c>
      <c r="K625" s="52"/>
    </row>
    <row r="626" spans="1:11" s="3" customFormat="1" ht="16">
      <c r="A626" s="41" t="s">
        <v>1365</v>
      </c>
      <c r="B626" s="19" t="s">
        <v>17</v>
      </c>
      <c r="C626" s="1" t="s">
        <v>105</v>
      </c>
      <c r="D626" s="19" t="s">
        <v>1</v>
      </c>
      <c r="E626" s="35">
        <f t="shared" si="31"/>
        <v>104</v>
      </c>
      <c r="F626" s="75">
        <v>104</v>
      </c>
      <c r="G626" s="86">
        <v>1</v>
      </c>
      <c r="H626" s="47">
        <f t="shared" si="32"/>
        <v>104</v>
      </c>
      <c r="I626" s="29" t="s">
        <v>273</v>
      </c>
      <c r="J626" s="76" t="str">
        <f t="shared" si="30"/>
        <v/>
      </c>
      <c r="K626" s="52"/>
    </row>
    <row r="627" spans="1:11" s="3" customFormat="1" ht="29">
      <c r="A627" s="41" t="s">
        <v>1366</v>
      </c>
      <c r="B627" s="19" t="s">
        <v>17</v>
      </c>
      <c r="C627" s="1" t="s">
        <v>174</v>
      </c>
      <c r="D627" s="19" t="s">
        <v>1</v>
      </c>
      <c r="E627" s="35">
        <f t="shared" si="31"/>
        <v>1248</v>
      </c>
      <c r="F627" s="75">
        <v>1248</v>
      </c>
      <c r="G627" s="86">
        <v>1</v>
      </c>
      <c r="H627" s="47">
        <f t="shared" si="32"/>
        <v>1248</v>
      </c>
      <c r="I627" s="29" t="s">
        <v>522</v>
      </c>
      <c r="J627" s="76" t="str">
        <f t="shared" si="30"/>
        <v/>
      </c>
      <c r="K627" s="52"/>
    </row>
    <row r="628" spans="1:11" s="3" customFormat="1" ht="16">
      <c r="A628" s="41" t="s">
        <v>1367</v>
      </c>
      <c r="B628" s="19" t="s">
        <v>17</v>
      </c>
      <c r="C628" s="1" t="s">
        <v>175</v>
      </c>
      <c r="D628" s="19" t="s">
        <v>1</v>
      </c>
      <c r="E628" s="35">
        <f t="shared" si="31"/>
        <v>1040</v>
      </c>
      <c r="F628" s="75">
        <v>1040</v>
      </c>
      <c r="G628" s="86">
        <v>1</v>
      </c>
      <c r="H628" s="47">
        <f t="shared" si="32"/>
        <v>1040</v>
      </c>
      <c r="I628" s="29" t="s">
        <v>274</v>
      </c>
      <c r="J628" s="76" t="str">
        <f t="shared" si="30"/>
        <v/>
      </c>
      <c r="K628" s="52"/>
    </row>
    <row r="629" spans="1:11" s="3" customFormat="1" ht="16">
      <c r="A629" s="41" t="s">
        <v>1368</v>
      </c>
      <c r="B629" s="19" t="s">
        <v>57</v>
      </c>
      <c r="C629" s="1" t="s">
        <v>246</v>
      </c>
      <c r="D629" s="19" t="s">
        <v>1</v>
      </c>
      <c r="E629" s="35">
        <f t="shared" si="31"/>
        <v>88.399999999999991</v>
      </c>
      <c r="F629" s="75">
        <v>88.399999999999991</v>
      </c>
      <c r="G629" s="86">
        <v>4</v>
      </c>
      <c r="H629" s="47">
        <f t="shared" si="32"/>
        <v>353.59999999999997</v>
      </c>
      <c r="I629" s="29" t="s">
        <v>266</v>
      </c>
      <c r="J629" s="76" t="str">
        <f t="shared" si="30"/>
        <v/>
      </c>
      <c r="K629" s="52"/>
    </row>
    <row r="630" spans="1:11" s="3" customFormat="1" ht="29">
      <c r="A630" s="41" t="s">
        <v>1369</v>
      </c>
      <c r="B630" s="19" t="s">
        <v>57</v>
      </c>
      <c r="C630" s="1" t="s">
        <v>538</v>
      </c>
      <c r="D630" s="19" t="s">
        <v>1</v>
      </c>
      <c r="E630" s="35">
        <f t="shared" si="31"/>
        <v>156</v>
      </c>
      <c r="F630" s="75">
        <v>156</v>
      </c>
      <c r="G630" s="86">
        <v>2</v>
      </c>
      <c r="H630" s="47">
        <f t="shared" si="32"/>
        <v>312</v>
      </c>
      <c r="I630" s="29" t="s">
        <v>608</v>
      </c>
      <c r="J630" s="76" t="str">
        <f t="shared" si="30"/>
        <v/>
      </c>
      <c r="K630" s="52"/>
    </row>
    <row r="631" spans="1:11" s="3" customFormat="1" ht="16">
      <c r="A631" s="41" t="s">
        <v>1370</v>
      </c>
      <c r="B631" s="19" t="s">
        <v>17</v>
      </c>
      <c r="C631" s="1" t="s">
        <v>193</v>
      </c>
      <c r="D631" s="19" t="s">
        <v>15</v>
      </c>
      <c r="E631" s="35">
        <f t="shared" si="31"/>
        <v>104</v>
      </c>
      <c r="F631" s="75">
        <v>104</v>
      </c>
      <c r="G631" s="86">
        <v>27</v>
      </c>
      <c r="H631" s="47">
        <f t="shared" si="32"/>
        <v>2808</v>
      </c>
      <c r="I631" s="29" t="s">
        <v>275</v>
      </c>
      <c r="J631" s="76" t="str">
        <f t="shared" si="30"/>
        <v/>
      </c>
      <c r="K631" s="52"/>
    </row>
    <row r="632" spans="1:11" s="3" customFormat="1" ht="16">
      <c r="A632" s="41" t="s">
        <v>1371</v>
      </c>
      <c r="B632" s="19" t="s">
        <v>17</v>
      </c>
      <c r="C632" s="1" t="s">
        <v>539</v>
      </c>
      <c r="D632" s="19" t="s">
        <v>1</v>
      </c>
      <c r="E632" s="35">
        <f t="shared" si="31"/>
        <v>119.60000000000001</v>
      </c>
      <c r="F632" s="75">
        <v>119.60000000000001</v>
      </c>
      <c r="G632" s="86">
        <v>3</v>
      </c>
      <c r="H632" s="47">
        <f t="shared" si="32"/>
        <v>358.8</v>
      </c>
      <c r="I632" s="29" t="s">
        <v>523</v>
      </c>
      <c r="J632" s="76" t="str">
        <f t="shared" si="30"/>
        <v/>
      </c>
      <c r="K632" s="52"/>
    </row>
    <row r="633" spans="1:11" s="3" customFormat="1" ht="29">
      <c r="A633" s="41" t="s">
        <v>1372</v>
      </c>
      <c r="B633" s="19" t="s">
        <v>66</v>
      </c>
      <c r="C633" s="1" t="s">
        <v>540</v>
      </c>
      <c r="D633" s="19" t="s">
        <v>15</v>
      </c>
      <c r="E633" s="35">
        <f t="shared" si="31"/>
        <v>78</v>
      </c>
      <c r="F633" s="75">
        <v>78</v>
      </c>
      <c r="G633" s="86">
        <v>762</v>
      </c>
      <c r="H633" s="47">
        <f t="shared" si="32"/>
        <v>59436</v>
      </c>
      <c r="I633" s="29" t="s">
        <v>730</v>
      </c>
      <c r="J633" s="76" t="str">
        <f t="shared" si="30"/>
        <v/>
      </c>
      <c r="K633" s="52"/>
    </row>
    <row r="634" spans="1:11" s="3" customFormat="1" ht="29">
      <c r="A634" s="41" t="s">
        <v>1373</v>
      </c>
      <c r="B634" s="19" t="s">
        <v>17</v>
      </c>
      <c r="C634" s="1" t="s">
        <v>313</v>
      </c>
      <c r="D634" s="19" t="s">
        <v>1</v>
      </c>
      <c r="E634" s="35">
        <f t="shared" si="31"/>
        <v>358.8</v>
      </c>
      <c r="F634" s="75">
        <v>358.8</v>
      </c>
      <c r="G634" s="86">
        <v>4</v>
      </c>
      <c r="H634" s="47">
        <f t="shared" si="32"/>
        <v>1435.2</v>
      </c>
      <c r="I634" s="29" t="s">
        <v>381</v>
      </c>
      <c r="J634" s="76" t="str">
        <f t="shared" si="30"/>
        <v/>
      </c>
      <c r="K634" s="52"/>
    </row>
    <row r="635" spans="1:11" s="3" customFormat="1" ht="16">
      <c r="A635" s="41" t="s">
        <v>1374</v>
      </c>
      <c r="B635" s="19" t="s">
        <v>17</v>
      </c>
      <c r="C635" s="1" t="s">
        <v>106</v>
      </c>
      <c r="D635" s="19" t="s">
        <v>1</v>
      </c>
      <c r="E635" s="35">
        <f t="shared" si="31"/>
        <v>88.399999999999991</v>
      </c>
      <c r="F635" s="75">
        <v>88.399999999999991</v>
      </c>
      <c r="G635" s="86">
        <v>1</v>
      </c>
      <c r="H635" s="47">
        <f t="shared" si="32"/>
        <v>88.399999999999991</v>
      </c>
      <c r="I635" s="29" t="s">
        <v>276</v>
      </c>
      <c r="J635" s="76" t="str">
        <f t="shared" si="30"/>
        <v/>
      </c>
      <c r="K635" s="52"/>
    </row>
    <row r="636" spans="1:11" s="3" customFormat="1" ht="43.5">
      <c r="A636" s="41" t="s">
        <v>1375</v>
      </c>
      <c r="B636" s="19" t="s">
        <v>17</v>
      </c>
      <c r="C636" s="1" t="s">
        <v>107</v>
      </c>
      <c r="D636" s="19" t="s">
        <v>1</v>
      </c>
      <c r="E636" s="35">
        <f t="shared" si="31"/>
        <v>176.79999999999998</v>
      </c>
      <c r="F636" s="75">
        <v>176.79999999999998</v>
      </c>
      <c r="G636" s="86">
        <v>1</v>
      </c>
      <c r="H636" s="47">
        <f t="shared" si="32"/>
        <v>176.79999999999998</v>
      </c>
      <c r="I636" s="29" t="s">
        <v>397</v>
      </c>
      <c r="J636" s="76" t="str">
        <f t="shared" si="30"/>
        <v/>
      </c>
      <c r="K636" s="52"/>
    </row>
    <row r="637" spans="1:11" s="3" customFormat="1" ht="58">
      <c r="A637" s="41" t="s">
        <v>1376</v>
      </c>
      <c r="B637" s="19" t="s">
        <v>33</v>
      </c>
      <c r="C637" s="1" t="s">
        <v>108</v>
      </c>
      <c r="D637" s="19" t="s">
        <v>1</v>
      </c>
      <c r="E637" s="35">
        <f t="shared" si="31"/>
        <v>36.4</v>
      </c>
      <c r="F637" s="75">
        <v>36.4</v>
      </c>
      <c r="G637" s="86">
        <v>28</v>
      </c>
      <c r="H637" s="47">
        <f t="shared" si="32"/>
        <v>1019.1999999999999</v>
      </c>
      <c r="I637" s="29" t="s">
        <v>715</v>
      </c>
      <c r="J637" s="76" t="str">
        <f t="shared" si="30"/>
        <v/>
      </c>
      <c r="K637" s="52"/>
    </row>
    <row r="638" spans="1:11" s="3" customFormat="1" ht="16">
      <c r="A638" s="41" t="s">
        <v>1377</v>
      </c>
      <c r="B638" s="19" t="s">
        <v>112</v>
      </c>
      <c r="C638" s="1" t="s">
        <v>176</v>
      </c>
      <c r="D638" s="19" t="s">
        <v>1</v>
      </c>
      <c r="E638" s="35">
        <f t="shared" si="31"/>
        <v>197.6</v>
      </c>
      <c r="F638" s="75">
        <v>197.6</v>
      </c>
      <c r="G638" s="86">
        <v>3</v>
      </c>
      <c r="H638" s="47">
        <f t="shared" si="32"/>
        <v>592.79999999999995</v>
      </c>
      <c r="I638" s="29" t="s">
        <v>277</v>
      </c>
      <c r="J638" s="76" t="str">
        <f t="shared" si="30"/>
        <v/>
      </c>
      <c r="K638" s="52"/>
    </row>
    <row r="639" spans="1:11" s="3" customFormat="1" ht="16">
      <c r="A639" s="41" t="s">
        <v>1378</v>
      </c>
      <c r="B639" s="19" t="s">
        <v>17</v>
      </c>
      <c r="C639" s="1" t="s">
        <v>109</v>
      </c>
      <c r="D639" s="19" t="s">
        <v>1</v>
      </c>
      <c r="E639" s="35">
        <f t="shared" si="31"/>
        <v>67.600000000000009</v>
      </c>
      <c r="F639" s="75">
        <v>67.600000000000009</v>
      </c>
      <c r="G639" s="86">
        <v>1</v>
      </c>
      <c r="H639" s="47">
        <f t="shared" si="32"/>
        <v>67.600000000000009</v>
      </c>
      <c r="I639" s="29" t="s">
        <v>278</v>
      </c>
      <c r="J639" s="76" t="str">
        <f t="shared" si="30"/>
        <v/>
      </c>
      <c r="K639" s="52"/>
    </row>
    <row r="640" spans="1:11" s="3" customFormat="1" ht="29">
      <c r="A640" s="41" t="s">
        <v>1379</v>
      </c>
      <c r="B640" s="19" t="s">
        <v>112</v>
      </c>
      <c r="C640" s="1" t="s">
        <v>197</v>
      </c>
      <c r="D640" s="19" t="s">
        <v>23</v>
      </c>
      <c r="E640" s="35">
        <f t="shared" si="31"/>
        <v>88.399999999999991</v>
      </c>
      <c r="F640" s="75">
        <v>88.399999999999991</v>
      </c>
      <c r="G640" s="86">
        <v>2</v>
      </c>
      <c r="H640" s="47">
        <f t="shared" si="32"/>
        <v>176.79999999999998</v>
      </c>
      <c r="I640" s="29" t="s">
        <v>279</v>
      </c>
      <c r="J640" s="76" t="str">
        <f t="shared" si="30"/>
        <v/>
      </c>
      <c r="K640" s="52"/>
    </row>
    <row r="641" spans="1:11" s="3" customFormat="1" ht="16">
      <c r="A641" s="41" t="s">
        <v>1380</v>
      </c>
      <c r="B641" s="19" t="s">
        <v>17</v>
      </c>
      <c r="C641" s="1" t="s">
        <v>110</v>
      </c>
      <c r="D641" s="19" t="s">
        <v>1</v>
      </c>
      <c r="E641" s="35">
        <f t="shared" si="31"/>
        <v>88.399999999999991</v>
      </c>
      <c r="F641" s="75">
        <v>88.399999999999991</v>
      </c>
      <c r="G641" s="86">
        <v>1</v>
      </c>
      <c r="H641" s="47">
        <f t="shared" si="32"/>
        <v>88.399999999999991</v>
      </c>
      <c r="I641" s="29" t="s">
        <v>382</v>
      </c>
      <c r="J641" s="76" t="str">
        <f t="shared" si="30"/>
        <v/>
      </c>
      <c r="K641" s="52"/>
    </row>
    <row r="642" spans="1:11" s="3" customFormat="1" ht="29">
      <c r="A642" s="41" t="s">
        <v>1381</v>
      </c>
      <c r="B642" s="19" t="s">
        <v>17</v>
      </c>
      <c r="C642" s="1" t="s">
        <v>111</v>
      </c>
      <c r="D642" s="19" t="s">
        <v>1</v>
      </c>
      <c r="E642" s="35">
        <f t="shared" si="31"/>
        <v>832</v>
      </c>
      <c r="F642" s="75">
        <v>832</v>
      </c>
      <c r="G642" s="86">
        <v>1</v>
      </c>
      <c r="H642" s="47">
        <f t="shared" si="32"/>
        <v>832</v>
      </c>
      <c r="I642" s="29" t="s">
        <v>383</v>
      </c>
      <c r="J642" s="76" t="str">
        <f t="shared" si="30"/>
        <v/>
      </c>
      <c r="K642" s="52"/>
    </row>
    <row r="643" spans="1:11" s="3" customFormat="1" ht="16">
      <c r="A643" s="41" t="s">
        <v>1382</v>
      </c>
      <c r="B643" s="19" t="s">
        <v>17</v>
      </c>
      <c r="C643" s="1" t="s">
        <v>571</v>
      </c>
      <c r="D643" s="19" t="s">
        <v>121</v>
      </c>
      <c r="E643" s="35">
        <f t="shared" si="31"/>
        <v>130</v>
      </c>
      <c r="F643" s="75">
        <v>130</v>
      </c>
      <c r="G643" s="86">
        <v>3</v>
      </c>
      <c r="H643" s="47">
        <f t="shared" si="32"/>
        <v>390</v>
      </c>
      <c r="I643" s="29" t="s">
        <v>524</v>
      </c>
      <c r="J643" s="76" t="str">
        <f t="shared" si="30"/>
        <v/>
      </c>
      <c r="K643" s="52"/>
    </row>
    <row r="644" spans="1:11" s="3" customFormat="1" ht="16">
      <c r="A644" s="41" t="s">
        <v>1383</v>
      </c>
      <c r="B644" s="19" t="s">
        <v>17</v>
      </c>
      <c r="C644" s="1" t="s">
        <v>118</v>
      </c>
      <c r="D644" s="19" t="s">
        <v>1</v>
      </c>
      <c r="E644" s="35">
        <f t="shared" si="31"/>
        <v>208</v>
      </c>
      <c r="F644" s="75">
        <v>208</v>
      </c>
      <c r="G644" s="86">
        <v>1</v>
      </c>
      <c r="H644" s="47">
        <f t="shared" si="32"/>
        <v>208</v>
      </c>
      <c r="I644" s="29" t="s">
        <v>280</v>
      </c>
      <c r="J644" s="76" t="str">
        <f t="shared" si="30"/>
        <v/>
      </c>
      <c r="K644" s="52"/>
    </row>
    <row r="645" spans="1:11" s="3" customFormat="1" ht="43.5">
      <c r="A645" s="41" t="s">
        <v>1384</v>
      </c>
      <c r="B645" s="19" t="s">
        <v>17</v>
      </c>
      <c r="C645" s="1" t="s">
        <v>541</v>
      </c>
      <c r="D645" s="19" t="s">
        <v>121</v>
      </c>
      <c r="E645" s="35">
        <f t="shared" si="31"/>
        <v>910</v>
      </c>
      <c r="F645" s="75">
        <v>910</v>
      </c>
      <c r="G645" s="86">
        <v>11</v>
      </c>
      <c r="H645" s="47">
        <f t="shared" si="32"/>
        <v>10010</v>
      </c>
      <c r="I645" s="29" t="s">
        <v>384</v>
      </c>
      <c r="J645" s="76" t="str">
        <f t="shared" si="30"/>
        <v/>
      </c>
      <c r="K645" s="52"/>
    </row>
    <row r="646" spans="1:11" s="3" customFormat="1" ht="43.5">
      <c r="A646" s="41" t="s">
        <v>1385</v>
      </c>
      <c r="B646" s="19" t="s">
        <v>17</v>
      </c>
      <c r="C646" s="1" t="s">
        <v>177</v>
      </c>
      <c r="D646" s="19" t="s">
        <v>1</v>
      </c>
      <c r="E646" s="35">
        <f t="shared" si="31"/>
        <v>364</v>
      </c>
      <c r="F646" s="75">
        <v>364</v>
      </c>
      <c r="G646" s="86">
        <v>1</v>
      </c>
      <c r="H646" s="47">
        <f t="shared" si="32"/>
        <v>364</v>
      </c>
      <c r="I646" s="29" t="s">
        <v>385</v>
      </c>
      <c r="J646" s="76" t="str">
        <f t="shared" si="30"/>
        <v/>
      </c>
      <c r="K646" s="52"/>
    </row>
    <row r="647" spans="1:11" s="3" customFormat="1" ht="16">
      <c r="A647" s="41" t="s">
        <v>1386</v>
      </c>
      <c r="B647" s="19" t="s">
        <v>112</v>
      </c>
      <c r="C647" s="1" t="s">
        <v>178</v>
      </c>
      <c r="D647" s="19" t="s">
        <v>1</v>
      </c>
      <c r="E647" s="35">
        <f t="shared" si="31"/>
        <v>104</v>
      </c>
      <c r="F647" s="75">
        <v>104</v>
      </c>
      <c r="G647" s="86">
        <v>4</v>
      </c>
      <c r="H647" s="47">
        <f t="shared" si="32"/>
        <v>416</v>
      </c>
      <c r="I647" s="29" t="s">
        <v>281</v>
      </c>
      <c r="J647" s="76" t="str">
        <f t="shared" si="30"/>
        <v/>
      </c>
      <c r="K647" s="52"/>
    </row>
    <row r="648" spans="1:11" s="3" customFormat="1" ht="29">
      <c r="A648" s="41" t="s">
        <v>1387</v>
      </c>
      <c r="B648" s="19" t="s">
        <v>17</v>
      </c>
      <c r="C648" s="1" t="s">
        <v>114</v>
      </c>
      <c r="D648" s="19" t="s">
        <v>1</v>
      </c>
      <c r="E648" s="35">
        <f t="shared" si="31"/>
        <v>624</v>
      </c>
      <c r="F648" s="75">
        <v>624</v>
      </c>
      <c r="G648" s="86">
        <v>7</v>
      </c>
      <c r="H648" s="47">
        <f t="shared" si="32"/>
        <v>4368</v>
      </c>
      <c r="I648" s="29" t="s">
        <v>525</v>
      </c>
      <c r="J648" s="76" t="str">
        <f t="shared" si="30"/>
        <v/>
      </c>
      <c r="K648" s="52"/>
    </row>
    <row r="649" spans="1:11" s="3" customFormat="1" ht="29">
      <c r="A649" s="41" t="s">
        <v>1388</v>
      </c>
      <c r="B649" s="19" t="s">
        <v>0</v>
      </c>
      <c r="C649" s="1" t="s">
        <v>115</v>
      </c>
      <c r="D649" s="19" t="s">
        <v>1</v>
      </c>
      <c r="E649" s="35">
        <f t="shared" si="31"/>
        <v>104</v>
      </c>
      <c r="F649" s="75">
        <v>104</v>
      </c>
      <c r="G649" s="86">
        <v>28</v>
      </c>
      <c r="H649" s="47">
        <f t="shared" si="32"/>
        <v>2912</v>
      </c>
      <c r="I649" s="29" t="s">
        <v>386</v>
      </c>
      <c r="J649" s="76" t="str">
        <f t="shared" si="30"/>
        <v/>
      </c>
      <c r="K649" s="52"/>
    </row>
    <row r="650" spans="1:11" s="3" customFormat="1" ht="87">
      <c r="A650" s="41" t="s">
        <v>1389</v>
      </c>
      <c r="B650" s="19" t="s">
        <v>33</v>
      </c>
      <c r="C650" s="1" t="s">
        <v>1522</v>
      </c>
      <c r="D650" s="19" t="s">
        <v>1</v>
      </c>
      <c r="E650" s="35">
        <f t="shared" si="31"/>
        <v>468</v>
      </c>
      <c r="F650" s="75">
        <v>468</v>
      </c>
      <c r="G650" s="86">
        <v>1</v>
      </c>
      <c r="H650" s="47">
        <f t="shared" si="32"/>
        <v>468</v>
      </c>
      <c r="I650" s="29" t="s">
        <v>611</v>
      </c>
      <c r="J650" s="76" t="str">
        <f t="shared" si="30"/>
        <v/>
      </c>
      <c r="K650" s="52"/>
    </row>
    <row r="651" spans="1:11" s="3" customFormat="1" ht="72.5">
      <c r="A651" s="41" t="s">
        <v>1390</v>
      </c>
      <c r="B651" s="19" t="s">
        <v>33</v>
      </c>
      <c r="C651" s="1" t="s">
        <v>440</v>
      </c>
      <c r="D651" s="19" t="s">
        <v>1</v>
      </c>
      <c r="E651" s="35">
        <f t="shared" si="31"/>
        <v>468</v>
      </c>
      <c r="F651" s="75">
        <v>468</v>
      </c>
      <c r="G651" s="86">
        <v>1</v>
      </c>
      <c r="H651" s="47">
        <f t="shared" si="32"/>
        <v>468</v>
      </c>
      <c r="I651" s="29" t="s">
        <v>612</v>
      </c>
      <c r="J651" s="76" t="str">
        <f t="shared" si="30"/>
        <v/>
      </c>
      <c r="K651" s="52"/>
    </row>
    <row r="652" spans="1:11" s="3" customFormat="1" ht="72.5">
      <c r="A652" s="41" t="s">
        <v>1391</v>
      </c>
      <c r="B652" s="19" t="s">
        <v>33</v>
      </c>
      <c r="C652" s="1" t="s">
        <v>441</v>
      </c>
      <c r="D652" s="19" t="s">
        <v>1</v>
      </c>
      <c r="E652" s="35">
        <f t="shared" si="31"/>
        <v>520</v>
      </c>
      <c r="F652" s="75">
        <v>520</v>
      </c>
      <c r="G652" s="86">
        <v>10</v>
      </c>
      <c r="H652" s="47">
        <f t="shared" si="32"/>
        <v>5200</v>
      </c>
      <c r="I652" s="29" t="s">
        <v>411</v>
      </c>
      <c r="J652" s="76" t="str">
        <f t="shared" si="30"/>
        <v/>
      </c>
      <c r="K652" s="52"/>
    </row>
    <row r="653" spans="1:11" s="3" customFormat="1" ht="87">
      <c r="A653" s="41" t="s">
        <v>1392</v>
      </c>
      <c r="B653" s="19" t="s">
        <v>33</v>
      </c>
      <c r="C653" s="1" t="s">
        <v>1523</v>
      </c>
      <c r="D653" s="19" t="s">
        <v>1</v>
      </c>
      <c r="E653" s="35">
        <f t="shared" si="31"/>
        <v>520</v>
      </c>
      <c r="F653" s="75">
        <v>520</v>
      </c>
      <c r="G653" s="86">
        <v>26</v>
      </c>
      <c r="H653" s="47">
        <f t="shared" si="32"/>
        <v>13520</v>
      </c>
      <c r="I653" s="29" t="s">
        <v>613</v>
      </c>
      <c r="J653" s="76" t="str">
        <f t="shared" si="30"/>
        <v/>
      </c>
      <c r="K653" s="52"/>
    </row>
    <row r="654" spans="1:11" s="3" customFormat="1" ht="72.5">
      <c r="A654" s="41" t="s">
        <v>1393</v>
      </c>
      <c r="B654" s="19" t="s">
        <v>33</v>
      </c>
      <c r="C654" s="1" t="s">
        <v>442</v>
      </c>
      <c r="D654" s="19" t="s">
        <v>1</v>
      </c>
      <c r="E654" s="35">
        <f t="shared" si="31"/>
        <v>468</v>
      </c>
      <c r="F654" s="75">
        <v>468</v>
      </c>
      <c r="G654" s="86">
        <v>1</v>
      </c>
      <c r="H654" s="47">
        <f t="shared" si="32"/>
        <v>468</v>
      </c>
      <c r="I654" s="29" t="s">
        <v>612</v>
      </c>
      <c r="J654" s="76" t="str">
        <f t="shared" si="30"/>
        <v/>
      </c>
      <c r="K654" s="52"/>
    </row>
    <row r="655" spans="1:11" s="3" customFormat="1" ht="72.5">
      <c r="A655" s="41" t="s">
        <v>1394</v>
      </c>
      <c r="B655" s="19" t="s">
        <v>33</v>
      </c>
      <c r="C655" s="1" t="s">
        <v>443</v>
      </c>
      <c r="D655" s="19" t="s">
        <v>1</v>
      </c>
      <c r="E655" s="35">
        <f t="shared" si="31"/>
        <v>520</v>
      </c>
      <c r="F655" s="75">
        <v>520</v>
      </c>
      <c r="G655" s="86">
        <v>8</v>
      </c>
      <c r="H655" s="47">
        <f t="shared" si="32"/>
        <v>4160</v>
      </c>
      <c r="I655" s="29" t="s">
        <v>411</v>
      </c>
      <c r="J655" s="76" t="str">
        <f t="shared" si="30"/>
        <v/>
      </c>
      <c r="K655" s="52"/>
    </row>
    <row r="656" spans="1:11" s="3" customFormat="1" ht="87">
      <c r="A656" s="41" t="s">
        <v>1395</v>
      </c>
      <c r="B656" s="19" t="s">
        <v>33</v>
      </c>
      <c r="C656" s="1" t="s">
        <v>1524</v>
      </c>
      <c r="D656" s="19" t="s">
        <v>1</v>
      </c>
      <c r="E656" s="35">
        <f t="shared" si="31"/>
        <v>572</v>
      </c>
      <c r="F656" s="75">
        <v>572</v>
      </c>
      <c r="G656" s="86">
        <v>38</v>
      </c>
      <c r="H656" s="47">
        <f t="shared" si="32"/>
        <v>21736</v>
      </c>
      <c r="I656" s="29" t="s">
        <v>611</v>
      </c>
      <c r="J656" s="76" t="str">
        <f t="shared" si="30"/>
        <v/>
      </c>
      <c r="K656" s="52"/>
    </row>
    <row r="657" spans="1:11" s="3" customFormat="1" ht="72.5">
      <c r="A657" s="41" t="s">
        <v>1396</v>
      </c>
      <c r="B657" s="19" t="s">
        <v>33</v>
      </c>
      <c r="C657" s="1" t="s">
        <v>444</v>
      </c>
      <c r="D657" s="19" t="s">
        <v>1</v>
      </c>
      <c r="E657" s="35">
        <f t="shared" si="31"/>
        <v>468</v>
      </c>
      <c r="F657" s="75">
        <v>468</v>
      </c>
      <c r="G657" s="86">
        <v>1</v>
      </c>
      <c r="H657" s="47">
        <f t="shared" si="32"/>
        <v>468</v>
      </c>
      <c r="I657" s="29" t="s">
        <v>612</v>
      </c>
      <c r="J657" s="76" t="str">
        <f t="shared" si="30"/>
        <v/>
      </c>
      <c r="K657" s="52"/>
    </row>
    <row r="658" spans="1:11" s="3" customFormat="1" ht="72.5">
      <c r="A658" s="41" t="s">
        <v>1397</v>
      </c>
      <c r="B658" s="19" t="s">
        <v>33</v>
      </c>
      <c r="C658" s="1" t="s">
        <v>445</v>
      </c>
      <c r="D658" s="19" t="s">
        <v>1</v>
      </c>
      <c r="E658" s="35">
        <f t="shared" si="31"/>
        <v>520</v>
      </c>
      <c r="F658" s="75">
        <v>520</v>
      </c>
      <c r="G658" s="86">
        <v>1</v>
      </c>
      <c r="H658" s="47">
        <f t="shared" si="32"/>
        <v>520</v>
      </c>
      <c r="I658" s="29" t="s">
        <v>614</v>
      </c>
      <c r="J658" s="76" t="str">
        <f t="shared" si="30"/>
        <v/>
      </c>
      <c r="K658" s="52"/>
    </row>
    <row r="659" spans="1:11" s="3" customFormat="1" ht="72.5">
      <c r="A659" s="41" t="s">
        <v>1398</v>
      </c>
      <c r="B659" s="19" t="s">
        <v>33</v>
      </c>
      <c r="C659" s="1" t="s">
        <v>446</v>
      </c>
      <c r="D659" s="19" t="s">
        <v>1</v>
      </c>
      <c r="E659" s="35">
        <f t="shared" si="31"/>
        <v>624</v>
      </c>
      <c r="F659" s="75">
        <v>624</v>
      </c>
      <c r="G659" s="86">
        <v>1</v>
      </c>
      <c r="H659" s="47">
        <f t="shared" si="32"/>
        <v>624</v>
      </c>
      <c r="I659" s="29" t="s">
        <v>615</v>
      </c>
      <c r="J659" s="76" t="str">
        <f t="shared" si="30"/>
        <v/>
      </c>
      <c r="K659" s="52"/>
    </row>
    <row r="660" spans="1:11" s="3" customFormat="1" ht="72.5">
      <c r="A660" s="41" t="s">
        <v>1399</v>
      </c>
      <c r="B660" s="19" t="s">
        <v>33</v>
      </c>
      <c r="C660" s="1" t="s">
        <v>447</v>
      </c>
      <c r="D660" s="19" t="s">
        <v>1</v>
      </c>
      <c r="E660" s="35">
        <f t="shared" si="31"/>
        <v>624</v>
      </c>
      <c r="F660" s="75">
        <v>624</v>
      </c>
      <c r="G660" s="86">
        <v>1</v>
      </c>
      <c r="H660" s="47">
        <f t="shared" si="32"/>
        <v>624</v>
      </c>
      <c r="I660" s="29" t="s">
        <v>412</v>
      </c>
      <c r="J660" s="76" t="str">
        <f t="shared" si="30"/>
        <v/>
      </c>
      <c r="K660" s="52"/>
    </row>
    <row r="661" spans="1:11" s="3" customFormat="1" ht="87">
      <c r="A661" s="41" t="s">
        <v>1400</v>
      </c>
      <c r="B661" s="19" t="s">
        <v>33</v>
      </c>
      <c r="C661" s="1" t="s">
        <v>208</v>
      </c>
      <c r="D661" s="19" t="s">
        <v>1</v>
      </c>
      <c r="E661" s="35">
        <f t="shared" si="31"/>
        <v>572</v>
      </c>
      <c r="F661" s="75">
        <v>572</v>
      </c>
      <c r="G661" s="86">
        <v>1</v>
      </c>
      <c r="H661" s="47">
        <f t="shared" si="32"/>
        <v>572</v>
      </c>
      <c r="I661" s="29" t="s">
        <v>636</v>
      </c>
      <c r="J661" s="76" t="str">
        <f t="shared" ref="J661:J724" si="33">IF(AND(ISNUMBER(E661),ISNUMBER(FIND(",",E661)),LEN(E661)-LEN(SUBSTITUTE(E661,",",""))=1),IF(LEN(RIGHT(E661,LEN(E661)-FIND(",",E661)))&gt;2,ROW(),""),"")</f>
        <v/>
      </c>
      <c r="K661" s="52"/>
    </row>
    <row r="662" spans="1:11" s="3" customFormat="1" ht="87">
      <c r="A662" s="41" t="s">
        <v>1401</v>
      </c>
      <c r="B662" s="19" t="s">
        <v>33</v>
      </c>
      <c r="C662" s="1" t="s">
        <v>209</v>
      </c>
      <c r="D662" s="19" t="s">
        <v>1</v>
      </c>
      <c r="E662" s="35">
        <f t="shared" ref="E662:E725" si="34">F662</f>
        <v>624</v>
      </c>
      <c r="F662" s="75">
        <v>624</v>
      </c>
      <c r="G662" s="86">
        <v>1</v>
      </c>
      <c r="H662" s="47">
        <f t="shared" ref="H662:H725" si="35">E662*G662</f>
        <v>624</v>
      </c>
      <c r="I662" s="29" t="s">
        <v>636</v>
      </c>
      <c r="J662" s="76" t="str">
        <f t="shared" si="33"/>
        <v/>
      </c>
      <c r="K662" s="52"/>
    </row>
    <row r="663" spans="1:11" s="3" customFormat="1" ht="87">
      <c r="A663" s="41" t="s">
        <v>1402</v>
      </c>
      <c r="B663" s="19" t="s">
        <v>33</v>
      </c>
      <c r="C663" s="1" t="s">
        <v>210</v>
      </c>
      <c r="D663" s="19" t="s">
        <v>1</v>
      </c>
      <c r="E663" s="35">
        <f t="shared" si="34"/>
        <v>624</v>
      </c>
      <c r="F663" s="75">
        <v>624</v>
      </c>
      <c r="G663" s="86">
        <v>5</v>
      </c>
      <c r="H663" s="47">
        <f t="shared" si="35"/>
        <v>3120</v>
      </c>
      <c r="I663" s="29" t="s">
        <v>636</v>
      </c>
      <c r="J663" s="76" t="str">
        <f t="shared" si="33"/>
        <v/>
      </c>
      <c r="K663" s="52"/>
    </row>
    <row r="664" spans="1:11" s="3" customFormat="1" ht="87">
      <c r="A664" s="41" t="s">
        <v>1403</v>
      </c>
      <c r="B664" s="19" t="s">
        <v>33</v>
      </c>
      <c r="C664" s="1" t="s">
        <v>211</v>
      </c>
      <c r="D664" s="19" t="s">
        <v>1</v>
      </c>
      <c r="E664" s="35">
        <f t="shared" si="34"/>
        <v>676</v>
      </c>
      <c r="F664" s="75">
        <v>676</v>
      </c>
      <c r="G664" s="86">
        <v>1</v>
      </c>
      <c r="H664" s="47">
        <f t="shared" si="35"/>
        <v>676</v>
      </c>
      <c r="I664" s="29" t="s">
        <v>636</v>
      </c>
      <c r="J664" s="76" t="str">
        <f t="shared" si="33"/>
        <v/>
      </c>
      <c r="K664" s="52"/>
    </row>
    <row r="665" spans="1:11" s="3" customFormat="1" ht="87">
      <c r="A665" s="41" t="s">
        <v>1404</v>
      </c>
      <c r="B665" s="19" t="s">
        <v>33</v>
      </c>
      <c r="C665" s="1" t="s">
        <v>212</v>
      </c>
      <c r="D665" s="19" t="s">
        <v>1</v>
      </c>
      <c r="E665" s="35">
        <f t="shared" si="34"/>
        <v>676</v>
      </c>
      <c r="F665" s="75">
        <v>676</v>
      </c>
      <c r="G665" s="86">
        <v>1</v>
      </c>
      <c r="H665" s="47">
        <f t="shared" si="35"/>
        <v>676</v>
      </c>
      <c r="I665" s="29" t="s">
        <v>636</v>
      </c>
      <c r="J665" s="76" t="str">
        <f t="shared" si="33"/>
        <v/>
      </c>
      <c r="K665" s="52"/>
    </row>
    <row r="666" spans="1:11" s="3" customFormat="1" ht="87">
      <c r="A666" s="41" t="s">
        <v>1405</v>
      </c>
      <c r="B666" s="19" t="s">
        <v>33</v>
      </c>
      <c r="C666" s="1" t="s">
        <v>213</v>
      </c>
      <c r="D666" s="19" t="s">
        <v>1</v>
      </c>
      <c r="E666" s="35">
        <f t="shared" si="34"/>
        <v>728</v>
      </c>
      <c r="F666" s="75">
        <v>728</v>
      </c>
      <c r="G666" s="86">
        <v>37</v>
      </c>
      <c r="H666" s="47">
        <f t="shared" si="35"/>
        <v>26936</v>
      </c>
      <c r="I666" s="29" t="s">
        <v>636</v>
      </c>
      <c r="J666" s="76" t="str">
        <f t="shared" si="33"/>
        <v/>
      </c>
      <c r="K666" s="52"/>
    </row>
    <row r="667" spans="1:11" s="3" customFormat="1" ht="87">
      <c r="A667" s="41" t="s">
        <v>1406</v>
      </c>
      <c r="B667" s="19" t="s">
        <v>33</v>
      </c>
      <c r="C667" s="1" t="s">
        <v>214</v>
      </c>
      <c r="D667" s="19" t="s">
        <v>1</v>
      </c>
      <c r="E667" s="35">
        <f t="shared" si="34"/>
        <v>728</v>
      </c>
      <c r="F667" s="75">
        <v>728</v>
      </c>
      <c r="G667" s="86">
        <v>10</v>
      </c>
      <c r="H667" s="47">
        <f t="shared" si="35"/>
        <v>7280</v>
      </c>
      <c r="I667" s="29" t="s">
        <v>636</v>
      </c>
      <c r="J667" s="76" t="str">
        <f t="shared" si="33"/>
        <v/>
      </c>
      <c r="K667" s="52"/>
    </row>
    <row r="668" spans="1:11" s="3" customFormat="1" ht="87">
      <c r="A668" s="41" t="s">
        <v>1407</v>
      </c>
      <c r="B668" s="19" t="s">
        <v>33</v>
      </c>
      <c r="C668" s="1" t="s">
        <v>215</v>
      </c>
      <c r="D668" s="19" t="s">
        <v>1</v>
      </c>
      <c r="E668" s="35">
        <f t="shared" si="34"/>
        <v>676</v>
      </c>
      <c r="F668" s="75">
        <v>676</v>
      </c>
      <c r="G668" s="86">
        <v>1</v>
      </c>
      <c r="H668" s="47">
        <f t="shared" si="35"/>
        <v>676</v>
      </c>
      <c r="I668" s="29" t="s">
        <v>636</v>
      </c>
      <c r="J668" s="76" t="str">
        <f t="shared" si="33"/>
        <v/>
      </c>
      <c r="K668" s="52"/>
    </row>
    <row r="669" spans="1:11" s="3" customFormat="1" ht="87">
      <c r="A669" s="41" t="s">
        <v>1408</v>
      </c>
      <c r="B669" s="19" t="s">
        <v>33</v>
      </c>
      <c r="C669" s="1" t="s">
        <v>216</v>
      </c>
      <c r="D669" s="19" t="s">
        <v>1</v>
      </c>
      <c r="E669" s="35">
        <f t="shared" si="34"/>
        <v>676</v>
      </c>
      <c r="F669" s="75">
        <v>676</v>
      </c>
      <c r="G669" s="86">
        <v>2</v>
      </c>
      <c r="H669" s="47">
        <f t="shared" si="35"/>
        <v>1352</v>
      </c>
      <c r="I669" s="29" t="s">
        <v>636</v>
      </c>
      <c r="J669" s="76" t="str">
        <f t="shared" si="33"/>
        <v/>
      </c>
      <c r="K669" s="52"/>
    </row>
    <row r="670" spans="1:11" s="3" customFormat="1" ht="87">
      <c r="A670" s="41" t="s">
        <v>1409</v>
      </c>
      <c r="B670" s="19" t="s">
        <v>112</v>
      </c>
      <c r="C670" s="1" t="s">
        <v>542</v>
      </c>
      <c r="D670" s="19" t="s">
        <v>1</v>
      </c>
      <c r="E670" s="35">
        <f t="shared" si="34"/>
        <v>676</v>
      </c>
      <c r="F670" s="75">
        <v>676</v>
      </c>
      <c r="G670" s="86">
        <v>1</v>
      </c>
      <c r="H670" s="47">
        <f t="shared" si="35"/>
        <v>676</v>
      </c>
      <c r="I670" s="29" t="s">
        <v>637</v>
      </c>
      <c r="J670" s="76" t="str">
        <f t="shared" si="33"/>
        <v/>
      </c>
      <c r="K670" s="52"/>
    </row>
    <row r="671" spans="1:11" s="3" customFormat="1" ht="87">
      <c r="A671" s="41" t="s">
        <v>1410</v>
      </c>
      <c r="B671" s="19" t="s">
        <v>112</v>
      </c>
      <c r="C671" s="1" t="s">
        <v>543</v>
      </c>
      <c r="D671" s="19" t="s">
        <v>1</v>
      </c>
      <c r="E671" s="35">
        <f t="shared" si="34"/>
        <v>780</v>
      </c>
      <c r="F671" s="75">
        <v>780</v>
      </c>
      <c r="G671" s="86">
        <v>1</v>
      </c>
      <c r="H671" s="47">
        <f t="shared" si="35"/>
        <v>780</v>
      </c>
      <c r="I671" s="29" t="s">
        <v>637</v>
      </c>
      <c r="J671" s="76" t="str">
        <f t="shared" si="33"/>
        <v/>
      </c>
      <c r="K671" s="52"/>
    </row>
    <row r="672" spans="1:11" s="3" customFormat="1" ht="87">
      <c r="A672" s="41" t="s">
        <v>1411</v>
      </c>
      <c r="B672" s="19" t="s">
        <v>112</v>
      </c>
      <c r="C672" s="1" t="s">
        <v>544</v>
      </c>
      <c r="D672" s="19" t="s">
        <v>1</v>
      </c>
      <c r="E672" s="35">
        <f t="shared" si="34"/>
        <v>780</v>
      </c>
      <c r="F672" s="75">
        <v>780</v>
      </c>
      <c r="G672" s="86">
        <v>1</v>
      </c>
      <c r="H672" s="47">
        <f t="shared" si="35"/>
        <v>780</v>
      </c>
      <c r="I672" s="29" t="s">
        <v>637</v>
      </c>
      <c r="J672" s="76" t="str">
        <f t="shared" si="33"/>
        <v/>
      </c>
      <c r="K672" s="52"/>
    </row>
    <row r="673" spans="1:11" s="3" customFormat="1" ht="87">
      <c r="A673" s="41" t="s">
        <v>1412</v>
      </c>
      <c r="B673" s="19" t="s">
        <v>112</v>
      </c>
      <c r="C673" s="1" t="s">
        <v>545</v>
      </c>
      <c r="D673" s="19" t="s">
        <v>1</v>
      </c>
      <c r="E673" s="35">
        <f t="shared" si="34"/>
        <v>780</v>
      </c>
      <c r="F673" s="75">
        <v>780</v>
      </c>
      <c r="G673" s="86">
        <v>1</v>
      </c>
      <c r="H673" s="47">
        <f t="shared" si="35"/>
        <v>780</v>
      </c>
      <c r="I673" s="29" t="s">
        <v>637</v>
      </c>
      <c r="J673" s="76" t="str">
        <f t="shared" si="33"/>
        <v/>
      </c>
      <c r="K673" s="52"/>
    </row>
    <row r="674" spans="1:11" s="3" customFormat="1" ht="87">
      <c r="A674" s="41" t="s">
        <v>1413</v>
      </c>
      <c r="B674" s="19" t="s">
        <v>112</v>
      </c>
      <c r="C674" s="1" t="s">
        <v>301</v>
      </c>
      <c r="D674" s="19" t="s">
        <v>1</v>
      </c>
      <c r="E674" s="35">
        <f t="shared" si="34"/>
        <v>468</v>
      </c>
      <c r="F674" s="75">
        <v>468</v>
      </c>
      <c r="G674" s="86">
        <v>1</v>
      </c>
      <c r="H674" s="47">
        <f t="shared" si="35"/>
        <v>468</v>
      </c>
      <c r="I674" s="29" t="s">
        <v>638</v>
      </c>
      <c r="J674" s="76" t="str">
        <f t="shared" si="33"/>
        <v/>
      </c>
      <c r="K674" s="52"/>
    </row>
    <row r="675" spans="1:11" s="3" customFormat="1" ht="87">
      <c r="A675" s="41" t="s">
        <v>1414</v>
      </c>
      <c r="B675" s="19" t="s">
        <v>112</v>
      </c>
      <c r="C675" s="1" t="s">
        <v>120</v>
      </c>
      <c r="D675" s="19" t="s">
        <v>1</v>
      </c>
      <c r="E675" s="35">
        <f t="shared" si="34"/>
        <v>416</v>
      </c>
      <c r="F675" s="75">
        <v>416</v>
      </c>
      <c r="G675" s="86">
        <v>1</v>
      </c>
      <c r="H675" s="47">
        <f t="shared" si="35"/>
        <v>416</v>
      </c>
      <c r="I675" s="29" t="s">
        <v>638</v>
      </c>
      <c r="J675" s="76" t="str">
        <f t="shared" si="33"/>
        <v/>
      </c>
      <c r="K675" s="52"/>
    </row>
    <row r="676" spans="1:11" s="3" customFormat="1" ht="87">
      <c r="A676" s="41" t="s">
        <v>1415</v>
      </c>
      <c r="B676" s="19" t="s">
        <v>112</v>
      </c>
      <c r="C676" s="1" t="s">
        <v>300</v>
      </c>
      <c r="D676" s="19" t="s">
        <v>1</v>
      </c>
      <c r="E676" s="35">
        <f t="shared" si="34"/>
        <v>416</v>
      </c>
      <c r="F676" s="75">
        <v>416</v>
      </c>
      <c r="G676" s="86">
        <v>1</v>
      </c>
      <c r="H676" s="47">
        <f t="shared" si="35"/>
        <v>416</v>
      </c>
      <c r="I676" s="29" t="s">
        <v>672</v>
      </c>
      <c r="J676" s="76" t="str">
        <f t="shared" si="33"/>
        <v/>
      </c>
      <c r="K676" s="52"/>
    </row>
    <row r="677" spans="1:11" s="3" customFormat="1" ht="87">
      <c r="A677" s="41" t="s">
        <v>1416</v>
      </c>
      <c r="B677" s="19" t="s">
        <v>112</v>
      </c>
      <c r="C677" s="1" t="s">
        <v>302</v>
      </c>
      <c r="D677" s="19" t="s">
        <v>1</v>
      </c>
      <c r="E677" s="35">
        <f t="shared" si="34"/>
        <v>416</v>
      </c>
      <c r="F677" s="75">
        <v>416</v>
      </c>
      <c r="G677" s="86">
        <v>1</v>
      </c>
      <c r="H677" s="47">
        <f t="shared" si="35"/>
        <v>416</v>
      </c>
      <c r="I677" s="29" t="s">
        <v>672</v>
      </c>
      <c r="J677" s="76" t="str">
        <f t="shared" si="33"/>
        <v/>
      </c>
      <c r="K677" s="52"/>
    </row>
    <row r="678" spans="1:11" s="3" customFormat="1" ht="87">
      <c r="A678" s="41" t="s">
        <v>1417</v>
      </c>
      <c r="B678" s="19" t="s">
        <v>112</v>
      </c>
      <c r="C678" s="1" t="s">
        <v>303</v>
      </c>
      <c r="D678" s="19" t="s">
        <v>1</v>
      </c>
      <c r="E678" s="35">
        <f t="shared" si="34"/>
        <v>416</v>
      </c>
      <c r="F678" s="75">
        <v>416</v>
      </c>
      <c r="G678" s="86">
        <v>1</v>
      </c>
      <c r="H678" s="47">
        <f t="shared" si="35"/>
        <v>416</v>
      </c>
      <c r="I678" s="29" t="s">
        <v>672</v>
      </c>
      <c r="J678" s="76" t="str">
        <f t="shared" si="33"/>
        <v/>
      </c>
      <c r="K678" s="52"/>
    </row>
    <row r="679" spans="1:11" s="3" customFormat="1" ht="87">
      <c r="A679" s="41" t="s">
        <v>1418</v>
      </c>
      <c r="B679" s="19" t="s">
        <v>112</v>
      </c>
      <c r="C679" s="1" t="s">
        <v>304</v>
      </c>
      <c r="D679" s="19" t="s">
        <v>1</v>
      </c>
      <c r="E679" s="35">
        <f t="shared" si="34"/>
        <v>416</v>
      </c>
      <c r="F679" s="75">
        <v>416</v>
      </c>
      <c r="G679" s="86">
        <v>1</v>
      </c>
      <c r="H679" s="47">
        <f t="shared" si="35"/>
        <v>416</v>
      </c>
      <c r="I679" s="29" t="s">
        <v>638</v>
      </c>
      <c r="J679" s="76" t="str">
        <f t="shared" si="33"/>
        <v/>
      </c>
      <c r="K679" s="52"/>
    </row>
    <row r="680" spans="1:11" s="3" customFormat="1" ht="72.5">
      <c r="A680" s="41" t="s">
        <v>1419</v>
      </c>
      <c r="B680" s="19" t="s">
        <v>33</v>
      </c>
      <c r="C680" s="1" t="s">
        <v>572</v>
      </c>
      <c r="D680" s="19" t="s">
        <v>1</v>
      </c>
      <c r="E680" s="35">
        <f t="shared" si="34"/>
        <v>62.4</v>
      </c>
      <c r="F680" s="75">
        <v>62.4</v>
      </c>
      <c r="G680" s="86">
        <v>4</v>
      </c>
      <c r="H680" s="47">
        <f t="shared" si="35"/>
        <v>249.6</v>
      </c>
      <c r="I680" s="29" t="s">
        <v>639</v>
      </c>
      <c r="J680" s="76" t="str">
        <f t="shared" si="33"/>
        <v/>
      </c>
      <c r="K680" s="52"/>
    </row>
    <row r="681" spans="1:11" s="3" customFormat="1" ht="72.5">
      <c r="A681" s="41" t="s">
        <v>1420</v>
      </c>
      <c r="B681" s="19" t="s">
        <v>33</v>
      </c>
      <c r="C681" s="1" t="s">
        <v>573</v>
      </c>
      <c r="D681" s="19" t="s">
        <v>1</v>
      </c>
      <c r="E681" s="35">
        <f t="shared" si="34"/>
        <v>78</v>
      </c>
      <c r="F681" s="75">
        <v>78</v>
      </c>
      <c r="G681" s="86">
        <v>19</v>
      </c>
      <c r="H681" s="47">
        <f t="shared" si="35"/>
        <v>1482</v>
      </c>
      <c r="I681" s="29" t="s">
        <v>639</v>
      </c>
      <c r="J681" s="76" t="str">
        <f t="shared" si="33"/>
        <v/>
      </c>
      <c r="K681" s="52"/>
    </row>
    <row r="682" spans="1:11" s="3" customFormat="1" ht="72.5">
      <c r="A682" s="41" t="s">
        <v>1421</v>
      </c>
      <c r="B682" s="19" t="s">
        <v>33</v>
      </c>
      <c r="C682" s="1" t="s">
        <v>574</v>
      </c>
      <c r="D682" s="19" t="s">
        <v>1</v>
      </c>
      <c r="E682" s="35">
        <f t="shared" si="34"/>
        <v>130</v>
      </c>
      <c r="F682" s="75">
        <v>130</v>
      </c>
      <c r="G682" s="86">
        <v>2</v>
      </c>
      <c r="H682" s="47">
        <f t="shared" si="35"/>
        <v>260</v>
      </c>
      <c r="I682" s="29" t="s">
        <v>639</v>
      </c>
      <c r="J682" s="76" t="str">
        <f t="shared" si="33"/>
        <v/>
      </c>
      <c r="K682" s="52"/>
    </row>
    <row r="683" spans="1:11" s="3" customFormat="1" ht="72.5">
      <c r="A683" s="41" t="s">
        <v>1422</v>
      </c>
      <c r="B683" s="19" t="s">
        <v>33</v>
      </c>
      <c r="C683" s="1" t="s">
        <v>168</v>
      </c>
      <c r="D683" s="19" t="s">
        <v>1</v>
      </c>
      <c r="E683" s="35">
        <f t="shared" si="34"/>
        <v>130</v>
      </c>
      <c r="F683" s="75">
        <v>130</v>
      </c>
      <c r="G683" s="86">
        <v>2</v>
      </c>
      <c r="H683" s="47">
        <f t="shared" si="35"/>
        <v>260</v>
      </c>
      <c r="I683" s="29" t="s">
        <v>640</v>
      </c>
      <c r="J683" s="76" t="str">
        <f t="shared" si="33"/>
        <v/>
      </c>
      <c r="K683" s="52"/>
    </row>
    <row r="684" spans="1:11" s="3" customFormat="1" ht="72.5">
      <c r="A684" s="41" t="s">
        <v>1423</v>
      </c>
      <c r="B684" s="19" t="s">
        <v>33</v>
      </c>
      <c r="C684" s="1" t="s">
        <v>169</v>
      </c>
      <c r="D684" s="19" t="s">
        <v>1</v>
      </c>
      <c r="E684" s="35">
        <f t="shared" si="34"/>
        <v>156</v>
      </c>
      <c r="F684" s="75">
        <v>156</v>
      </c>
      <c r="G684" s="86">
        <v>1</v>
      </c>
      <c r="H684" s="47">
        <f t="shared" si="35"/>
        <v>156</v>
      </c>
      <c r="I684" s="29" t="s">
        <v>640</v>
      </c>
      <c r="J684" s="76" t="str">
        <f t="shared" si="33"/>
        <v/>
      </c>
      <c r="K684" s="52"/>
    </row>
    <row r="685" spans="1:11" s="3" customFormat="1" ht="72.5">
      <c r="A685" s="41" t="s">
        <v>1424</v>
      </c>
      <c r="B685" s="19" t="s">
        <v>33</v>
      </c>
      <c r="C685" s="1" t="s">
        <v>205</v>
      </c>
      <c r="D685" s="19" t="s">
        <v>1</v>
      </c>
      <c r="E685" s="35">
        <f t="shared" si="34"/>
        <v>197.6</v>
      </c>
      <c r="F685" s="75">
        <v>197.6</v>
      </c>
      <c r="G685" s="86">
        <v>1</v>
      </c>
      <c r="H685" s="47">
        <f t="shared" si="35"/>
        <v>197.6</v>
      </c>
      <c r="I685" s="29" t="s">
        <v>640</v>
      </c>
      <c r="J685" s="76" t="str">
        <f t="shared" si="33"/>
        <v/>
      </c>
      <c r="K685" s="52"/>
    </row>
    <row r="686" spans="1:11" s="3" customFormat="1" ht="43.5">
      <c r="A686" s="41" t="s">
        <v>1425</v>
      </c>
      <c r="B686" s="19" t="s">
        <v>39</v>
      </c>
      <c r="C686" s="1" t="s">
        <v>165</v>
      </c>
      <c r="D686" s="19" t="s">
        <v>1</v>
      </c>
      <c r="E686" s="35">
        <f t="shared" si="34"/>
        <v>416</v>
      </c>
      <c r="F686" s="75">
        <v>416</v>
      </c>
      <c r="G686" s="86">
        <v>170</v>
      </c>
      <c r="H686" s="47">
        <f t="shared" si="35"/>
        <v>70720</v>
      </c>
      <c r="I686" s="29" t="s">
        <v>673</v>
      </c>
      <c r="J686" s="76" t="str">
        <f t="shared" si="33"/>
        <v/>
      </c>
      <c r="K686" s="52"/>
    </row>
    <row r="687" spans="1:11" s="3" customFormat="1" ht="43.5">
      <c r="A687" s="41" t="s">
        <v>1426</v>
      </c>
      <c r="B687" s="19" t="s">
        <v>39</v>
      </c>
      <c r="C687" s="1" t="s">
        <v>166</v>
      </c>
      <c r="D687" s="19" t="s">
        <v>1</v>
      </c>
      <c r="E687" s="35">
        <f t="shared" si="34"/>
        <v>312</v>
      </c>
      <c r="F687" s="75">
        <v>312</v>
      </c>
      <c r="G687" s="86">
        <v>8</v>
      </c>
      <c r="H687" s="47">
        <f t="shared" si="35"/>
        <v>2496</v>
      </c>
      <c r="I687" s="29" t="s">
        <v>674</v>
      </c>
      <c r="J687" s="76" t="str">
        <f t="shared" si="33"/>
        <v/>
      </c>
      <c r="K687" s="52"/>
    </row>
    <row r="688" spans="1:11" s="3" customFormat="1" ht="43.5">
      <c r="A688" s="41" t="s">
        <v>1427</v>
      </c>
      <c r="B688" s="19" t="s">
        <v>39</v>
      </c>
      <c r="C688" s="1" t="s">
        <v>722</v>
      </c>
      <c r="D688" s="19" t="s">
        <v>15</v>
      </c>
      <c r="E688" s="35">
        <f t="shared" si="34"/>
        <v>18.2</v>
      </c>
      <c r="F688" s="75">
        <v>18.2</v>
      </c>
      <c r="G688" s="86">
        <v>1289</v>
      </c>
      <c r="H688" s="47">
        <f t="shared" si="35"/>
        <v>23459.8</v>
      </c>
      <c r="I688" s="29" t="s">
        <v>716</v>
      </c>
      <c r="J688" s="76" t="str">
        <f t="shared" si="33"/>
        <v/>
      </c>
      <c r="K688" s="52"/>
    </row>
    <row r="689" spans="1:11" s="3" customFormat="1" ht="43.5">
      <c r="A689" s="41" t="s">
        <v>1428</v>
      </c>
      <c r="B689" s="19" t="s">
        <v>39</v>
      </c>
      <c r="C689" s="1" t="s">
        <v>723</v>
      </c>
      <c r="D689" s="19" t="s">
        <v>15</v>
      </c>
      <c r="E689" s="35">
        <f t="shared" si="34"/>
        <v>19.760000000000002</v>
      </c>
      <c r="F689" s="75">
        <v>19.760000000000002</v>
      </c>
      <c r="G689" s="86">
        <v>110</v>
      </c>
      <c r="H689" s="47">
        <f t="shared" si="35"/>
        <v>2173.6000000000004</v>
      </c>
      <c r="I689" s="29" t="s">
        <v>716</v>
      </c>
      <c r="J689" s="76" t="str">
        <f t="shared" si="33"/>
        <v/>
      </c>
      <c r="K689" s="52"/>
    </row>
    <row r="690" spans="1:11" s="3" customFormat="1" ht="43.5">
      <c r="A690" s="41" t="s">
        <v>1429</v>
      </c>
      <c r="B690" s="19" t="s">
        <v>39</v>
      </c>
      <c r="C690" s="1" t="s">
        <v>575</v>
      </c>
      <c r="D690" s="19" t="s">
        <v>15</v>
      </c>
      <c r="E690" s="35">
        <f t="shared" si="34"/>
        <v>187.20000000000002</v>
      </c>
      <c r="F690" s="75">
        <v>187.20000000000002</v>
      </c>
      <c r="G690" s="86">
        <v>1000</v>
      </c>
      <c r="H690" s="47">
        <f t="shared" si="35"/>
        <v>187200.00000000003</v>
      </c>
      <c r="I690" s="29" t="s">
        <v>742</v>
      </c>
      <c r="J690" s="76" t="str">
        <f t="shared" si="33"/>
        <v/>
      </c>
      <c r="K690" s="52"/>
    </row>
    <row r="691" spans="1:11" s="3" customFormat="1" ht="43.5">
      <c r="A691" s="41" t="s">
        <v>1430</v>
      </c>
      <c r="B691" s="19" t="s">
        <v>39</v>
      </c>
      <c r="C691" s="1" t="s">
        <v>156</v>
      </c>
      <c r="D691" s="19" t="s">
        <v>15</v>
      </c>
      <c r="E691" s="35">
        <f t="shared" si="34"/>
        <v>20.8</v>
      </c>
      <c r="F691" s="75">
        <v>20.8</v>
      </c>
      <c r="G691" s="86">
        <v>10</v>
      </c>
      <c r="H691" s="47">
        <f t="shared" si="35"/>
        <v>208</v>
      </c>
      <c r="I691" s="29" t="s">
        <v>718</v>
      </c>
      <c r="J691" s="76" t="str">
        <f t="shared" si="33"/>
        <v/>
      </c>
      <c r="K691" s="52"/>
    </row>
    <row r="692" spans="1:11" s="3" customFormat="1" ht="29">
      <c r="A692" s="41" t="s">
        <v>1431</v>
      </c>
      <c r="B692" s="19" t="s">
        <v>0</v>
      </c>
      <c r="C692" s="1" t="s">
        <v>217</v>
      </c>
      <c r="D692" s="19" t="s">
        <v>1</v>
      </c>
      <c r="E692" s="35">
        <f t="shared" si="34"/>
        <v>1040</v>
      </c>
      <c r="F692" s="75">
        <v>1040</v>
      </c>
      <c r="G692" s="86">
        <v>1</v>
      </c>
      <c r="H692" s="47">
        <f t="shared" si="35"/>
        <v>1040</v>
      </c>
      <c r="I692" s="29" t="s">
        <v>643</v>
      </c>
      <c r="J692" s="76" t="str">
        <f t="shared" si="33"/>
        <v/>
      </c>
      <c r="K692" s="52"/>
    </row>
    <row r="693" spans="1:11" s="3" customFormat="1" ht="29">
      <c r="A693" s="41" t="s">
        <v>1432</v>
      </c>
      <c r="B693" s="19" t="s">
        <v>17</v>
      </c>
      <c r="C693" s="1" t="s">
        <v>546</v>
      </c>
      <c r="D693" s="19" t="s">
        <v>121</v>
      </c>
      <c r="E693" s="35">
        <f t="shared" si="34"/>
        <v>910</v>
      </c>
      <c r="F693" s="75">
        <v>910</v>
      </c>
      <c r="G693" s="86">
        <v>1</v>
      </c>
      <c r="H693" s="47">
        <f t="shared" si="35"/>
        <v>910</v>
      </c>
      <c r="I693" s="29" t="s">
        <v>675</v>
      </c>
      <c r="J693" s="76" t="str">
        <f t="shared" si="33"/>
        <v/>
      </c>
      <c r="K693" s="52"/>
    </row>
    <row r="694" spans="1:11" s="3" customFormat="1" ht="29">
      <c r="A694" s="41" t="s">
        <v>1433</v>
      </c>
      <c r="B694" s="19" t="s">
        <v>39</v>
      </c>
      <c r="C694" s="1" t="s">
        <v>218</v>
      </c>
      <c r="D694" s="19" t="s">
        <v>1</v>
      </c>
      <c r="E694" s="35">
        <f t="shared" si="34"/>
        <v>364</v>
      </c>
      <c r="F694" s="75">
        <v>364</v>
      </c>
      <c r="G694" s="86">
        <v>52</v>
      </c>
      <c r="H694" s="47">
        <f t="shared" si="35"/>
        <v>18928</v>
      </c>
      <c r="I694" s="29" t="s">
        <v>405</v>
      </c>
      <c r="J694" s="76" t="str">
        <f t="shared" si="33"/>
        <v/>
      </c>
      <c r="K694" s="52"/>
    </row>
    <row r="695" spans="1:11" s="3" customFormat="1" ht="29">
      <c r="A695" s="41" t="s">
        <v>1434</v>
      </c>
      <c r="B695" s="19" t="s">
        <v>39</v>
      </c>
      <c r="C695" s="1" t="s">
        <v>219</v>
      </c>
      <c r="D695" s="19" t="s">
        <v>1</v>
      </c>
      <c r="E695" s="35">
        <f t="shared" si="34"/>
        <v>884</v>
      </c>
      <c r="F695" s="75">
        <v>884</v>
      </c>
      <c r="G695" s="86">
        <v>25</v>
      </c>
      <c r="H695" s="47">
        <f t="shared" si="35"/>
        <v>22100</v>
      </c>
      <c r="I695" s="29" t="s">
        <v>405</v>
      </c>
      <c r="J695" s="76" t="str">
        <f t="shared" si="33"/>
        <v/>
      </c>
      <c r="K695" s="52"/>
    </row>
    <row r="696" spans="1:11" s="3" customFormat="1" ht="29">
      <c r="A696" s="41" t="s">
        <v>1435</v>
      </c>
      <c r="B696" s="19" t="s">
        <v>39</v>
      </c>
      <c r="C696" s="1" t="s">
        <v>220</v>
      </c>
      <c r="D696" s="19" t="s">
        <v>1</v>
      </c>
      <c r="E696" s="35">
        <f t="shared" si="34"/>
        <v>1560</v>
      </c>
      <c r="F696" s="75">
        <v>1560</v>
      </c>
      <c r="G696" s="86">
        <v>4</v>
      </c>
      <c r="H696" s="47">
        <f t="shared" si="35"/>
        <v>6240</v>
      </c>
      <c r="I696" s="29" t="s">
        <v>405</v>
      </c>
      <c r="J696" s="76" t="str">
        <f t="shared" si="33"/>
        <v/>
      </c>
      <c r="K696" s="52"/>
    </row>
    <row r="697" spans="1:11" s="3" customFormat="1" ht="16">
      <c r="A697" s="41" t="s">
        <v>1436</v>
      </c>
      <c r="B697" s="19" t="s">
        <v>39</v>
      </c>
      <c r="C697" s="1" t="s">
        <v>125</v>
      </c>
      <c r="D697" s="19" t="s">
        <v>23</v>
      </c>
      <c r="E697" s="35">
        <f t="shared" si="34"/>
        <v>14.56</v>
      </c>
      <c r="F697" s="75">
        <v>14.56</v>
      </c>
      <c r="G697" s="86">
        <v>160</v>
      </c>
      <c r="H697" s="47">
        <f t="shared" si="35"/>
        <v>2329.6</v>
      </c>
      <c r="I697" s="29" t="s">
        <v>644</v>
      </c>
      <c r="J697" s="76" t="str">
        <f t="shared" si="33"/>
        <v/>
      </c>
      <c r="K697" s="52"/>
    </row>
    <row r="698" spans="1:11" s="3" customFormat="1" ht="16">
      <c r="A698" s="41" t="s">
        <v>1437</v>
      </c>
      <c r="B698" s="19" t="s">
        <v>39</v>
      </c>
      <c r="C698" s="1" t="s">
        <v>126</v>
      </c>
      <c r="D698" s="19" t="s">
        <v>23</v>
      </c>
      <c r="E698" s="35">
        <f t="shared" si="34"/>
        <v>110.24</v>
      </c>
      <c r="F698" s="75">
        <v>110.24</v>
      </c>
      <c r="G698" s="86">
        <v>157</v>
      </c>
      <c r="H698" s="47">
        <f t="shared" si="35"/>
        <v>17307.68</v>
      </c>
      <c r="I698" s="29" t="s">
        <v>645</v>
      </c>
      <c r="J698" s="76" t="str">
        <f t="shared" si="33"/>
        <v/>
      </c>
      <c r="K698" s="52"/>
    </row>
    <row r="699" spans="1:11" s="3" customFormat="1" ht="16">
      <c r="A699" s="41" t="s">
        <v>1438</v>
      </c>
      <c r="B699" s="19" t="s">
        <v>39</v>
      </c>
      <c r="C699" s="1" t="s">
        <v>127</v>
      </c>
      <c r="D699" s="19" t="s">
        <v>23</v>
      </c>
      <c r="E699" s="35">
        <f t="shared" si="34"/>
        <v>6.24</v>
      </c>
      <c r="F699" s="75">
        <v>6.24</v>
      </c>
      <c r="G699" s="86">
        <v>813</v>
      </c>
      <c r="H699" s="47">
        <f t="shared" si="35"/>
        <v>5073.12</v>
      </c>
      <c r="I699" s="29" t="s">
        <v>644</v>
      </c>
      <c r="J699" s="76" t="str">
        <f t="shared" si="33"/>
        <v/>
      </c>
      <c r="K699" s="52"/>
    </row>
    <row r="700" spans="1:11" s="3" customFormat="1" ht="16">
      <c r="A700" s="41" t="s">
        <v>1439</v>
      </c>
      <c r="B700" s="19" t="s">
        <v>39</v>
      </c>
      <c r="C700" s="1" t="s">
        <v>128</v>
      </c>
      <c r="D700" s="19" t="s">
        <v>23</v>
      </c>
      <c r="E700" s="35">
        <f t="shared" si="34"/>
        <v>52</v>
      </c>
      <c r="F700" s="75">
        <v>52</v>
      </c>
      <c r="G700" s="86">
        <v>827</v>
      </c>
      <c r="H700" s="47">
        <f t="shared" si="35"/>
        <v>43004</v>
      </c>
      <c r="I700" s="29" t="s">
        <v>706</v>
      </c>
      <c r="J700" s="76" t="str">
        <f t="shared" si="33"/>
        <v/>
      </c>
      <c r="K700" s="52"/>
    </row>
    <row r="701" spans="1:11" s="3" customFormat="1" ht="16">
      <c r="A701" s="41" t="s">
        <v>1440</v>
      </c>
      <c r="B701" s="19" t="s">
        <v>39</v>
      </c>
      <c r="C701" s="1" t="s">
        <v>129</v>
      </c>
      <c r="D701" s="19" t="s">
        <v>23</v>
      </c>
      <c r="E701" s="35">
        <f t="shared" si="34"/>
        <v>8.32</v>
      </c>
      <c r="F701" s="75">
        <v>8.32</v>
      </c>
      <c r="G701" s="86">
        <v>200</v>
      </c>
      <c r="H701" s="47">
        <f t="shared" si="35"/>
        <v>1664</v>
      </c>
      <c r="I701" s="29" t="s">
        <v>644</v>
      </c>
      <c r="J701" s="76" t="str">
        <f t="shared" si="33"/>
        <v/>
      </c>
      <c r="K701" s="52"/>
    </row>
    <row r="702" spans="1:11" s="3" customFormat="1" ht="16">
      <c r="A702" s="41" t="s">
        <v>1441</v>
      </c>
      <c r="B702" s="19" t="s">
        <v>39</v>
      </c>
      <c r="C702" s="1" t="s">
        <v>130</v>
      </c>
      <c r="D702" s="19" t="s">
        <v>23</v>
      </c>
      <c r="E702" s="35">
        <f t="shared" si="34"/>
        <v>81.12</v>
      </c>
      <c r="F702" s="75">
        <v>81.12</v>
      </c>
      <c r="G702" s="86">
        <v>200</v>
      </c>
      <c r="H702" s="47">
        <f t="shared" si="35"/>
        <v>16224</v>
      </c>
      <c r="I702" s="29" t="s">
        <v>707</v>
      </c>
      <c r="J702" s="76" t="str">
        <f t="shared" si="33"/>
        <v/>
      </c>
      <c r="K702" s="52"/>
    </row>
    <row r="703" spans="1:11" s="3" customFormat="1" ht="16">
      <c r="A703" s="41" t="s">
        <v>1442</v>
      </c>
      <c r="B703" s="19" t="s">
        <v>39</v>
      </c>
      <c r="C703" s="1" t="s">
        <v>131</v>
      </c>
      <c r="D703" s="19" t="s">
        <v>23</v>
      </c>
      <c r="E703" s="35">
        <f t="shared" si="34"/>
        <v>5.2</v>
      </c>
      <c r="F703" s="75">
        <v>5.2</v>
      </c>
      <c r="G703" s="86">
        <v>273</v>
      </c>
      <c r="H703" s="47">
        <f t="shared" si="35"/>
        <v>1419.6000000000001</v>
      </c>
      <c r="I703" s="29" t="s">
        <v>644</v>
      </c>
      <c r="J703" s="76" t="str">
        <f t="shared" si="33"/>
        <v/>
      </c>
      <c r="K703" s="52"/>
    </row>
    <row r="704" spans="1:11" s="3" customFormat="1" ht="16">
      <c r="A704" s="41" t="s">
        <v>1443</v>
      </c>
      <c r="B704" s="19" t="s">
        <v>39</v>
      </c>
      <c r="C704" s="1" t="s">
        <v>132</v>
      </c>
      <c r="D704" s="19" t="s">
        <v>23</v>
      </c>
      <c r="E704" s="35">
        <f t="shared" si="34"/>
        <v>16.64</v>
      </c>
      <c r="F704" s="75">
        <v>16.64</v>
      </c>
      <c r="G704" s="86">
        <v>300</v>
      </c>
      <c r="H704" s="47">
        <f t="shared" si="35"/>
        <v>4992</v>
      </c>
      <c r="I704" s="29" t="s">
        <v>645</v>
      </c>
      <c r="J704" s="76" t="str">
        <f t="shared" si="33"/>
        <v/>
      </c>
      <c r="K704" s="52"/>
    </row>
    <row r="705" spans="1:11" s="3" customFormat="1" ht="16">
      <c r="A705" s="41" t="s">
        <v>1444</v>
      </c>
      <c r="B705" s="19" t="s">
        <v>39</v>
      </c>
      <c r="C705" s="1" t="s">
        <v>416</v>
      </c>
      <c r="D705" s="19" t="s">
        <v>23</v>
      </c>
      <c r="E705" s="35">
        <f t="shared" si="34"/>
        <v>10.4</v>
      </c>
      <c r="F705" s="75">
        <v>10.4</v>
      </c>
      <c r="G705" s="86">
        <v>10</v>
      </c>
      <c r="H705" s="47">
        <f t="shared" si="35"/>
        <v>104</v>
      </c>
      <c r="I705" s="29" t="s">
        <v>644</v>
      </c>
      <c r="J705" s="76" t="str">
        <f t="shared" si="33"/>
        <v/>
      </c>
      <c r="K705" s="52"/>
    </row>
    <row r="706" spans="1:11" s="3" customFormat="1" ht="16">
      <c r="A706" s="41" t="s">
        <v>1445</v>
      </c>
      <c r="B706" s="19" t="s">
        <v>39</v>
      </c>
      <c r="C706" s="1" t="s">
        <v>417</v>
      </c>
      <c r="D706" s="19" t="s">
        <v>23</v>
      </c>
      <c r="E706" s="35">
        <f t="shared" si="34"/>
        <v>135.19999999999999</v>
      </c>
      <c r="F706" s="75">
        <v>135.19999999999999</v>
      </c>
      <c r="G706" s="86">
        <v>10</v>
      </c>
      <c r="H706" s="47">
        <f t="shared" si="35"/>
        <v>1352</v>
      </c>
      <c r="I706" s="29" t="s">
        <v>645</v>
      </c>
      <c r="J706" s="76" t="str">
        <f t="shared" si="33"/>
        <v/>
      </c>
      <c r="K706" s="52"/>
    </row>
    <row r="707" spans="1:11" s="3" customFormat="1" ht="43.5">
      <c r="A707" s="41" t="s">
        <v>1446</v>
      </c>
      <c r="B707" s="19" t="s">
        <v>39</v>
      </c>
      <c r="C707" s="1" t="s">
        <v>133</v>
      </c>
      <c r="D707" s="19" t="s">
        <v>23</v>
      </c>
      <c r="E707" s="35">
        <f t="shared" si="34"/>
        <v>8.74</v>
      </c>
      <c r="F707" s="75">
        <v>8.74</v>
      </c>
      <c r="G707" s="86">
        <v>1900</v>
      </c>
      <c r="H707" s="47">
        <f t="shared" si="35"/>
        <v>16606</v>
      </c>
      <c r="I707" s="29" t="s">
        <v>708</v>
      </c>
      <c r="J707" s="76" t="str">
        <f t="shared" si="33"/>
        <v/>
      </c>
      <c r="K707" s="52"/>
    </row>
    <row r="708" spans="1:11" s="3" customFormat="1" ht="43.5">
      <c r="A708" s="41" t="s">
        <v>1447</v>
      </c>
      <c r="B708" s="19" t="s">
        <v>39</v>
      </c>
      <c r="C708" s="1" t="s">
        <v>163</v>
      </c>
      <c r="D708" s="19" t="s">
        <v>1</v>
      </c>
      <c r="E708" s="35">
        <f t="shared" si="34"/>
        <v>17.16</v>
      </c>
      <c r="F708" s="75">
        <v>17.16</v>
      </c>
      <c r="G708" s="86">
        <v>479</v>
      </c>
      <c r="H708" s="47">
        <f t="shared" si="35"/>
        <v>8219.64</v>
      </c>
      <c r="I708" s="29" t="s">
        <v>315</v>
      </c>
      <c r="J708" s="76" t="str">
        <f t="shared" si="33"/>
        <v/>
      </c>
      <c r="K708" s="52"/>
    </row>
    <row r="709" spans="1:11" s="3" customFormat="1" ht="43.5">
      <c r="A709" s="41" t="s">
        <v>1448</v>
      </c>
      <c r="B709" s="19" t="s">
        <v>8</v>
      </c>
      <c r="C709" s="1" t="s">
        <v>181</v>
      </c>
      <c r="D709" s="19" t="s">
        <v>15</v>
      </c>
      <c r="E709" s="35">
        <f t="shared" si="34"/>
        <v>17.68</v>
      </c>
      <c r="F709" s="75">
        <v>17.68</v>
      </c>
      <c r="G709" s="86">
        <v>3</v>
      </c>
      <c r="H709" s="47">
        <f t="shared" si="35"/>
        <v>53.04</v>
      </c>
      <c r="I709" s="29" t="s">
        <v>699</v>
      </c>
      <c r="J709" s="76" t="str">
        <f t="shared" si="33"/>
        <v/>
      </c>
      <c r="K709" s="52"/>
    </row>
    <row r="710" spans="1:11" s="3" customFormat="1" ht="43.5">
      <c r="A710" s="41" t="s">
        <v>1449</v>
      </c>
      <c r="B710" s="19" t="s">
        <v>8</v>
      </c>
      <c r="C710" s="1" t="s">
        <v>203</v>
      </c>
      <c r="D710" s="19" t="s">
        <v>1</v>
      </c>
      <c r="E710" s="35">
        <f t="shared" si="34"/>
        <v>624</v>
      </c>
      <c r="F710" s="75">
        <v>624</v>
      </c>
      <c r="G710" s="86">
        <v>2</v>
      </c>
      <c r="H710" s="47">
        <f t="shared" si="35"/>
        <v>1248</v>
      </c>
      <c r="I710" s="29" t="s">
        <v>646</v>
      </c>
      <c r="J710" s="76" t="str">
        <f t="shared" si="33"/>
        <v/>
      </c>
      <c r="K710" s="52"/>
    </row>
    <row r="711" spans="1:11" s="3" customFormat="1" ht="29">
      <c r="A711" s="41" t="s">
        <v>1450</v>
      </c>
      <c r="B711" s="19" t="s">
        <v>8</v>
      </c>
      <c r="C711" s="1" t="s">
        <v>547</v>
      </c>
      <c r="D711" s="19" t="s">
        <v>121</v>
      </c>
      <c r="E711" s="35">
        <f t="shared" si="34"/>
        <v>364</v>
      </c>
      <c r="F711" s="75">
        <v>364</v>
      </c>
      <c r="G711" s="86">
        <v>1</v>
      </c>
      <c r="H711" s="47">
        <f t="shared" si="35"/>
        <v>364</v>
      </c>
      <c r="I711" s="29" t="s">
        <v>714</v>
      </c>
      <c r="J711" s="76" t="str">
        <f t="shared" si="33"/>
        <v/>
      </c>
      <c r="K711" s="52"/>
    </row>
    <row r="712" spans="1:11" s="3" customFormat="1" ht="58">
      <c r="A712" s="41" t="s">
        <v>1451</v>
      </c>
      <c r="B712" s="19" t="s">
        <v>39</v>
      </c>
      <c r="C712" s="1" t="s">
        <v>194</v>
      </c>
      <c r="D712" s="19" t="s">
        <v>15</v>
      </c>
      <c r="E712" s="35">
        <f t="shared" si="34"/>
        <v>135.20000000000002</v>
      </c>
      <c r="F712" s="75">
        <v>135.20000000000002</v>
      </c>
      <c r="G712" s="86">
        <v>208</v>
      </c>
      <c r="H712" s="47">
        <f t="shared" si="35"/>
        <v>28121.600000000002</v>
      </c>
      <c r="I712" s="22" t="s">
        <v>1561</v>
      </c>
      <c r="J712" s="76" t="str">
        <f t="shared" si="33"/>
        <v/>
      </c>
      <c r="K712" s="52"/>
    </row>
    <row r="713" spans="1:11" s="3" customFormat="1" ht="58">
      <c r="A713" s="41" t="s">
        <v>1452</v>
      </c>
      <c r="B713" s="19" t="s">
        <v>66</v>
      </c>
      <c r="C713" s="1" t="s">
        <v>137</v>
      </c>
      <c r="D713" s="19" t="s">
        <v>15</v>
      </c>
      <c r="E713" s="35">
        <f t="shared" si="34"/>
        <v>93.600000000000009</v>
      </c>
      <c r="F713" s="75">
        <v>93.600000000000009</v>
      </c>
      <c r="G713" s="86">
        <v>189</v>
      </c>
      <c r="H713" s="47">
        <f t="shared" si="35"/>
        <v>17690.400000000001</v>
      </c>
      <c r="I713" s="29" t="s">
        <v>731</v>
      </c>
      <c r="J713" s="76" t="str">
        <f t="shared" si="33"/>
        <v/>
      </c>
      <c r="K713" s="52"/>
    </row>
    <row r="714" spans="1:11" s="3" customFormat="1" ht="58">
      <c r="A714" s="41" t="s">
        <v>1453</v>
      </c>
      <c r="B714" s="19" t="s">
        <v>39</v>
      </c>
      <c r="C714" s="1" t="s">
        <v>139</v>
      </c>
      <c r="D714" s="19" t="s">
        <v>1</v>
      </c>
      <c r="E714" s="35">
        <f t="shared" si="34"/>
        <v>13000</v>
      </c>
      <c r="F714" s="75">
        <v>13000</v>
      </c>
      <c r="G714" s="86">
        <v>2</v>
      </c>
      <c r="H714" s="47">
        <f t="shared" si="35"/>
        <v>26000</v>
      </c>
      <c r="I714" s="29" t="s">
        <v>633</v>
      </c>
      <c r="J714" s="76" t="str">
        <f t="shared" si="33"/>
        <v/>
      </c>
      <c r="K714" s="52"/>
    </row>
    <row r="715" spans="1:11" s="3" customFormat="1" ht="43.5">
      <c r="A715" s="41" t="s">
        <v>1454</v>
      </c>
      <c r="B715" s="19" t="s">
        <v>39</v>
      </c>
      <c r="C715" s="1" t="s">
        <v>140</v>
      </c>
      <c r="D715" s="19" t="s">
        <v>23</v>
      </c>
      <c r="E715" s="35">
        <f t="shared" si="34"/>
        <v>182</v>
      </c>
      <c r="F715" s="75">
        <v>182</v>
      </c>
      <c r="G715" s="86">
        <v>25</v>
      </c>
      <c r="H715" s="47">
        <f t="shared" si="35"/>
        <v>4550</v>
      </c>
      <c r="I715" s="29" t="s">
        <v>677</v>
      </c>
      <c r="J715" s="76" t="str">
        <f t="shared" si="33"/>
        <v/>
      </c>
      <c r="K715" s="52"/>
    </row>
    <row r="716" spans="1:11" s="3" customFormat="1" ht="43.5">
      <c r="A716" s="41" t="s">
        <v>1455</v>
      </c>
      <c r="B716" s="19" t="s">
        <v>33</v>
      </c>
      <c r="C716" s="1" t="s">
        <v>202</v>
      </c>
      <c r="D716" s="19" t="s">
        <v>1</v>
      </c>
      <c r="E716" s="35">
        <f t="shared" si="34"/>
        <v>1144</v>
      </c>
      <c r="F716" s="75">
        <v>1144</v>
      </c>
      <c r="G716" s="86">
        <v>26</v>
      </c>
      <c r="H716" s="47">
        <f t="shared" si="35"/>
        <v>29744</v>
      </c>
      <c r="I716" s="29" t="s">
        <v>284</v>
      </c>
      <c r="J716" s="76" t="str">
        <f t="shared" si="33"/>
        <v/>
      </c>
      <c r="K716" s="52"/>
    </row>
    <row r="717" spans="1:11" s="3" customFormat="1" ht="16">
      <c r="A717" s="41" t="s">
        <v>1456</v>
      </c>
      <c r="B717" s="19" t="s">
        <v>33</v>
      </c>
      <c r="C717" s="1" t="s">
        <v>228</v>
      </c>
      <c r="D717" s="19" t="s">
        <v>1</v>
      </c>
      <c r="E717" s="35">
        <f t="shared" si="34"/>
        <v>338</v>
      </c>
      <c r="F717" s="75">
        <v>338</v>
      </c>
      <c r="G717" s="86">
        <v>1</v>
      </c>
      <c r="H717" s="47">
        <f t="shared" si="35"/>
        <v>338</v>
      </c>
      <c r="I717" s="29" t="s">
        <v>285</v>
      </c>
      <c r="J717" s="76" t="str">
        <f t="shared" si="33"/>
        <v/>
      </c>
      <c r="K717" s="52"/>
    </row>
    <row r="718" spans="1:11" s="3" customFormat="1" ht="29">
      <c r="A718" s="41" t="s">
        <v>1457</v>
      </c>
      <c r="B718" s="19" t="s">
        <v>39</v>
      </c>
      <c r="C718" s="1" t="s">
        <v>183</v>
      </c>
      <c r="D718" s="19" t="s">
        <v>15</v>
      </c>
      <c r="E718" s="35">
        <f t="shared" si="34"/>
        <v>44.199999999999996</v>
      </c>
      <c r="F718" s="75">
        <v>44.199999999999996</v>
      </c>
      <c r="G718" s="86">
        <v>46</v>
      </c>
      <c r="H718" s="47">
        <f t="shared" si="35"/>
        <v>2033.1999999999998</v>
      </c>
      <c r="I718" s="29" t="s">
        <v>229</v>
      </c>
      <c r="J718" s="76" t="str">
        <f t="shared" si="33"/>
        <v/>
      </c>
      <c r="K718" s="52"/>
    </row>
    <row r="719" spans="1:11" s="3" customFormat="1" ht="58">
      <c r="A719" s="41" t="s">
        <v>1458</v>
      </c>
      <c r="B719" s="19" t="s">
        <v>39</v>
      </c>
      <c r="C719" s="1" t="s">
        <v>184</v>
      </c>
      <c r="D719" s="19" t="s">
        <v>1</v>
      </c>
      <c r="E719" s="35">
        <f t="shared" si="34"/>
        <v>1300</v>
      </c>
      <c r="F719" s="75">
        <v>1300</v>
      </c>
      <c r="G719" s="86">
        <v>1</v>
      </c>
      <c r="H719" s="47">
        <f t="shared" si="35"/>
        <v>1300</v>
      </c>
      <c r="I719" s="29" t="s">
        <v>1536</v>
      </c>
      <c r="J719" s="76" t="str">
        <f t="shared" si="33"/>
        <v/>
      </c>
      <c r="K719" s="52"/>
    </row>
    <row r="720" spans="1:11" s="3" customFormat="1" ht="58">
      <c r="A720" s="41" t="s">
        <v>1459</v>
      </c>
      <c r="B720" s="19" t="s">
        <v>33</v>
      </c>
      <c r="C720" s="1" t="s">
        <v>224</v>
      </c>
      <c r="D720" s="19" t="s">
        <v>1</v>
      </c>
      <c r="E720" s="35">
        <f t="shared" si="34"/>
        <v>1976</v>
      </c>
      <c r="F720" s="75">
        <v>1976</v>
      </c>
      <c r="G720" s="86">
        <v>1</v>
      </c>
      <c r="H720" s="47">
        <f t="shared" si="35"/>
        <v>1976</v>
      </c>
      <c r="I720" s="29" t="s">
        <v>526</v>
      </c>
      <c r="J720" s="76" t="str">
        <f t="shared" si="33"/>
        <v/>
      </c>
      <c r="K720" s="52"/>
    </row>
    <row r="721" spans="1:11" s="3" customFormat="1" ht="29">
      <c r="A721" s="41" t="s">
        <v>1460</v>
      </c>
      <c r="B721" s="19" t="s">
        <v>33</v>
      </c>
      <c r="C721" s="1" t="s">
        <v>185</v>
      </c>
      <c r="D721" s="19" t="s">
        <v>1</v>
      </c>
      <c r="E721" s="35">
        <f t="shared" si="34"/>
        <v>101.39999999999999</v>
      </c>
      <c r="F721" s="75">
        <v>101.39999999999999</v>
      </c>
      <c r="G721" s="86">
        <v>73</v>
      </c>
      <c r="H721" s="47">
        <f t="shared" si="35"/>
        <v>7402.2</v>
      </c>
      <c r="I721" s="22" t="s">
        <v>1562</v>
      </c>
      <c r="J721" s="76" t="str">
        <f t="shared" si="33"/>
        <v/>
      </c>
      <c r="K721" s="52"/>
    </row>
    <row r="722" spans="1:11" s="3" customFormat="1" ht="29">
      <c r="A722" s="41" t="s">
        <v>1461</v>
      </c>
      <c r="B722" s="19" t="s">
        <v>8</v>
      </c>
      <c r="C722" s="1" t="s">
        <v>186</v>
      </c>
      <c r="D722" s="19" t="s">
        <v>121</v>
      </c>
      <c r="E722" s="35">
        <f t="shared" si="34"/>
        <v>468</v>
      </c>
      <c r="F722" s="75">
        <v>468</v>
      </c>
      <c r="G722" s="86">
        <v>2</v>
      </c>
      <c r="H722" s="47">
        <f t="shared" si="35"/>
        <v>936</v>
      </c>
      <c r="I722" s="29" t="s">
        <v>527</v>
      </c>
      <c r="J722" s="76" t="str">
        <f t="shared" si="33"/>
        <v/>
      </c>
      <c r="K722" s="52"/>
    </row>
    <row r="723" spans="1:11" s="3" customFormat="1" ht="16">
      <c r="A723" s="41" t="s">
        <v>1462</v>
      </c>
      <c r="B723" s="19" t="s">
        <v>39</v>
      </c>
      <c r="C723" s="1" t="s">
        <v>201</v>
      </c>
      <c r="D723" s="19" t="s">
        <v>15</v>
      </c>
      <c r="E723" s="35">
        <f t="shared" si="34"/>
        <v>59.800000000000004</v>
      </c>
      <c r="F723" s="75">
        <v>59.800000000000004</v>
      </c>
      <c r="G723" s="86">
        <v>149</v>
      </c>
      <c r="H723" s="47">
        <f t="shared" si="35"/>
        <v>8910.2000000000007</v>
      </c>
      <c r="I723" s="29" t="s">
        <v>712</v>
      </c>
      <c r="J723" s="76" t="str">
        <f t="shared" si="33"/>
        <v/>
      </c>
      <c r="K723" s="52"/>
    </row>
    <row r="724" spans="1:11" s="3" customFormat="1" ht="16">
      <c r="A724" s="41" t="s">
        <v>1463</v>
      </c>
      <c r="B724" s="19" t="s">
        <v>39</v>
      </c>
      <c r="C724" s="1" t="s">
        <v>188</v>
      </c>
      <c r="D724" s="19" t="s">
        <v>1</v>
      </c>
      <c r="E724" s="35">
        <f t="shared" si="34"/>
        <v>165.35999999999999</v>
      </c>
      <c r="F724" s="75">
        <v>165.35999999999999</v>
      </c>
      <c r="G724" s="86">
        <v>1</v>
      </c>
      <c r="H724" s="47">
        <f t="shared" si="35"/>
        <v>165.35999999999999</v>
      </c>
      <c r="I724" s="29" t="s">
        <v>286</v>
      </c>
      <c r="J724" s="76" t="str">
        <f t="shared" si="33"/>
        <v/>
      </c>
      <c r="K724" s="52"/>
    </row>
    <row r="725" spans="1:11" s="3" customFormat="1" ht="16">
      <c r="A725" s="41" t="s">
        <v>1464</v>
      </c>
      <c r="B725" s="19" t="s">
        <v>39</v>
      </c>
      <c r="C725" s="1" t="s">
        <v>196</v>
      </c>
      <c r="D725" s="19" t="s">
        <v>1</v>
      </c>
      <c r="E725" s="35">
        <f t="shared" si="34"/>
        <v>165.88</v>
      </c>
      <c r="F725" s="75">
        <v>165.88</v>
      </c>
      <c r="G725" s="86">
        <v>1</v>
      </c>
      <c r="H725" s="47">
        <f t="shared" si="35"/>
        <v>165.88</v>
      </c>
      <c r="I725" s="29" t="s">
        <v>287</v>
      </c>
      <c r="J725" s="76" t="str">
        <f t="shared" ref="J725:J759" si="36">IF(AND(ISNUMBER(E725),ISNUMBER(FIND(",",E725)),LEN(E725)-LEN(SUBSTITUTE(E725,",",""))=1),IF(LEN(RIGHT(E725,LEN(E725)-FIND(",",E725)))&gt;2,ROW(),""),"")</f>
        <v/>
      </c>
      <c r="K725" s="52"/>
    </row>
    <row r="726" spans="1:11" s="3" customFormat="1" ht="16">
      <c r="A726" s="41" t="s">
        <v>1465</v>
      </c>
      <c r="B726" s="19" t="s">
        <v>39</v>
      </c>
      <c r="C726" s="1" t="s">
        <v>189</v>
      </c>
      <c r="D726" s="19" t="s">
        <v>1</v>
      </c>
      <c r="E726" s="35">
        <f t="shared" ref="E726:E759" si="37">F726</f>
        <v>208</v>
      </c>
      <c r="F726" s="75">
        <v>208</v>
      </c>
      <c r="G726" s="86">
        <v>4</v>
      </c>
      <c r="H726" s="47">
        <f t="shared" ref="H726:H747" si="38">E726*G726</f>
        <v>832</v>
      </c>
      <c r="I726" s="29" t="s">
        <v>268</v>
      </c>
      <c r="J726" s="76" t="str">
        <f t="shared" si="36"/>
        <v/>
      </c>
      <c r="K726" s="52"/>
    </row>
    <row r="727" spans="1:11" s="3" customFormat="1" ht="29">
      <c r="A727" s="41" t="s">
        <v>1466</v>
      </c>
      <c r="B727" s="19" t="s">
        <v>33</v>
      </c>
      <c r="C727" s="1" t="s">
        <v>586</v>
      </c>
      <c r="D727" s="19" t="s">
        <v>1</v>
      </c>
      <c r="E727" s="35">
        <f t="shared" si="37"/>
        <v>1404</v>
      </c>
      <c r="F727" s="75">
        <v>1404</v>
      </c>
      <c r="G727" s="86">
        <v>1</v>
      </c>
      <c r="H727" s="47">
        <f t="shared" si="38"/>
        <v>1404</v>
      </c>
      <c r="I727" s="29" t="s">
        <v>605</v>
      </c>
      <c r="J727" s="76" t="str">
        <f t="shared" si="36"/>
        <v/>
      </c>
      <c r="K727" s="52"/>
    </row>
    <row r="728" spans="1:11" s="3" customFormat="1" ht="29">
      <c r="A728" s="41" t="s">
        <v>1467</v>
      </c>
      <c r="B728" s="19" t="s">
        <v>17</v>
      </c>
      <c r="C728" s="1" t="s">
        <v>190</v>
      </c>
      <c r="D728" s="19" t="s">
        <v>1</v>
      </c>
      <c r="E728" s="35">
        <f t="shared" si="37"/>
        <v>192.4</v>
      </c>
      <c r="F728" s="75">
        <v>192.4</v>
      </c>
      <c r="G728" s="86">
        <v>2</v>
      </c>
      <c r="H728" s="47">
        <f t="shared" si="38"/>
        <v>384.8</v>
      </c>
      <c r="I728" s="29" t="s">
        <v>288</v>
      </c>
      <c r="J728" s="76" t="str">
        <f t="shared" si="36"/>
        <v/>
      </c>
      <c r="K728" s="52"/>
    </row>
    <row r="729" spans="1:11" s="3" customFormat="1" ht="43.5">
      <c r="A729" s="41" t="s">
        <v>1468</v>
      </c>
      <c r="B729" s="19" t="s">
        <v>17</v>
      </c>
      <c r="C729" s="1" t="s">
        <v>198</v>
      </c>
      <c r="D729" s="19" t="s">
        <v>1</v>
      </c>
      <c r="E729" s="35">
        <f t="shared" si="37"/>
        <v>231.4</v>
      </c>
      <c r="F729" s="75">
        <v>231.4</v>
      </c>
      <c r="G729" s="86">
        <v>20</v>
      </c>
      <c r="H729" s="47">
        <f t="shared" si="38"/>
        <v>4628</v>
      </c>
      <c r="I729" s="29" t="s">
        <v>234</v>
      </c>
      <c r="J729" s="76" t="str">
        <f t="shared" si="36"/>
        <v/>
      </c>
      <c r="K729" s="52"/>
    </row>
    <row r="730" spans="1:11" s="3" customFormat="1" ht="16">
      <c r="A730" s="41" t="s">
        <v>1469</v>
      </c>
      <c r="B730" s="19" t="s">
        <v>39</v>
      </c>
      <c r="C730" s="1" t="s">
        <v>191</v>
      </c>
      <c r="D730" s="19" t="s">
        <v>1</v>
      </c>
      <c r="E730" s="35">
        <f t="shared" si="37"/>
        <v>78</v>
      </c>
      <c r="F730" s="75">
        <v>78</v>
      </c>
      <c r="G730" s="86">
        <v>3</v>
      </c>
      <c r="H730" s="47">
        <f t="shared" si="38"/>
        <v>234</v>
      </c>
      <c r="I730" s="29" t="s">
        <v>289</v>
      </c>
      <c r="J730" s="76" t="str">
        <f t="shared" si="36"/>
        <v/>
      </c>
      <c r="K730" s="52"/>
    </row>
    <row r="731" spans="1:11" s="3" customFormat="1" ht="16">
      <c r="A731" s="41" t="s">
        <v>1470</v>
      </c>
      <c r="B731" s="19" t="s">
        <v>39</v>
      </c>
      <c r="C731" s="1" t="s">
        <v>199</v>
      </c>
      <c r="D731" s="19" t="s">
        <v>23</v>
      </c>
      <c r="E731" s="35">
        <f t="shared" si="37"/>
        <v>49.4</v>
      </c>
      <c r="F731" s="75">
        <v>49.4</v>
      </c>
      <c r="G731" s="86">
        <v>4</v>
      </c>
      <c r="H731" s="47">
        <f t="shared" si="38"/>
        <v>197.6</v>
      </c>
      <c r="I731" s="29" t="s">
        <v>290</v>
      </c>
      <c r="J731" s="76" t="str">
        <f t="shared" si="36"/>
        <v/>
      </c>
      <c r="K731" s="52"/>
    </row>
    <row r="732" spans="1:11" s="3" customFormat="1" ht="72.5">
      <c r="A732" s="41" t="s">
        <v>1471</v>
      </c>
      <c r="B732" s="19" t="s">
        <v>39</v>
      </c>
      <c r="C732" s="1" t="s">
        <v>192</v>
      </c>
      <c r="D732" s="19" t="s">
        <v>1</v>
      </c>
      <c r="E732" s="35">
        <f t="shared" si="37"/>
        <v>182</v>
      </c>
      <c r="F732" s="75">
        <v>182</v>
      </c>
      <c r="G732" s="86">
        <v>8</v>
      </c>
      <c r="H732" s="47">
        <f t="shared" si="38"/>
        <v>1456</v>
      </c>
      <c r="I732" s="29" t="s">
        <v>528</v>
      </c>
      <c r="J732" s="76" t="str">
        <f t="shared" si="36"/>
        <v/>
      </c>
      <c r="K732" s="52"/>
    </row>
    <row r="733" spans="1:11" s="3" customFormat="1" ht="58">
      <c r="A733" s="41" t="s">
        <v>1472</v>
      </c>
      <c r="B733" s="19" t="s">
        <v>39</v>
      </c>
      <c r="C733" s="1" t="s">
        <v>200</v>
      </c>
      <c r="D733" s="19" t="s">
        <v>1</v>
      </c>
      <c r="E733" s="35">
        <f t="shared" si="37"/>
        <v>75.399999999999991</v>
      </c>
      <c r="F733" s="75">
        <v>75.399999999999991</v>
      </c>
      <c r="G733" s="86">
        <v>36</v>
      </c>
      <c r="H733" s="47">
        <f t="shared" si="38"/>
        <v>2714.3999999999996</v>
      </c>
      <c r="I733" s="29" t="s">
        <v>235</v>
      </c>
      <c r="J733" s="76" t="str">
        <f t="shared" si="36"/>
        <v/>
      </c>
      <c r="K733" s="52"/>
    </row>
    <row r="734" spans="1:11" s="3" customFormat="1" ht="29">
      <c r="A734" s="41" t="s">
        <v>1473</v>
      </c>
      <c r="B734" s="19" t="s">
        <v>0</v>
      </c>
      <c r="C734" s="1" t="s">
        <v>195</v>
      </c>
      <c r="D734" s="19" t="s">
        <v>1</v>
      </c>
      <c r="E734" s="35">
        <f t="shared" si="37"/>
        <v>858</v>
      </c>
      <c r="F734" s="75">
        <v>858</v>
      </c>
      <c r="G734" s="86">
        <v>3</v>
      </c>
      <c r="H734" s="47">
        <f t="shared" si="38"/>
        <v>2574</v>
      </c>
      <c r="I734" s="29" t="s">
        <v>291</v>
      </c>
      <c r="J734" s="76" t="str">
        <f t="shared" si="36"/>
        <v/>
      </c>
      <c r="K734" s="52"/>
    </row>
    <row r="735" spans="1:11" s="3" customFormat="1" ht="16">
      <c r="A735" s="41" t="s">
        <v>1474</v>
      </c>
      <c r="B735" s="19" t="s">
        <v>39</v>
      </c>
      <c r="C735" s="1" t="s">
        <v>225</v>
      </c>
      <c r="D735" s="19" t="s">
        <v>1</v>
      </c>
      <c r="E735" s="35">
        <f t="shared" si="37"/>
        <v>67.600000000000009</v>
      </c>
      <c r="F735" s="75">
        <v>67.600000000000009</v>
      </c>
      <c r="G735" s="86">
        <v>1</v>
      </c>
      <c r="H735" s="47">
        <f t="shared" si="38"/>
        <v>67.600000000000009</v>
      </c>
      <c r="I735" s="29" t="s">
        <v>292</v>
      </c>
      <c r="J735" s="76" t="str">
        <f t="shared" si="36"/>
        <v/>
      </c>
      <c r="K735" s="52"/>
    </row>
    <row r="736" spans="1:11" s="3" customFormat="1" ht="58">
      <c r="A736" s="41" t="s">
        <v>1475</v>
      </c>
      <c r="B736" s="19" t="s">
        <v>39</v>
      </c>
      <c r="C736" s="1" t="s">
        <v>448</v>
      </c>
      <c r="D736" s="19" t="s">
        <v>1</v>
      </c>
      <c r="E736" s="35">
        <f t="shared" si="37"/>
        <v>6240</v>
      </c>
      <c r="F736" s="75">
        <v>6240</v>
      </c>
      <c r="G736" s="86">
        <v>1</v>
      </c>
      <c r="H736" s="47">
        <f t="shared" si="38"/>
        <v>6240</v>
      </c>
      <c r="I736" s="29" t="s">
        <v>529</v>
      </c>
      <c r="J736" s="76" t="str">
        <f t="shared" si="36"/>
        <v/>
      </c>
      <c r="K736" s="52"/>
    </row>
    <row r="737" spans="1:11" s="3" customFormat="1" ht="29">
      <c r="A737" s="41" t="s">
        <v>1476</v>
      </c>
      <c r="B737" s="19" t="s">
        <v>39</v>
      </c>
      <c r="C737" s="1" t="s">
        <v>449</v>
      </c>
      <c r="D737" s="19" t="s">
        <v>121</v>
      </c>
      <c r="E737" s="35">
        <f t="shared" si="37"/>
        <v>2600</v>
      </c>
      <c r="F737" s="75">
        <v>2600</v>
      </c>
      <c r="G737" s="86">
        <v>1</v>
      </c>
      <c r="H737" s="47">
        <f t="shared" si="38"/>
        <v>2600</v>
      </c>
      <c r="I737" s="29" t="s">
        <v>453</v>
      </c>
      <c r="J737" s="76" t="str">
        <f t="shared" si="36"/>
        <v/>
      </c>
      <c r="K737" s="52"/>
    </row>
    <row r="738" spans="1:11" s="3" customFormat="1" ht="72.5">
      <c r="A738" s="41" t="s">
        <v>1477</v>
      </c>
      <c r="B738" s="19" t="s">
        <v>456</v>
      </c>
      <c r="C738" s="1" t="s">
        <v>459</v>
      </c>
      <c r="D738" s="19" t="s">
        <v>1</v>
      </c>
      <c r="E738" s="35">
        <f t="shared" si="37"/>
        <v>780</v>
      </c>
      <c r="F738" s="75">
        <v>780</v>
      </c>
      <c r="G738" s="86">
        <v>1</v>
      </c>
      <c r="H738" s="47">
        <f t="shared" si="38"/>
        <v>780</v>
      </c>
      <c r="I738" s="29" t="s">
        <v>473</v>
      </c>
      <c r="J738" s="76" t="str">
        <f t="shared" si="36"/>
        <v/>
      </c>
      <c r="K738" s="52"/>
    </row>
    <row r="739" spans="1:11" s="3" customFormat="1" ht="58">
      <c r="A739" s="41" t="s">
        <v>1478</v>
      </c>
      <c r="B739" s="19" t="s">
        <v>457</v>
      </c>
      <c r="C739" s="1" t="s">
        <v>460</v>
      </c>
      <c r="D739" s="19" t="s">
        <v>1</v>
      </c>
      <c r="E739" s="35">
        <f t="shared" si="37"/>
        <v>665.6</v>
      </c>
      <c r="F739" s="75">
        <v>665.6</v>
      </c>
      <c r="G739" s="86">
        <v>1</v>
      </c>
      <c r="H739" s="47">
        <f t="shared" si="38"/>
        <v>665.6</v>
      </c>
      <c r="I739" s="29" t="s">
        <v>620</v>
      </c>
      <c r="J739" s="76" t="str">
        <f t="shared" si="36"/>
        <v/>
      </c>
      <c r="K739" s="52"/>
    </row>
    <row r="740" spans="1:11" s="3" customFormat="1" ht="58">
      <c r="A740" s="41" t="s">
        <v>1479</v>
      </c>
      <c r="B740" s="19" t="s">
        <v>457</v>
      </c>
      <c r="C740" s="1" t="s">
        <v>461</v>
      </c>
      <c r="D740" s="19" t="s">
        <v>1</v>
      </c>
      <c r="E740" s="35">
        <f t="shared" si="37"/>
        <v>182</v>
      </c>
      <c r="F740" s="75">
        <v>182</v>
      </c>
      <c r="G740" s="86">
        <v>1</v>
      </c>
      <c r="H740" s="47">
        <f t="shared" si="38"/>
        <v>182</v>
      </c>
      <c r="I740" s="29" t="s">
        <v>606</v>
      </c>
      <c r="J740" s="76" t="str">
        <f t="shared" si="36"/>
        <v/>
      </c>
      <c r="K740" s="52"/>
    </row>
    <row r="741" spans="1:11" s="3" customFormat="1" ht="58">
      <c r="A741" s="41" t="s">
        <v>1480</v>
      </c>
      <c r="B741" s="19" t="s">
        <v>457</v>
      </c>
      <c r="C741" s="1" t="s">
        <v>462</v>
      </c>
      <c r="D741" s="19" t="s">
        <v>1</v>
      </c>
      <c r="E741" s="35">
        <f t="shared" si="37"/>
        <v>312</v>
      </c>
      <c r="F741" s="75">
        <v>312</v>
      </c>
      <c r="G741" s="86">
        <v>1</v>
      </c>
      <c r="H741" s="47">
        <f t="shared" si="38"/>
        <v>312</v>
      </c>
      <c r="I741" s="29" t="s">
        <v>607</v>
      </c>
      <c r="J741" s="76" t="str">
        <f t="shared" si="36"/>
        <v/>
      </c>
      <c r="K741" s="52"/>
    </row>
    <row r="742" spans="1:11" s="3" customFormat="1" ht="58">
      <c r="A742" s="41" t="s">
        <v>1481</v>
      </c>
      <c r="B742" s="19" t="s">
        <v>457</v>
      </c>
      <c r="C742" s="1" t="s">
        <v>463</v>
      </c>
      <c r="D742" s="19" t="s">
        <v>1</v>
      </c>
      <c r="E742" s="35">
        <f t="shared" si="37"/>
        <v>520</v>
      </c>
      <c r="F742" s="75">
        <v>520</v>
      </c>
      <c r="G742" s="86">
        <v>1</v>
      </c>
      <c r="H742" s="47">
        <f t="shared" si="38"/>
        <v>520</v>
      </c>
      <c r="I742" s="29" t="s">
        <v>474</v>
      </c>
      <c r="J742" s="76" t="str">
        <f t="shared" si="36"/>
        <v/>
      </c>
      <c r="K742" s="52"/>
    </row>
    <row r="743" spans="1:11" s="3" customFormat="1" ht="58">
      <c r="A743" s="41" t="s">
        <v>1482</v>
      </c>
      <c r="B743" s="19" t="s">
        <v>457</v>
      </c>
      <c r="C743" s="1" t="s">
        <v>1143</v>
      </c>
      <c r="D743" s="19" t="s">
        <v>1</v>
      </c>
      <c r="E743" s="35">
        <f t="shared" si="37"/>
        <v>260</v>
      </c>
      <c r="F743" s="75">
        <v>260</v>
      </c>
      <c r="G743" s="86">
        <v>1</v>
      </c>
      <c r="H743" s="47">
        <f t="shared" si="38"/>
        <v>260</v>
      </c>
      <c r="I743" s="29" t="s">
        <v>475</v>
      </c>
      <c r="J743" s="76" t="str">
        <f t="shared" si="36"/>
        <v/>
      </c>
      <c r="K743" s="52"/>
    </row>
    <row r="744" spans="1:11" s="3" customFormat="1" ht="58">
      <c r="A744" s="41" t="s">
        <v>1483</v>
      </c>
      <c r="B744" s="19" t="s">
        <v>457</v>
      </c>
      <c r="C744" s="1" t="s">
        <v>464</v>
      </c>
      <c r="D744" s="19" t="s">
        <v>1</v>
      </c>
      <c r="E744" s="35">
        <f t="shared" si="37"/>
        <v>520</v>
      </c>
      <c r="F744" s="75">
        <v>520</v>
      </c>
      <c r="G744" s="86">
        <v>1</v>
      </c>
      <c r="H744" s="47">
        <f t="shared" si="38"/>
        <v>520</v>
      </c>
      <c r="I744" s="29" t="s">
        <v>476</v>
      </c>
      <c r="J744" s="76" t="str">
        <f t="shared" si="36"/>
        <v/>
      </c>
      <c r="K744" s="52"/>
    </row>
    <row r="745" spans="1:11" s="3" customFormat="1" ht="58">
      <c r="A745" s="41" t="s">
        <v>1484</v>
      </c>
      <c r="B745" s="19" t="s">
        <v>457</v>
      </c>
      <c r="C745" s="1" t="s">
        <v>465</v>
      </c>
      <c r="D745" s="19" t="s">
        <v>1</v>
      </c>
      <c r="E745" s="35">
        <f t="shared" si="37"/>
        <v>312</v>
      </c>
      <c r="F745" s="75">
        <v>312</v>
      </c>
      <c r="G745" s="86">
        <v>1</v>
      </c>
      <c r="H745" s="47">
        <f t="shared" si="38"/>
        <v>312</v>
      </c>
      <c r="I745" s="29" t="s">
        <v>477</v>
      </c>
      <c r="J745" s="76" t="str">
        <f t="shared" si="36"/>
        <v/>
      </c>
      <c r="K745" s="52"/>
    </row>
    <row r="746" spans="1:11" s="3" customFormat="1" ht="29">
      <c r="A746" s="41" t="s">
        <v>1485</v>
      </c>
      <c r="B746" s="19" t="s">
        <v>458</v>
      </c>
      <c r="C746" s="1" t="s">
        <v>466</v>
      </c>
      <c r="D746" s="19" t="s">
        <v>1</v>
      </c>
      <c r="E746" s="35">
        <f t="shared" si="37"/>
        <v>3120</v>
      </c>
      <c r="F746" s="75">
        <v>3120</v>
      </c>
      <c r="G746" s="86">
        <v>1</v>
      </c>
      <c r="H746" s="47">
        <f t="shared" si="38"/>
        <v>3120</v>
      </c>
      <c r="I746" s="29" t="s">
        <v>478</v>
      </c>
      <c r="J746" s="76" t="str">
        <f t="shared" si="36"/>
        <v/>
      </c>
      <c r="K746" s="52"/>
    </row>
    <row r="747" spans="1:11" s="3" customFormat="1" ht="29">
      <c r="A747" s="41" t="s">
        <v>1486</v>
      </c>
      <c r="B747" s="19" t="s">
        <v>458</v>
      </c>
      <c r="C747" s="1" t="s">
        <v>467</v>
      </c>
      <c r="D747" s="19" t="s">
        <v>1</v>
      </c>
      <c r="E747" s="35">
        <f t="shared" si="37"/>
        <v>3120</v>
      </c>
      <c r="F747" s="75">
        <v>3120</v>
      </c>
      <c r="G747" s="86">
        <v>1</v>
      </c>
      <c r="H747" s="47">
        <f t="shared" si="38"/>
        <v>3120</v>
      </c>
      <c r="I747" s="29" t="s">
        <v>479</v>
      </c>
      <c r="J747" s="76" t="str">
        <f t="shared" si="36"/>
        <v/>
      </c>
      <c r="K747" s="52"/>
    </row>
    <row r="748" spans="1:11" s="3" customFormat="1" ht="29">
      <c r="A748" s="41" t="s">
        <v>1487</v>
      </c>
      <c r="B748" s="19" t="s">
        <v>458</v>
      </c>
      <c r="C748" s="1" t="s">
        <v>468</v>
      </c>
      <c r="D748" s="19" t="s">
        <v>1</v>
      </c>
      <c r="E748" s="35">
        <f t="shared" si="37"/>
        <v>5720</v>
      </c>
      <c r="F748" s="75">
        <v>5720</v>
      </c>
      <c r="G748" s="86">
        <v>1</v>
      </c>
      <c r="H748" s="47">
        <f t="shared" ref="H748:H759" si="39">E748*G748</f>
        <v>5720</v>
      </c>
      <c r="I748" s="29" t="s">
        <v>480</v>
      </c>
      <c r="J748" s="76" t="str">
        <f t="shared" si="36"/>
        <v/>
      </c>
      <c r="K748" s="52"/>
    </row>
    <row r="749" spans="1:11" s="3" customFormat="1" ht="29">
      <c r="A749" s="41" t="s">
        <v>1488</v>
      </c>
      <c r="B749" s="19" t="s">
        <v>458</v>
      </c>
      <c r="C749" s="1" t="s">
        <v>469</v>
      </c>
      <c r="D749" s="19" t="s">
        <v>1</v>
      </c>
      <c r="E749" s="35">
        <f t="shared" si="37"/>
        <v>5720</v>
      </c>
      <c r="F749" s="75">
        <v>5720</v>
      </c>
      <c r="G749" s="86">
        <v>1</v>
      </c>
      <c r="H749" s="47">
        <f t="shared" si="39"/>
        <v>5720</v>
      </c>
      <c r="I749" s="29" t="s">
        <v>481</v>
      </c>
      <c r="J749" s="76" t="str">
        <f t="shared" si="36"/>
        <v/>
      </c>
      <c r="K749" s="52"/>
    </row>
    <row r="750" spans="1:11" s="3" customFormat="1" ht="87">
      <c r="A750" s="41" t="s">
        <v>1489</v>
      </c>
      <c r="B750" s="19" t="s">
        <v>457</v>
      </c>
      <c r="C750" s="1" t="s">
        <v>470</v>
      </c>
      <c r="D750" s="19" t="s">
        <v>1</v>
      </c>
      <c r="E750" s="35">
        <f t="shared" si="37"/>
        <v>416</v>
      </c>
      <c r="F750" s="75">
        <v>416</v>
      </c>
      <c r="G750" s="86">
        <v>2</v>
      </c>
      <c r="H750" s="47">
        <f t="shared" si="39"/>
        <v>832</v>
      </c>
      <c r="I750" s="29" t="s">
        <v>482</v>
      </c>
      <c r="J750" s="76" t="str">
        <f t="shared" si="36"/>
        <v/>
      </c>
      <c r="K750" s="52"/>
    </row>
    <row r="751" spans="1:11" s="3" customFormat="1" ht="72.5">
      <c r="A751" s="41" t="s">
        <v>1490</v>
      </c>
      <c r="B751" s="19" t="s">
        <v>457</v>
      </c>
      <c r="C751" s="1" t="s">
        <v>471</v>
      </c>
      <c r="D751" s="19" t="s">
        <v>1</v>
      </c>
      <c r="E751" s="35">
        <f t="shared" si="37"/>
        <v>104</v>
      </c>
      <c r="F751" s="75">
        <v>104</v>
      </c>
      <c r="G751" s="86">
        <v>6</v>
      </c>
      <c r="H751" s="47">
        <f t="shared" si="39"/>
        <v>624</v>
      </c>
      <c r="I751" s="29" t="s">
        <v>483</v>
      </c>
      <c r="J751" s="76" t="str">
        <f t="shared" si="36"/>
        <v/>
      </c>
      <c r="K751" s="52"/>
    </row>
    <row r="752" spans="1:11" s="3" customFormat="1" ht="43.5">
      <c r="A752" s="41" t="s">
        <v>1491</v>
      </c>
      <c r="B752" s="19" t="s">
        <v>456</v>
      </c>
      <c r="C752" s="1" t="s">
        <v>232</v>
      </c>
      <c r="D752" s="19" t="s">
        <v>1</v>
      </c>
      <c r="E752" s="35">
        <f t="shared" si="37"/>
        <v>156</v>
      </c>
      <c r="F752" s="75">
        <v>156</v>
      </c>
      <c r="G752" s="86">
        <v>210</v>
      </c>
      <c r="H752" s="47">
        <f t="shared" si="39"/>
        <v>32760</v>
      </c>
      <c r="I752" s="29" t="s">
        <v>484</v>
      </c>
      <c r="J752" s="76" t="str">
        <f t="shared" si="36"/>
        <v/>
      </c>
      <c r="K752" s="52"/>
    </row>
    <row r="753" spans="1:11" s="3" customFormat="1" ht="29">
      <c r="A753" s="41" t="s">
        <v>1492</v>
      </c>
      <c r="B753" s="19" t="s">
        <v>456</v>
      </c>
      <c r="C753" s="1" t="s">
        <v>472</v>
      </c>
      <c r="D753" s="19" t="s">
        <v>1</v>
      </c>
      <c r="E753" s="35">
        <f t="shared" si="37"/>
        <v>780</v>
      </c>
      <c r="F753" s="75">
        <v>780</v>
      </c>
      <c r="G753" s="86">
        <v>1</v>
      </c>
      <c r="H753" s="47">
        <f t="shared" si="39"/>
        <v>780</v>
      </c>
      <c r="I753" s="29" t="s">
        <v>485</v>
      </c>
      <c r="J753" s="76" t="str">
        <f t="shared" si="36"/>
        <v/>
      </c>
      <c r="K753" s="52"/>
    </row>
    <row r="754" spans="1:11" s="3" customFormat="1" ht="29">
      <c r="A754" s="41" t="s">
        <v>1493</v>
      </c>
      <c r="B754" s="19" t="s">
        <v>456</v>
      </c>
      <c r="C754" s="1" t="s">
        <v>233</v>
      </c>
      <c r="D754" s="19" t="s">
        <v>1</v>
      </c>
      <c r="E754" s="35">
        <f t="shared" si="37"/>
        <v>130</v>
      </c>
      <c r="F754" s="75">
        <v>130</v>
      </c>
      <c r="G754" s="86">
        <v>216</v>
      </c>
      <c r="H754" s="47">
        <f t="shared" si="39"/>
        <v>28080</v>
      </c>
      <c r="I754" s="29" t="s">
        <v>486</v>
      </c>
      <c r="J754" s="76" t="str">
        <f t="shared" si="36"/>
        <v/>
      </c>
      <c r="K754" s="52"/>
    </row>
    <row r="755" spans="1:11" s="3" customFormat="1" ht="101.5">
      <c r="A755" s="41" t="s">
        <v>1569</v>
      </c>
      <c r="B755" s="19" t="s">
        <v>456</v>
      </c>
      <c r="C755" s="1" t="s">
        <v>1567</v>
      </c>
      <c r="D755" s="19" t="s">
        <v>121</v>
      </c>
      <c r="E755" s="35">
        <f t="shared" si="37"/>
        <v>2500</v>
      </c>
      <c r="F755" s="75">
        <v>2500</v>
      </c>
      <c r="G755" s="86">
        <v>10</v>
      </c>
      <c r="H755" s="47">
        <f t="shared" si="39"/>
        <v>25000</v>
      </c>
      <c r="I755" s="29" t="s">
        <v>1568</v>
      </c>
      <c r="J755" s="76" t="str">
        <f t="shared" si="36"/>
        <v/>
      </c>
      <c r="K755" s="52"/>
    </row>
    <row r="756" spans="1:11" s="3" customFormat="1" ht="101.5">
      <c r="A756" s="41" t="s">
        <v>1576</v>
      </c>
      <c r="B756" s="19" t="s">
        <v>16</v>
      </c>
      <c r="C756" s="1" t="s">
        <v>1577</v>
      </c>
      <c r="D756" s="19" t="s">
        <v>121</v>
      </c>
      <c r="E756" s="35">
        <f t="shared" si="37"/>
        <v>2700</v>
      </c>
      <c r="F756" s="75">
        <v>2700</v>
      </c>
      <c r="G756" s="86">
        <v>53</v>
      </c>
      <c r="H756" s="47">
        <f t="shared" si="39"/>
        <v>143100</v>
      </c>
      <c r="I756" s="29" t="s">
        <v>1584</v>
      </c>
      <c r="J756" s="76" t="str">
        <f t="shared" si="36"/>
        <v/>
      </c>
      <c r="K756" s="52"/>
    </row>
    <row r="757" spans="1:11" s="3" customFormat="1" ht="101.5">
      <c r="A757" s="41" t="s">
        <v>1578</v>
      </c>
      <c r="B757" s="19" t="s">
        <v>16</v>
      </c>
      <c r="C757" s="1" t="s">
        <v>1579</v>
      </c>
      <c r="D757" s="19" t="s">
        <v>121</v>
      </c>
      <c r="E757" s="35">
        <f t="shared" si="37"/>
        <v>2900</v>
      </c>
      <c r="F757" s="75">
        <v>2900</v>
      </c>
      <c r="G757" s="86">
        <v>21</v>
      </c>
      <c r="H757" s="47">
        <f t="shared" si="39"/>
        <v>60900</v>
      </c>
      <c r="I757" s="29" t="s">
        <v>1585</v>
      </c>
      <c r="J757" s="76" t="str">
        <f t="shared" si="36"/>
        <v/>
      </c>
      <c r="K757" s="52"/>
    </row>
    <row r="758" spans="1:11" s="3" customFormat="1" ht="101.5">
      <c r="A758" s="41" t="s">
        <v>1580</v>
      </c>
      <c r="B758" s="19" t="s">
        <v>14</v>
      </c>
      <c r="C758" s="1" t="s">
        <v>1581</v>
      </c>
      <c r="D758" s="19" t="s">
        <v>121</v>
      </c>
      <c r="E758" s="35">
        <f t="shared" si="37"/>
        <v>2300</v>
      </c>
      <c r="F758" s="75">
        <v>2300</v>
      </c>
      <c r="G758" s="86">
        <v>43</v>
      </c>
      <c r="H758" s="47">
        <f t="shared" si="39"/>
        <v>98900</v>
      </c>
      <c r="I758" s="29" t="s">
        <v>1586</v>
      </c>
      <c r="J758" s="76" t="str">
        <f t="shared" si="36"/>
        <v/>
      </c>
      <c r="K758" s="52"/>
    </row>
    <row r="759" spans="1:11" s="3" customFormat="1" ht="101.5">
      <c r="A759" s="41" t="s">
        <v>1582</v>
      </c>
      <c r="B759" s="81" t="s">
        <v>14</v>
      </c>
      <c r="C759" s="82" t="s">
        <v>1583</v>
      </c>
      <c r="D759" s="81" t="s">
        <v>121</v>
      </c>
      <c r="E759" s="35">
        <f t="shared" si="37"/>
        <v>2400</v>
      </c>
      <c r="F759" s="83">
        <v>2400</v>
      </c>
      <c r="G759" s="88">
        <v>7</v>
      </c>
      <c r="H759" s="47">
        <f t="shared" si="39"/>
        <v>16800</v>
      </c>
      <c r="I759" s="84" t="s">
        <v>1587</v>
      </c>
      <c r="J759" s="76" t="str">
        <f t="shared" si="36"/>
        <v/>
      </c>
      <c r="K759" s="52"/>
    </row>
    <row r="760" spans="1:11" ht="23.15" customHeight="1" thickBot="1">
      <c r="F760" s="9"/>
      <c r="G760" s="68" t="s">
        <v>1538</v>
      </c>
      <c r="H760" s="69">
        <f>SUM(H405:H759,H9:H403)</f>
        <v>4160885.8300000005</v>
      </c>
      <c r="J760" s="76"/>
    </row>
    <row r="761" spans="1:11" ht="16">
      <c r="E761" s="58"/>
    </row>
    <row r="762" spans="1:11" ht="16">
      <c r="A762" s="59"/>
      <c r="B762" s="62" t="s">
        <v>1519</v>
      </c>
      <c r="E762" s="28" t="str" cm="1">
        <f t="array" ref="E762">IF(ISNUMBER(LOOKUP(2,1/(J9:J759&lt;&gt;""),J9:J759)),"Eilutė "&amp;LOOKUP(2,1/(J9:J759&lt;&gt;""),J9:J759)&amp;" Įvesta daugiau nei 2 skaičiai po kablelio!","")</f>
        <v/>
      </c>
    </row>
    <row r="763" spans="1:11" ht="16">
      <c r="A763" s="59"/>
      <c r="B763" s="62"/>
      <c r="E763" s="28"/>
    </row>
    <row r="764" spans="1:11">
      <c r="I764" s="66"/>
    </row>
  </sheetData>
  <sheetProtection algorithmName="SHA-512" hashValue="LvAH1mrveLRN5oVInLraPVsiK1ACj9uS6AOVm3OCYq3R4jXhsQaRjdgB2+mnX1iXCrO/fHuGn54u8FD2IVig+A==" saltValue="0f4YMhNy1ZbIu2xlgJXhvQ==" spinCount="100000" sheet="1" objects="1" scenarios="1"/>
  <autoFilter ref="A7:K760" xr:uid="{93E49854-E140-436F-A060-056B08EB0DD5}"/>
  <mergeCells count="6">
    <mergeCell ref="B6:D6"/>
    <mergeCell ref="B1:C1"/>
    <mergeCell ref="B2:D2"/>
    <mergeCell ref="B3:D3"/>
    <mergeCell ref="B4:D4"/>
    <mergeCell ref="B5:D5"/>
  </mergeCells>
  <phoneticPr fontId="23" type="noConversion"/>
  <conditionalFormatting sqref="E9:E403">
    <cfRule type="expression" dxfId="13" priority="299">
      <formula>ISBLANK(E9)</formula>
    </cfRule>
    <cfRule type="cellIs" dxfId="12" priority="300" operator="greaterThan">
      <formula>F9</formula>
    </cfRule>
    <cfRule type="cellIs" dxfId="11" priority="301" operator="lessThan">
      <formula>(F9*0.33)</formula>
    </cfRule>
    <cfRule type="cellIs" dxfId="10" priority="302" operator="greaterThan">
      <formula>0</formula>
    </cfRule>
  </conditionalFormatting>
  <conditionalFormatting sqref="E9:E403">
    <cfRule type="containsBlanks" dxfId="9" priority="297">
      <formula>LEN(TRIM(E9))=0</formula>
    </cfRule>
  </conditionalFormatting>
  <conditionalFormatting sqref="E405:E759">
    <cfRule type="containsBlanks" dxfId="8" priority="17">
      <formula>LEN(TRIM(E405))=0</formula>
    </cfRule>
  </conditionalFormatting>
  <conditionalFormatting sqref="E405:E759">
    <cfRule type="expression" dxfId="7" priority="18">
      <formula>ISBLANK(E405)</formula>
    </cfRule>
    <cfRule type="cellIs" dxfId="6" priority="19" operator="greaterThan">
      <formula>F405</formula>
    </cfRule>
    <cfRule type="cellIs" dxfId="5" priority="20" operator="lessThan">
      <formula>(F405*0.17)</formula>
    </cfRule>
    <cfRule type="cellIs" dxfId="4" priority="21" operator="greaterThan">
      <formula>0</formula>
    </cfRule>
  </conditionalFormatting>
  <conditionalFormatting sqref="C361">
    <cfRule type="duplicateValues" dxfId="3" priority="312"/>
  </conditionalFormatting>
  <conditionalFormatting sqref="C366">
    <cfRule type="duplicateValues" dxfId="2" priority="313"/>
  </conditionalFormatting>
  <conditionalFormatting sqref="C353:C364">
    <cfRule type="duplicateValues" dxfId="1" priority="314"/>
  </conditionalFormatting>
  <conditionalFormatting sqref="C365">
    <cfRule type="duplicateValues" dxfId="0" priority="11"/>
  </conditionalFormatting>
  <dataValidations count="1">
    <dataValidation type="custom" allowBlank="1" showInputMessage="1" showErrorMessage="1" errorTitle="Neteisingai įvesta" error="Užpildyta ne pagal reikalavimus (įvesti daugiau nei 2 skaičiai po kablelio)_x000a_(užpildžius visas pozicijas teisingai - neužsidega)" sqref="E9:E403 E405:E759" xr:uid="{1D94E223-AA0E-4CED-B86D-EB044D8C1F30}">
      <formula1>ROUND(E9,2)=E9</formula1>
    </dataValidation>
  </dataValidations>
  <pageMargins left="0.25" right="0.25" top="0.75" bottom="0.75" header="0.3" footer="0.3"/>
  <pageSetup paperSize="8" scale="72"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563"/>
  <sheetViews>
    <sheetView zoomScale="70" zoomScaleNormal="70" workbookViewId="0">
      <pane ySplit="1" topLeftCell="A29" activePane="bottomLeft" state="frozen"/>
      <selection activeCell="D1" sqref="D1"/>
      <selection pane="bottomLeft" activeCell="B37" sqref="B37"/>
    </sheetView>
  </sheetViews>
  <sheetFormatPr defaultColWidth="9.1796875" defaultRowHeight="14.5"/>
  <cols>
    <col min="1" max="1" width="7" style="27" customWidth="1"/>
    <col min="2" max="2" width="104.26953125" style="12" customWidth="1"/>
    <col min="3" max="3" width="8.54296875" style="4" customWidth="1"/>
    <col min="4" max="4" width="13.1796875" style="10" customWidth="1"/>
    <col min="5" max="5" width="12.7265625" style="10" customWidth="1"/>
    <col min="6" max="6" width="14.26953125" style="10" customWidth="1"/>
    <col min="7" max="7" width="105.453125" style="5" customWidth="1"/>
    <col min="8" max="8" width="71.453125" style="5" customWidth="1"/>
    <col min="9" max="16384" width="9.1796875" style="2"/>
  </cols>
  <sheetData>
    <row r="1" spans="1:2" s="16" customFormat="1" ht="21" customHeight="1">
      <c r="A1" s="17" t="s">
        <v>551</v>
      </c>
      <c r="B1" s="8" t="s">
        <v>267</v>
      </c>
    </row>
    <row r="2" spans="1:2" s="3" customFormat="1" ht="87">
      <c r="A2" s="26">
        <v>1</v>
      </c>
      <c r="B2" s="1" t="s">
        <v>678</v>
      </c>
    </row>
    <row r="3" spans="1:2" s="3" customFormat="1" ht="29">
      <c r="A3" s="26">
        <v>2</v>
      </c>
      <c r="B3" s="1" t="s">
        <v>387</v>
      </c>
    </row>
    <row r="4" spans="1:2" s="3" customFormat="1" ht="58">
      <c r="A4" s="26">
        <v>3</v>
      </c>
      <c r="B4" s="1" t="s">
        <v>679</v>
      </c>
    </row>
    <row r="5" spans="1:2" s="3" customFormat="1" ht="29">
      <c r="A5" s="26">
        <v>4</v>
      </c>
      <c r="B5" s="1" t="s">
        <v>617</v>
      </c>
    </row>
    <row r="6" spans="1:2" s="3" customFormat="1" ht="43.5">
      <c r="A6" s="26">
        <v>5</v>
      </c>
      <c r="B6" s="1" t="s">
        <v>680</v>
      </c>
    </row>
    <row r="7" spans="1:2" s="3" customFormat="1" ht="43.5">
      <c r="A7" s="26">
        <v>6</v>
      </c>
      <c r="B7" s="1" t="s">
        <v>419</v>
      </c>
    </row>
    <row r="8" spans="1:2" s="3" customFormat="1" ht="101.5">
      <c r="A8" s="26">
        <v>7</v>
      </c>
      <c r="B8" s="1" t="s">
        <v>691</v>
      </c>
    </row>
    <row r="9" spans="1:2" s="3" customFormat="1" ht="101.5">
      <c r="A9" s="26">
        <v>8</v>
      </c>
      <c r="B9" s="1" t="s">
        <v>635</v>
      </c>
    </row>
    <row r="10" spans="1:2" s="3" customFormat="1" ht="29">
      <c r="A10" s="26">
        <v>9</v>
      </c>
      <c r="B10" s="1" t="s">
        <v>429</v>
      </c>
    </row>
    <row r="11" spans="1:2" s="3" customFormat="1" ht="29">
      <c r="A11" s="26">
        <v>10</v>
      </c>
      <c r="B11" s="1" t="s">
        <v>420</v>
      </c>
    </row>
    <row r="12" spans="1:2" s="3" customFormat="1" ht="43.5">
      <c r="A12" s="26">
        <v>11</v>
      </c>
      <c r="B12" s="1" t="s">
        <v>421</v>
      </c>
    </row>
    <row r="13" spans="1:2" s="3" customFormat="1" ht="58">
      <c r="A13" s="26">
        <v>12</v>
      </c>
      <c r="B13" s="1" t="s">
        <v>1518</v>
      </c>
    </row>
    <row r="14" spans="1:2" s="3" customFormat="1">
      <c r="A14" s="26">
        <v>13</v>
      </c>
      <c r="B14" s="1" t="s">
        <v>422</v>
      </c>
    </row>
    <row r="15" spans="1:2" s="3" customFormat="1" ht="29">
      <c r="A15" s="26">
        <v>14</v>
      </c>
      <c r="B15" s="1" t="s">
        <v>423</v>
      </c>
    </row>
    <row r="16" spans="1:2" s="3" customFormat="1" ht="87">
      <c r="A16" s="26">
        <v>15</v>
      </c>
      <c r="B16" s="1" t="s">
        <v>390</v>
      </c>
    </row>
    <row r="17" spans="1:2" s="3" customFormat="1">
      <c r="A17" s="26">
        <v>16</v>
      </c>
      <c r="B17" s="1" t="s">
        <v>430</v>
      </c>
    </row>
    <row r="18" spans="1:2" s="3" customFormat="1" ht="130.5">
      <c r="A18" s="26">
        <v>17</v>
      </c>
      <c r="B18" s="15" t="s">
        <v>681</v>
      </c>
    </row>
    <row r="19" spans="1:2" s="3" customFormat="1">
      <c r="A19" s="26">
        <v>18</v>
      </c>
      <c r="B19" s="1" t="s">
        <v>389</v>
      </c>
    </row>
    <row r="20" spans="1:2" s="3" customFormat="1" ht="217.5">
      <c r="A20" s="26">
        <v>19</v>
      </c>
      <c r="B20" s="1" t="s">
        <v>424</v>
      </c>
    </row>
    <row r="21" spans="1:2" s="3" customFormat="1" ht="29">
      <c r="A21" s="26">
        <v>20</v>
      </c>
      <c r="B21" s="1" t="s">
        <v>403</v>
      </c>
    </row>
    <row r="22" spans="1:2" s="3" customFormat="1" ht="43.5">
      <c r="A22" s="26">
        <v>21</v>
      </c>
      <c r="B22" s="13" t="s">
        <v>425</v>
      </c>
    </row>
    <row r="23" spans="1:2" s="3" customFormat="1" ht="217.5">
      <c r="A23" s="26">
        <v>22</v>
      </c>
      <c r="B23" s="1" t="s">
        <v>682</v>
      </c>
    </row>
    <row r="24" spans="1:2" s="3" customFormat="1" ht="58">
      <c r="A24" s="26">
        <v>23</v>
      </c>
      <c r="B24" s="1" t="s">
        <v>413</v>
      </c>
    </row>
    <row r="25" spans="1:2" s="3" customFormat="1" ht="29">
      <c r="A25" s="26">
        <v>24</v>
      </c>
      <c r="B25" s="1" t="s">
        <v>414</v>
      </c>
    </row>
    <row r="26" spans="1:2" s="3" customFormat="1" ht="87">
      <c r="A26" s="26">
        <v>25</v>
      </c>
      <c r="B26" s="1" t="s">
        <v>552</v>
      </c>
    </row>
    <row r="27" spans="1:2" s="3" customFormat="1" ht="29">
      <c r="A27" s="26">
        <v>26</v>
      </c>
      <c r="B27" s="1" t="s">
        <v>1517</v>
      </c>
    </row>
    <row r="28" spans="1:2" s="3" customFormat="1" ht="72.5">
      <c r="A28" s="26">
        <v>27</v>
      </c>
      <c r="B28" s="1" t="s">
        <v>683</v>
      </c>
    </row>
    <row r="29" spans="1:2" s="3" customFormat="1" ht="29">
      <c r="A29" s="26">
        <v>28</v>
      </c>
      <c r="B29" s="1" t="s">
        <v>455</v>
      </c>
    </row>
    <row r="30" spans="1:2" s="3" customFormat="1" ht="72.5">
      <c r="A30" s="26">
        <v>29</v>
      </c>
      <c r="B30" s="1" t="s">
        <v>428</v>
      </c>
    </row>
    <row r="31" spans="1:2" s="3" customFormat="1" ht="29">
      <c r="A31" s="26">
        <v>30</v>
      </c>
      <c r="B31" s="1" t="s">
        <v>634</v>
      </c>
    </row>
    <row r="32" spans="1:2" s="3" customFormat="1" ht="43.5">
      <c r="A32" s="26">
        <v>31</v>
      </c>
      <c r="B32" s="1" t="s">
        <v>700</v>
      </c>
    </row>
    <row r="33" spans="1:8" s="3" customFormat="1" ht="58">
      <c r="A33" s="26">
        <v>32</v>
      </c>
      <c r="B33" s="1" t="s">
        <v>1588</v>
      </c>
    </row>
    <row r="34" spans="1:8" s="3" customFormat="1">
      <c r="A34" s="25"/>
      <c r="B34" s="12"/>
    </row>
    <row r="35" spans="1:8" s="3" customFormat="1">
      <c r="A35" s="25"/>
      <c r="B35" s="12"/>
    </row>
    <row r="36" spans="1:8" s="3" customFormat="1">
      <c r="A36" s="25"/>
      <c r="B36" s="12"/>
    </row>
    <row r="37" spans="1:8" s="3" customFormat="1">
      <c r="A37" s="25"/>
      <c r="B37" s="12"/>
    </row>
    <row r="38" spans="1:8" s="3" customFormat="1">
      <c r="A38" s="25"/>
      <c r="B38" s="12"/>
    </row>
    <row r="39" spans="1:8" s="3" customFormat="1">
      <c r="A39" s="25"/>
      <c r="B39" s="12"/>
    </row>
    <row r="40" spans="1:8" s="3" customFormat="1">
      <c r="A40" s="25"/>
      <c r="B40" s="12"/>
    </row>
    <row r="41" spans="1:8" s="3" customFormat="1">
      <c r="A41" s="25"/>
      <c r="B41" s="12"/>
    </row>
    <row r="42" spans="1:8" s="3" customFormat="1">
      <c r="A42" s="25"/>
      <c r="B42" s="12"/>
    </row>
    <row r="43" spans="1:8" s="3" customFormat="1">
      <c r="A43" s="25"/>
      <c r="B43" s="12"/>
    </row>
    <row r="44" spans="1:8" s="3" customFormat="1">
      <c r="A44" s="25"/>
      <c r="B44" s="12"/>
    </row>
    <row r="45" spans="1:8">
      <c r="B45" s="5"/>
      <c r="C45" s="2"/>
      <c r="D45" s="2"/>
      <c r="E45" s="2"/>
      <c r="F45" s="2"/>
      <c r="G45" s="2"/>
      <c r="H45" s="2"/>
    </row>
    <row r="46" spans="1:8">
      <c r="B46" s="5"/>
      <c r="C46" s="2"/>
      <c r="D46" s="2"/>
      <c r="E46" s="2"/>
      <c r="F46" s="2"/>
      <c r="G46" s="2"/>
      <c r="H46" s="2"/>
    </row>
    <row r="47" spans="1:8">
      <c r="B47" s="5"/>
      <c r="C47" s="2"/>
      <c r="D47" s="2"/>
      <c r="E47" s="2"/>
      <c r="F47" s="2"/>
      <c r="G47" s="2"/>
      <c r="H47" s="2"/>
    </row>
    <row r="48" spans="1:8">
      <c r="B48" s="5"/>
      <c r="C48" s="2"/>
      <c r="D48" s="2"/>
      <c r="E48" s="2"/>
      <c r="F48" s="2"/>
      <c r="G48" s="2"/>
      <c r="H48" s="2"/>
    </row>
    <row r="49" spans="2:8">
      <c r="B49" s="5"/>
      <c r="C49" s="2"/>
      <c r="D49" s="2"/>
      <c r="E49" s="2"/>
      <c r="F49" s="2"/>
      <c r="G49" s="2"/>
      <c r="H49" s="2"/>
    </row>
    <row r="50" spans="2:8">
      <c r="B50" s="5"/>
      <c r="C50" s="2"/>
      <c r="D50" s="2"/>
      <c r="E50" s="2"/>
      <c r="F50" s="2"/>
      <c r="G50" s="2"/>
      <c r="H50" s="2"/>
    </row>
    <row r="51" spans="2:8">
      <c r="B51" s="5"/>
      <c r="C51" s="2"/>
      <c r="D51" s="2"/>
      <c r="E51" s="2"/>
      <c r="F51" s="2"/>
      <c r="G51" s="2"/>
      <c r="H51" s="2"/>
    </row>
    <row r="52" spans="2:8">
      <c r="B52" s="5"/>
      <c r="C52" s="2"/>
      <c r="D52" s="2"/>
      <c r="E52" s="2"/>
      <c r="F52" s="2"/>
      <c r="G52" s="2"/>
      <c r="H52" s="2"/>
    </row>
    <row r="53" spans="2:8">
      <c r="B53" s="5"/>
      <c r="C53" s="2"/>
      <c r="D53" s="2"/>
      <c r="E53" s="2"/>
      <c r="F53" s="2"/>
      <c r="G53" s="2"/>
      <c r="H53" s="2"/>
    </row>
    <row r="54" spans="2:8">
      <c r="B54" s="5"/>
      <c r="C54" s="2"/>
      <c r="D54" s="2"/>
      <c r="E54" s="2"/>
      <c r="F54" s="2"/>
      <c r="G54" s="2"/>
      <c r="H54" s="2"/>
    </row>
    <row r="55" spans="2:8">
      <c r="B55" s="5"/>
      <c r="C55" s="2"/>
      <c r="D55" s="2"/>
      <c r="E55" s="2"/>
      <c r="F55" s="2"/>
      <c r="G55" s="2"/>
      <c r="H55" s="2"/>
    </row>
    <row r="56" spans="2:8">
      <c r="B56" s="5"/>
      <c r="C56" s="2"/>
      <c r="D56" s="2"/>
      <c r="E56" s="2"/>
      <c r="F56" s="2"/>
      <c r="G56" s="2"/>
      <c r="H56" s="2"/>
    </row>
    <row r="57" spans="2:8">
      <c r="B57" s="5"/>
      <c r="C57" s="2"/>
      <c r="D57" s="2"/>
      <c r="E57" s="2"/>
      <c r="F57" s="2"/>
      <c r="G57" s="2"/>
      <c r="H57" s="2"/>
    </row>
    <row r="58" spans="2:8">
      <c r="B58" s="5"/>
      <c r="C58" s="2"/>
      <c r="D58" s="2"/>
      <c r="E58" s="2"/>
      <c r="F58" s="2"/>
      <c r="G58" s="2"/>
      <c r="H58" s="2"/>
    </row>
    <row r="59" spans="2:8">
      <c r="B59" s="5"/>
      <c r="C59" s="2"/>
      <c r="D59" s="2"/>
      <c r="E59" s="2"/>
      <c r="F59" s="2"/>
      <c r="G59" s="2"/>
      <c r="H59" s="2"/>
    </row>
    <row r="60" spans="2:8">
      <c r="B60" s="5"/>
      <c r="C60" s="2"/>
      <c r="D60" s="2"/>
      <c r="E60" s="2"/>
      <c r="F60" s="2"/>
      <c r="G60" s="2"/>
      <c r="H60" s="2"/>
    </row>
    <row r="61" spans="2:8">
      <c r="B61" s="5"/>
      <c r="C61" s="2"/>
      <c r="D61" s="2"/>
      <c r="E61" s="2"/>
      <c r="F61" s="2"/>
      <c r="G61" s="2"/>
      <c r="H61" s="2"/>
    </row>
    <row r="62" spans="2:8">
      <c r="B62" s="5"/>
      <c r="C62" s="2"/>
      <c r="D62" s="2"/>
      <c r="E62" s="2"/>
      <c r="F62" s="2"/>
      <c r="G62" s="2"/>
      <c r="H62" s="2"/>
    </row>
    <row r="63" spans="2:8">
      <c r="B63" s="5"/>
      <c r="C63" s="2"/>
      <c r="D63" s="2"/>
      <c r="E63" s="2"/>
      <c r="F63" s="2"/>
      <c r="G63" s="2"/>
      <c r="H63" s="2"/>
    </row>
    <row r="64" spans="2:8">
      <c r="B64" s="5"/>
      <c r="C64" s="2"/>
      <c r="D64" s="2"/>
      <c r="E64" s="2"/>
      <c r="F64" s="2"/>
      <c r="G64" s="2"/>
      <c r="H64" s="2"/>
    </row>
    <row r="65" spans="2:8">
      <c r="B65" s="5"/>
      <c r="C65" s="2"/>
      <c r="D65" s="2"/>
      <c r="E65" s="2"/>
      <c r="F65" s="2"/>
      <c r="G65" s="2"/>
      <c r="H65" s="2"/>
    </row>
    <row r="66" spans="2:8">
      <c r="B66" s="5"/>
      <c r="C66" s="2"/>
      <c r="D66" s="2"/>
      <c r="E66" s="2"/>
      <c r="F66" s="2"/>
      <c r="G66" s="2"/>
      <c r="H66" s="2"/>
    </row>
    <row r="67" spans="2:8">
      <c r="B67" s="5"/>
      <c r="C67" s="2"/>
      <c r="D67" s="2"/>
      <c r="E67" s="2"/>
      <c r="F67" s="2"/>
      <c r="G67" s="2"/>
      <c r="H67" s="2"/>
    </row>
    <row r="68" spans="2:8">
      <c r="B68" s="5"/>
      <c r="C68" s="2"/>
      <c r="D68" s="2"/>
      <c r="E68" s="2"/>
      <c r="F68" s="2"/>
      <c r="G68" s="2"/>
      <c r="H68" s="2"/>
    </row>
    <row r="69" spans="2:8">
      <c r="B69" s="5"/>
      <c r="C69" s="2"/>
      <c r="D69" s="2"/>
      <c r="E69" s="2"/>
      <c r="F69" s="2"/>
      <c r="G69" s="2"/>
      <c r="H69" s="2"/>
    </row>
    <row r="70" spans="2:8">
      <c r="B70" s="5"/>
      <c r="C70" s="2"/>
      <c r="D70" s="2"/>
      <c r="E70" s="2"/>
      <c r="F70" s="2"/>
      <c r="G70" s="2"/>
      <c r="H70" s="2"/>
    </row>
    <row r="71" spans="2:8">
      <c r="B71" s="5"/>
      <c r="C71" s="2"/>
      <c r="D71" s="2"/>
      <c r="E71" s="2"/>
      <c r="F71" s="2"/>
      <c r="G71" s="2"/>
      <c r="H71" s="2"/>
    </row>
    <row r="72" spans="2:8">
      <c r="B72" s="5"/>
      <c r="C72" s="2"/>
      <c r="D72" s="2"/>
      <c r="E72" s="2"/>
      <c r="F72" s="2"/>
      <c r="G72" s="2"/>
      <c r="H72" s="2"/>
    </row>
    <row r="73" spans="2:8">
      <c r="B73" s="5"/>
      <c r="C73" s="2"/>
      <c r="D73" s="2"/>
      <c r="E73" s="2"/>
      <c r="F73" s="2"/>
      <c r="G73" s="2"/>
      <c r="H73" s="2"/>
    </row>
    <row r="74" spans="2:8">
      <c r="B74" s="5"/>
      <c r="C74" s="2"/>
      <c r="D74" s="2"/>
      <c r="E74" s="2"/>
      <c r="F74" s="2"/>
      <c r="G74" s="2"/>
      <c r="H74" s="2"/>
    </row>
    <row r="75" spans="2:8">
      <c r="B75" s="5"/>
      <c r="C75" s="2"/>
      <c r="D75" s="2"/>
      <c r="E75" s="2"/>
      <c r="F75" s="2"/>
      <c r="G75" s="2"/>
      <c r="H75" s="2"/>
    </row>
    <row r="76" spans="2:8">
      <c r="B76" s="5"/>
      <c r="C76" s="2"/>
      <c r="D76" s="2"/>
      <c r="E76" s="2"/>
      <c r="F76" s="2"/>
      <c r="G76" s="2"/>
      <c r="H76" s="2"/>
    </row>
    <row r="77" spans="2:8">
      <c r="B77" s="5"/>
      <c r="C77" s="2"/>
      <c r="D77" s="2"/>
      <c r="E77" s="2"/>
      <c r="F77" s="2"/>
      <c r="G77" s="2"/>
      <c r="H77" s="2"/>
    </row>
    <row r="78" spans="2:8">
      <c r="B78" s="5"/>
      <c r="C78" s="2"/>
      <c r="D78" s="2"/>
      <c r="E78" s="2"/>
      <c r="F78" s="2"/>
      <c r="G78" s="2"/>
      <c r="H78" s="2"/>
    </row>
    <row r="79" spans="2:8">
      <c r="B79" s="5"/>
      <c r="C79" s="2"/>
      <c r="D79" s="2"/>
      <c r="E79" s="2"/>
      <c r="F79" s="2"/>
      <c r="G79" s="2"/>
      <c r="H79" s="2"/>
    </row>
    <row r="80" spans="2:8">
      <c r="B80" s="5"/>
      <c r="C80" s="2"/>
      <c r="D80" s="2"/>
      <c r="E80" s="2"/>
      <c r="F80" s="2"/>
      <c r="G80" s="2"/>
      <c r="H80" s="2"/>
    </row>
    <row r="81" spans="2:8">
      <c r="B81" s="5"/>
      <c r="C81" s="2"/>
      <c r="D81" s="2"/>
      <c r="E81" s="2"/>
      <c r="F81" s="2"/>
      <c r="G81" s="2"/>
      <c r="H81" s="2"/>
    </row>
    <row r="82" spans="2:8">
      <c r="B82" s="5"/>
      <c r="C82" s="2"/>
      <c r="D82" s="2"/>
      <c r="E82" s="2"/>
      <c r="F82" s="2"/>
      <c r="G82" s="2"/>
      <c r="H82" s="2"/>
    </row>
    <row r="83" spans="2:8">
      <c r="B83" s="5"/>
      <c r="C83" s="2"/>
      <c r="D83" s="2"/>
      <c r="E83" s="2"/>
      <c r="F83" s="2"/>
      <c r="G83" s="2"/>
      <c r="H83" s="2"/>
    </row>
    <row r="84" spans="2:8">
      <c r="B84" s="5"/>
      <c r="C84" s="2"/>
      <c r="D84" s="2"/>
      <c r="E84" s="2"/>
      <c r="F84" s="2"/>
      <c r="G84" s="2"/>
      <c r="H84" s="2"/>
    </row>
    <row r="85" spans="2:8">
      <c r="B85" s="5"/>
      <c r="C85" s="2"/>
      <c r="D85" s="2"/>
      <c r="E85" s="2"/>
      <c r="F85" s="2"/>
      <c r="G85" s="2"/>
      <c r="H85" s="2"/>
    </row>
    <row r="86" spans="2:8">
      <c r="B86" s="5"/>
      <c r="C86" s="2"/>
      <c r="D86" s="2"/>
      <c r="E86" s="2"/>
      <c r="F86" s="2"/>
      <c r="G86" s="2"/>
      <c r="H86" s="2"/>
    </row>
    <row r="87" spans="2:8">
      <c r="B87" s="5"/>
      <c r="C87" s="2"/>
      <c r="D87" s="2"/>
      <c r="E87" s="2"/>
      <c r="F87" s="2"/>
      <c r="G87" s="2"/>
      <c r="H87" s="2"/>
    </row>
    <row r="88" spans="2:8">
      <c r="B88" s="5"/>
      <c r="C88" s="2"/>
      <c r="D88" s="2"/>
      <c r="E88" s="2"/>
      <c r="F88" s="2"/>
      <c r="G88" s="2"/>
      <c r="H88" s="2"/>
    </row>
    <row r="89" spans="2:8">
      <c r="B89" s="5"/>
      <c r="C89" s="2"/>
      <c r="D89" s="2"/>
      <c r="E89" s="2"/>
      <c r="F89" s="2"/>
      <c r="G89" s="2"/>
      <c r="H89" s="2"/>
    </row>
    <row r="90" spans="2:8">
      <c r="B90" s="5"/>
      <c r="C90" s="2"/>
      <c r="D90" s="2"/>
      <c r="E90" s="2"/>
      <c r="F90" s="2"/>
      <c r="G90" s="2"/>
      <c r="H90" s="2"/>
    </row>
    <row r="91" spans="2:8" ht="45" customHeight="1">
      <c r="B91" s="5"/>
      <c r="C91" s="2"/>
      <c r="D91" s="2"/>
      <c r="E91" s="2"/>
      <c r="F91" s="2"/>
      <c r="G91" s="2"/>
      <c r="H91" s="2"/>
    </row>
    <row r="92" spans="2:8">
      <c r="B92" s="5"/>
      <c r="C92" s="2"/>
      <c r="D92" s="2"/>
      <c r="E92" s="2"/>
      <c r="F92" s="2"/>
      <c r="G92" s="2"/>
      <c r="H92" s="2"/>
    </row>
    <row r="93" spans="2:8">
      <c r="B93" s="5"/>
      <c r="C93" s="2"/>
      <c r="D93" s="2"/>
      <c r="E93" s="2"/>
      <c r="F93" s="2"/>
      <c r="G93" s="2"/>
      <c r="H93" s="2"/>
    </row>
    <row r="94" spans="2:8">
      <c r="B94" s="5"/>
      <c r="C94" s="2"/>
      <c r="D94" s="2"/>
      <c r="E94" s="2"/>
      <c r="F94" s="2"/>
      <c r="G94" s="2"/>
      <c r="H94" s="2"/>
    </row>
    <row r="95" spans="2:8">
      <c r="B95" s="5"/>
      <c r="C95" s="2"/>
      <c r="D95" s="2"/>
      <c r="E95" s="2"/>
      <c r="F95" s="2"/>
      <c r="G95" s="2"/>
      <c r="H95" s="2"/>
    </row>
    <row r="96" spans="2:8">
      <c r="B96" s="5"/>
      <c r="C96" s="2"/>
      <c r="D96" s="2"/>
      <c r="E96" s="2"/>
      <c r="F96" s="2"/>
      <c r="G96" s="2"/>
      <c r="H96" s="2"/>
    </row>
    <row r="97" spans="2:8">
      <c r="B97" s="5"/>
      <c r="C97" s="2"/>
      <c r="D97" s="2"/>
      <c r="E97" s="2"/>
      <c r="F97" s="2"/>
      <c r="G97" s="2"/>
      <c r="H97" s="2"/>
    </row>
    <row r="98" spans="2:8">
      <c r="B98" s="5"/>
      <c r="C98" s="2"/>
      <c r="D98" s="2"/>
      <c r="E98" s="2"/>
      <c r="F98" s="2"/>
      <c r="G98" s="2"/>
      <c r="H98" s="2"/>
    </row>
    <row r="99" spans="2:8">
      <c r="B99" s="5"/>
      <c r="C99" s="2"/>
      <c r="D99" s="2"/>
      <c r="E99" s="2"/>
      <c r="F99" s="2"/>
      <c r="G99" s="2"/>
      <c r="H99" s="2"/>
    </row>
    <row r="100" spans="2:8">
      <c r="B100" s="5"/>
      <c r="C100" s="2"/>
      <c r="D100" s="2"/>
      <c r="E100" s="2"/>
      <c r="F100" s="2"/>
      <c r="G100" s="2"/>
      <c r="H100" s="2"/>
    </row>
    <row r="101" spans="2:8">
      <c r="B101" s="5"/>
      <c r="C101" s="2"/>
      <c r="D101" s="2"/>
      <c r="E101" s="2"/>
      <c r="F101" s="2"/>
      <c r="G101" s="2"/>
      <c r="H101" s="2"/>
    </row>
    <row r="102" spans="2:8">
      <c r="B102" s="5"/>
      <c r="C102" s="2"/>
      <c r="D102" s="2"/>
      <c r="E102" s="2"/>
      <c r="F102" s="2"/>
      <c r="G102" s="2"/>
      <c r="H102" s="2"/>
    </row>
    <row r="103" spans="2:8">
      <c r="B103" s="5"/>
      <c r="C103" s="2"/>
      <c r="D103" s="2"/>
      <c r="E103" s="2"/>
      <c r="F103" s="2"/>
      <c r="G103" s="2"/>
      <c r="H103" s="2"/>
    </row>
    <row r="104" spans="2:8">
      <c r="B104" s="5"/>
      <c r="C104" s="2"/>
      <c r="D104" s="2"/>
      <c r="E104" s="2"/>
      <c r="F104" s="2"/>
      <c r="G104" s="2"/>
      <c r="H104" s="2"/>
    </row>
    <row r="105" spans="2:8">
      <c r="B105" s="5"/>
      <c r="C105" s="2"/>
      <c r="D105" s="2"/>
      <c r="E105" s="2"/>
      <c r="F105" s="2"/>
      <c r="G105" s="2"/>
      <c r="H105" s="2"/>
    </row>
    <row r="106" spans="2:8">
      <c r="B106" s="5"/>
      <c r="C106" s="2"/>
      <c r="D106" s="2"/>
      <c r="E106" s="2"/>
      <c r="F106" s="2"/>
      <c r="G106" s="2"/>
      <c r="H106" s="2"/>
    </row>
    <row r="107" spans="2:8">
      <c r="B107" s="5"/>
      <c r="C107" s="2"/>
      <c r="D107" s="2"/>
      <c r="E107" s="2"/>
      <c r="F107" s="2"/>
      <c r="G107" s="2"/>
      <c r="H107" s="2"/>
    </row>
    <row r="108" spans="2:8">
      <c r="B108" s="5"/>
      <c r="C108" s="2"/>
      <c r="D108" s="2"/>
      <c r="E108" s="2"/>
      <c r="F108" s="2"/>
      <c r="G108" s="2"/>
      <c r="H108" s="2"/>
    </row>
    <row r="109" spans="2:8">
      <c r="B109" s="5"/>
      <c r="C109" s="2"/>
      <c r="D109" s="2"/>
      <c r="E109" s="2"/>
      <c r="F109" s="2"/>
      <c r="G109" s="2"/>
      <c r="H109" s="2"/>
    </row>
    <row r="110" spans="2:8">
      <c r="B110" s="5"/>
      <c r="C110" s="2"/>
      <c r="D110" s="2"/>
      <c r="E110" s="2"/>
      <c r="F110" s="2"/>
      <c r="G110" s="2"/>
      <c r="H110" s="2"/>
    </row>
    <row r="111" spans="2:8">
      <c r="B111" s="5"/>
      <c r="C111" s="2"/>
      <c r="D111" s="2"/>
      <c r="E111" s="2"/>
      <c r="F111" s="2"/>
      <c r="G111" s="2"/>
      <c r="H111" s="2"/>
    </row>
    <row r="112" spans="2:8">
      <c r="B112" s="5"/>
      <c r="C112" s="2"/>
      <c r="D112" s="2"/>
      <c r="E112" s="2"/>
      <c r="F112" s="2"/>
      <c r="G112" s="2"/>
      <c r="H112" s="2"/>
    </row>
    <row r="113" spans="2:8">
      <c r="B113" s="5"/>
      <c r="C113" s="2"/>
      <c r="D113" s="2"/>
      <c r="E113" s="2"/>
      <c r="F113" s="2"/>
      <c r="G113" s="2"/>
      <c r="H113" s="2"/>
    </row>
    <row r="114" spans="2:8">
      <c r="B114" s="5"/>
      <c r="C114" s="2"/>
      <c r="D114" s="2"/>
      <c r="E114" s="2"/>
      <c r="F114" s="2"/>
      <c r="G114" s="2"/>
      <c r="H114" s="2"/>
    </row>
    <row r="115" spans="2:8">
      <c r="B115" s="5"/>
      <c r="C115" s="2"/>
      <c r="D115" s="2"/>
      <c r="E115" s="2"/>
      <c r="F115" s="2"/>
      <c r="G115" s="2"/>
      <c r="H115" s="2"/>
    </row>
    <row r="116" spans="2:8">
      <c r="B116" s="5"/>
      <c r="C116" s="2"/>
      <c r="D116" s="2"/>
      <c r="E116" s="2"/>
      <c r="F116" s="2"/>
      <c r="G116" s="2"/>
      <c r="H116" s="2"/>
    </row>
    <row r="117" spans="2:8">
      <c r="B117" s="5"/>
      <c r="C117" s="2"/>
      <c r="D117" s="2"/>
      <c r="E117" s="2"/>
      <c r="F117" s="2"/>
      <c r="G117" s="2"/>
      <c r="H117" s="2"/>
    </row>
    <row r="118" spans="2:8">
      <c r="B118" s="5"/>
      <c r="C118" s="2"/>
      <c r="D118" s="2"/>
      <c r="E118" s="2"/>
      <c r="F118" s="2"/>
      <c r="G118" s="2"/>
      <c r="H118" s="2"/>
    </row>
    <row r="119" spans="2:8">
      <c r="B119" s="5"/>
      <c r="C119" s="2"/>
      <c r="D119" s="2"/>
      <c r="E119" s="2"/>
      <c r="F119" s="2"/>
      <c r="G119" s="2"/>
      <c r="H119" s="2"/>
    </row>
    <row r="120" spans="2:8">
      <c r="B120" s="5"/>
      <c r="C120" s="2"/>
      <c r="D120" s="2"/>
      <c r="E120" s="2"/>
      <c r="F120" s="2"/>
      <c r="G120" s="2"/>
      <c r="H120" s="2"/>
    </row>
    <row r="121" spans="2:8">
      <c r="B121" s="5"/>
      <c r="C121" s="2"/>
      <c r="D121" s="2"/>
      <c r="E121" s="2"/>
      <c r="F121" s="2"/>
      <c r="G121" s="2"/>
      <c r="H121" s="2"/>
    </row>
    <row r="122" spans="2:8">
      <c r="B122" s="5"/>
      <c r="C122" s="2"/>
      <c r="D122" s="2"/>
      <c r="E122" s="2"/>
      <c r="F122" s="2"/>
      <c r="G122" s="2"/>
      <c r="H122" s="2"/>
    </row>
    <row r="123" spans="2:8">
      <c r="B123" s="5"/>
      <c r="C123" s="2"/>
      <c r="D123" s="2"/>
      <c r="E123" s="2"/>
      <c r="F123" s="2"/>
      <c r="G123" s="2"/>
      <c r="H123" s="2"/>
    </row>
    <row r="124" spans="2:8">
      <c r="B124" s="5"/>
      <c r="C124" s="2"/>
      <c r="D124" s="2"/>
      <c r="E124" s="2"/>
      <c r="F124" s="2"/>
      <c r="G124" s="2"/>
      <c r="H124" s="2"/>
    </row>
    <row r="125" spans="2:8">
      <c r="B125" s="5"/>
      <c r="C125" s="2"/>
      <c r="D125" s="2"/>
      <c r="E125" s="2"/>
      <c r="F125" s="2"/>
      <c r="G125" s="2"/>
      <c r="H125" s="2"/>
    </row>
    <row r="126" spans="2:8">
      <c r="B126" s="5"/>
      <c r="C126" s="2"/>
      <c r="D126" s="2"/>
      <c r="E126" s="2"/>
      <c r="F126" s="2"/>
      <c r="G126" s="2"/>
      <c r="H126" s="2"/>
    </row>
    <row r="127" spans="2:8">
      <c r="B127" s="5"/>
      <c r="C127" s="2"/>
      <c r="D127" s="2"/>
      <c r="E127" s="2"/>
      <c r="F127" s="2"/>
      <c r="G127" s="2"/>
      <c r="H127" s="2"/>
    </row>
    <row r="128" spans="2:8">
      <c r="B128" s="5"/>
      <c r="C128" s="2"/>
      <c r="D128" s="2"/>
      <c r="E128" s="2"/>
      <c r="F128" s="2"/>
      <c r="G128" s="2"/>
      <c r="H128" s="2"/>
    </row>
    <row r="129" spans="2:8">
      <c r="B129" s="5"/>
      <c r="C129" s="2"/>
      <c r="D129" s="2"/>
      <c r="E129" s="2"/>
      <c r="F129" s="2"/>
      <c r="G129" s="2"/>
      <c r="H129" s="2"/>
    </row>
    <row r="130" spans="2:8">
      <c r="B130" s="5"/>
      <c r="C130" s="2"/>
      <c r="D130" s="2"/>
      <c r="E130" s="2"/>
      <c r="F130" s="2"/>
      <c r="G130" s="2"/>
      <c r="H130" s="2"/>
    </row>
    <row r="131" spans="2:8">
      <c r="B131" s="5"/>
      <c r="C131" s="2"/>
      <c r="D131" s="2"/>
      <c r="E131" s="2"/>
      <c r="F131" s="2"/>
      <c r="G131" s="2"/>
      <c r="H131" s="2"/>
    </row>
    <row r="132" spans="2:8">
      <c r="B132" s="5"/>
      <c r="C132" s="2"/>
      <c r="D132" s="2"/>
      <c r="E132" s="2"/>
      <c r="F132" s="2"/>
      <c r="G132" s="2"/>
      <c r="H132" s="2"/>
    </row>
    <row r="133" spans="2:8">
      <c r="B133" s="5"/>
      <c r="C133" s="2"/>
      <c r="D133" s="2"/>
      <c r="E133" s="2"/>
      <c r="F133" s="2"/>
      <c r="G133" s="2"/>
      <c r="H133" s="2"/>
    </row>
    <row r="134" spans="2:8">
      <c r="B134" s="5"/>
      <c r="C134" s="2"/>
      <c r="D134" s="2"/>
      <c r="E134" s="2"/>
      <c r="F134" s="2"/>
      <c r="G134" s="2"/>
      <c r="H134" s="2"/>
    </row>
    <row r="135" spans="2:8">
      <c r="B135" s="5"/>
      <c r="C135" s="2"/>
      <c r="D135" s="2"/>
      <c r="E135" s="2"/>
      <c r="F135" s="2"/>
      <c r="G135" s="2"/>
      <c r="H135" s="2"/>
    </row>
    <row r="136" spans="2:8">
      <c r="B136" s="5"/>
      <c r="C136" s="2"/>
      <c r="D136" s="2"/>
      <c r="E136" s="2"/>
      <c r="F136" s="2"/>
      <c r="G136" s="2"/>
      <c r="H136" s="2"/>
    </row>
    <row r="137" spans="2:8">
      <c r="B137" s="5"/>
      <c r="C137" s="2"/>
      <c r="D137" s="2"/>
      <c r="E137" s="2"/>
      <c r="F137" s="2"/>
      <c r="G137" s="2"/>
      <c r="H137" s="2"/>
    </row>
    <row r="138" spans="2:8">
      <c r="B138" s="5"/>
      <c r="C138" s="2"/>
      <c r="D138" s="2"/>
      <c r="E138" s="2"/>
      <c r="F138" s="2"/>
      <c r="G138" s="2"/>
      <c r="H138" s="2"/>
    </row>
    <row r="139" spans="2:8">
      <c r="B139" s="5"/>
      <c r="C139" s="2"/>
      <c r="D139" s="2"/>
      <c r="E139" s="2"/>
      <c r="F139" s="2"/>
      <c r="G139" s="2"/>
      <c r="H139" s="2"/>
    </row>
    <row r="140" spans="2:8">
      <c r="B140" s="5"/>
      <c r="C140" s="2"/>
      <c r="D140" s="2"/>
      <c r="E140" s="2"/>
      <c r="F140" s="2"/>
      <c r="G140" s="2"/>
      <c r="H140" s="2"/>
    </row>
    <row r="141" spans="2:8">
      <c r="B141" s="5"/>
      <c r="C141" s="2"/>
      <c r="D141" s="2"/>
      <c r="E141" s="2"/>
      <c r="F141" s="2"/>
      <c r="G141" s="2"/>
      <c r="H141" s="2"/>
    </row>
    <row r="142" spans="2:8">
      <c r="B142" s="5"/>
      <c r="C142" s="2"/>
      <c r="D142" s="2"/>
      <c r="E142" s="2"/>
      <c r="F142" s="2"/>
      <c r="G142" s="2"/>
      <c r="H142" s="2"/>
    </row>
    <row r="143" spans="2:8">
      <c r="B143" s="5"/>
      <c r="C143" s="2"/>
      <c r="D143" s="2"/>
      <c r="E143" s="2"/>
      <c r="F143" s="2"/>
      <c r="G143" s="2"/>
      <c r="H143" s="2"/>
    </row>
    <row r="144" spans="2:8">
      <c r="B144" s="5"/>
      <c r="C144" s="2"/>
      <c r="D144" s="2"/>
      <c r="E144" s="2"/>
      <c r="F144" s="2"/>
      <c r="G144" s="2"/>
      <c r="H144" s="2"/>
    </row>
    <row r="145" spans="2:8">
      <c r="B145" s="5"/>
      <c r="C145" s="2"/>
      <c r="D145" s="2"/>
      <c r="E145" s="2"/>
      <c r="F145" s="2"/>
      <c r="G145" s="2"/>
      <c r="H145" s="2"/>
    </row>
    <row r="146" spans="2:8">
      <c r="B146" s="5"/>
      <c r="C146" s="2"/>
      <c r="D146" s="2"/>
      <c r="E146" s="2"/>
      <c r="F146" s="2"/>
      <c r="G146" s="2"/>
      <c r="H146" s="2"/>
    </row>
    <row r="147" spans="2:8">
      <c r="B147" s="5"/>
      <c r="C147" s="2"/>
      <c r="D147" s="2"/>
      <c r="E147" s="2"/>
      <c r="F147" s="2"/>
      <c r="G147" s="2"/>
      <c r="H147" s="2"/>
    </row>
    <row r="148" spans="2:8">
      <c r="B148" s="5"/>
      <c r="C148" s="2"/>
      <c r="D148" s="2"/>
      <c r="E148" s="2"/>
      <c r="F148" s="2"/>
      <c r="G148" s="2"/>
      <c r="H148" s="2"/>
    </row>
    <row r="149" spans="2:8">
      <c r="B149" s="5"/>
      <c r="C149" s="2"/>
      <c r="D149" s="2"/>
      <c r="E149" s="2"/>
      <c r="F149" s="2"/>
      <c r="G149" s="2"/>
      <c r="H149" s="2"/>
    </row>
    <row r="150" spans="2:8">
      <c r="B150" s="5"/>
      <c r="C150" s="2"/>
      <c r="D150" s="2"/>
      <c r="E150" s="2"/>
      <c r="F150" s="2"/>
      <c r="G150" s="2"/>
      <c r="H150" s="2"/>
    </row>
    <row r="151" spans="2:8">
      <c r="B151" s="5"/>
      <c r="C151" s="2"/>
      <c r="D151" s="2"/>
      <c r="E151" s="2"/>
      <c r="F151" s="2"/>
      <c r="G151" s="2"/>
      <c r="H151" s="2"/>
    </row>
    <row r="152" spans="2:8">
      <c r="B152" s="5"/>
      <c r="C152" s="2"/>
      <c r="D152" s="2"/>
      <c r="E152" s="2"/>
      <c r="F152" s="2"/>
      <c r="G152" s="2"/>
      <c r="H152" s="2"/>
    </row>
    <row r="153" spans="2:8">
      <c r="B153" s="5"/>
      <c r="C153" s="2"/>
      <c r="D153" s="2"/>
      <c r="E153" s="2"/>
      <c r="F153" s="2"/>
      <c r="G153" s="2"/>
      <c r="H153" s="2"/>
    </row>
    <row r="154" spans="2:8">
      <c r="B154" s="5"/>
      <c r="C154" s="2"/>
      <c r="D154" s="2"/>
      <c r="E154" s="2"/>
      <c r="F154" s="2"/>
      <c r="G154" s="2"/>
      <c r="H154" s="2"/>
    </row>
    <row r="155" spans="2:8">
      <c r="B155" s="5"/>
      <c r="C155" s="2"/>
      <c r="D155" s="2"/>
      <c r="E155" s="2"/>
      <c r="F155" s="2"/>
      <c r="G155" s="2"/>
      <c r="H155" s="2"/>
    </row>
    <row r="156" spans="2:8">
      <c r="B156" s="5"/>
      <c r="C156" s="2"/>
      <c r="D156" s="2"/>
      <c r="E156" s="2"/>
      <c r="F156" s="2"/>
      <c r="G156" s="2"/>
      <c r="H156" s="2"/>
    </row>
    <row r="157" spans="2:8">
      <c r="B157" s="5"/>
      <c r="C157" s="2"/>
      <c r="D157" s="2"/>
      <c r="E157" s="2"/>
      <c r="F157" s="2"/>
      <c r="G157" s="2"/>
      <c r="H157" s="2"/>
    </row>
    <row r="158" spans="2:8">
      <c r="B158" s="5"/>
      <c r="C158" s="2"/>
      <c r="D158" s="2"/>
      <c r="E158" s="2"/>
      <c r="F158" s="2"/>
      <c r="G158" s="2"/>
      <c r="H158" s="2"/>
    </row>
    <row r="159" spans="2:8">
      <c r="B159" s="5"/>
      <c r="C159" s="2"/>
      <c r="D159" s="2"/>
      <c r="E159" s="2"/>
      <c r="F159" s="2"/>
      <c r="G159" s="2"/>
      <c r="H159" s="2"/>
    </row>
    <row r="160" spans="2:8">
      <c r="B160" s="5"/>
      <c r="C160" s="2"/>
      <c r="D160" s="2"/>
      <c r="E160" s="2"/>
      <c r="F160" s="2"/>
      <c r="G160" s="2"/>
      <c r="H160" s="2"/>
    </row>
    <row r="161" spans="2:8">
      <c r="B161" s="5"/>
      <c r="C161" s="2"/>
      <c r="D161" s="2"/>
      <c r="E161" s="2"/>
      <c r="F161" s="2"/>
      <c r="G161" s="2"/>
      <c r="H161" s="2"/>
    </row>
    <row r="162" spans="2:8">
      <c r="B162" s="5"/>
      <c r="C162" s="2"/>
      <c r="D162" s="2"/>
      <c r="E162" s="2"/>
      <c r="F162" s="2"/>
      <c r="G162" s="2"/>
      <c r="H162" s="2"/>
    </row>
    <row r="163" spans="2:8">
      <c r="B163" s="5"/>
      <c r="C163" s="2"/>
      <c r="D163" s="2"/>
      <c r="E163" s="2"/>
      <c r="F163" s="2"/>
      <c r="G163" s="2"/>
      <c r="H163" s="2"/>
    </row>
    <row r="164" spans="2:8">
      <c r="B164" s="5"/>
      <c r="C164" s="2"/>
      <c r="D164" s="2"/>
      <c r="E164" s="2"/>
      <c r="F164" s="2"/>
      <c r="G164" s="2"/>
      <c r="H164" s="2"/>
    </row>
    <row r="165" spans="2:8">
      <c r="B165" s="5"/>
      <c r="C165" s="2"/>
      <c r="D165" s="2"/>
      <c r="E165" s="2"/>
      <c r="F165" s="2"/>
      <c r="G165" s="2"/>
      <c r="H165" s="2"/>
    </row>
    <row r="166" spans="2:8">
      <c r="B166" s="5"/>
      <c r="C166" s="2"/>
      <c r="D166" s="2"/>
      <c r="E166" s="2"/>
      <c r="F166" s="2"/>
      <c r="G166" s="2"/>
      <c r="H166" s="2"/>
    </row>
    <row r="167" spans="2:8">
      <c r="B167" s="5"/>
      <c r="C167" s="2"/>
      <c r="D167" s="2"/>
      <c r="E167" s="2"/>
      <c r="F167" s="2"/>
      <c r="G167" s="2"/>
      <c r="H167" s="2"/>
    </row>
    <row r="168" spans="2:8">
      <c r="B168" s="5"/>
      <c r="C168" s="2"/>
      <c r="D168" s="2"/>
      <c r="E168" s="2"/>
      <c r="F168" s="2"/>
      <c r="G168" s="2"/>
      <c r="H168" s="2"/>
    </row>
    <row r="169" spans="2:8">
      <c r="B169" s="5"/>
      <c r="C169" s="2"/>
      <c r="D169" s="2"/>
      <c r="E169" s="2"/>
      <c r="F169" s="2"/>
      <c r="G169" s="2"/>
      <c r="H169" s="2"/>
    </row>
    <row r="170" spans="2:8">
      <c r="B170" s="5"/>
      <c r="C170" s="2"/>
      <c r="D170" s="2"/>
      <c r="E170" s="2"/>
      <c r="F170" s="2"/>
      <c r="G170" s="2"/>
      <c r="H170" s="2"/>
    </row>
    <row r="171" spans="2:8">
      <c r="B171" s="5"/>
      <c r="C171" s="2"/>
      <c r="D171" s="2"/>
      <c r="E171" s="2"/>
      <c r="F171" s="2"/>
      <c r="G171" s="2"/>
      <c r="H171" s="2"/>
    </row>
    <row r="172" spans="2:8">
      <c r="B172" s="5"/>
      <c r="C172" s="2"/>
      <c r="D172" s="2"/>
      <c r="E172" s="2"/>
      <c r="F172" s="2"/>
      <c r="G172" s="2"/>
      <c r="H172" s="2"/>
    </row>
    <row r="173" spans="2:8">
      <c r="B173" s="5"/>
      <c r="C173" s="2"/>
      <c r="D173" s="2"/>
      <c r="E173" s="2"/>
      <c r="F173" s="2"/>
      <c r="G173" s="2"/>
      <c r="H173" s="2"/>
    </row>
    <row r="174" spans="2:8">
      <c r="B174" s="5"/>
      <c r="C174" s="2"/>
      <c r="D174" s="2"/>
      <c r="E174" s="2"/>
      <c r="F174" s="2"/>
      <c r="G174" s="2"/>
      <c r="H174" s="2"/>
    </row>
    <row r="175" spans="2:8">
      <c r="B175" s="5"/>
      <c r="C175" s="2"/>
      <c r="D175" s="2"/>
      <c r="E175" s="2"/>
      <c r="F175" s="2"/>
      <c r="G175" s="2"/>
      <c r="H175" s="2"/>
    </row>
    <row r="176" spans="2:8">
      <c r="B176" s="5"/>
      <c r="C176" s="2"/>
      <c r="D176" s="2"/>
      <c r="E176" s="2"/>
      <c r="F176" s="2"/>
      <c r="G176" s="2"/>
      <c r="H176" s="2"/>
    </row>
    <row r="177" spans="2:8">
      <c r="B177" s="5"/>
      <c r="C177" s="2"/>
      <c r="D177" s="2"/>
      <c r="E177" s="2"/>
      <c r="F177" s="2"/>
      <c r="G177" s="2"/>
      <c r="H177" s="2"/>
    </row>
    <row r="178" spans="2:8">
      <c r="B178" s="5"/>
      <c r="C178" s="2"/>
      <c r="D178" s="2"/>
      <c r="E178" s="2"/>
      <c r="F178" s="2"/>
      <c r="G178" s="2"/>
      <c r="H178" s="2"/>
    </row>
    <row r="179" spans="2:8">
      <c r="B179" s="5"/>
      <c r="C179" s="2"/>
      <c r="D179" s="2"/>
      <c r="E179" s="2"/>
      <c r="F179" s="2"/>
      <c r="G179" s="2"/>
      <c r="H179" s="2"/>
    </row>
    <row r="180" spans="2:8">
      <c r="B180" s="5"/>
      <c r="C180" s="2"/>
      <c r="D180" s="2"/>
      <c r="E180" s="2"/>
      <c r="F180" s="2"/>
      <c r="G180" s="2"/>
      <c r="H180" s="2"/>
    </row>
    <row r="181" spans="2:8">
      <c r="B181" s="5"/>
      <c r="C181" s="2"/>
      <c r="D181" s="2"/>
      <c r="E181" s="2"/>
      <c r="F181" s="2"/>
      <c r="G181" s="2"/>
      <c r="H181" s="2"/>
    </row>
    <row r="182" spans="2:8">
      <c r="B182" s="5"/>
      <c r="C182" s="2"/>
      <c r="D182" s="2"/>
      <c r="E182" s="2"/>
      <c r="F182" s="2"/>
      <c r="G182" s="2"/>
      <c r="H182" s="2"/>
    </row>
    <row r="183" spans="2:8">
      <c r="B183" s="5"/>
      <c r="C183" s="2"/>
      <c r="D183" s="2"/>
      <c r="E183" s="2"/>
      <c r="F183" s="2"/>
      <c r="G183" s="2"/>
      <c r="H183" s="2"/>
    </row>
    <row r="184" spans="2:8">
      <c r="B184" s="5"/>
      <c r="C184" s="2"/>
      <c r="D184" s="2"/>
      <c r="E184" s="2"/>
      <c r="F184" s="2"/>
      <c r="G184" s="2"/>
      <c r="H184" s="2"/>
    </row>
    <row r="185" spans="2:8">
      <c r="B185" s="5"/>
      <c r="C185" s="2"/>
      <c r="D185" s="2"/>
      <c r="E185" s="2"/>
      <c r="F185" s="2"/>
      <c r="G185" s="2"/>
      <c r="H185" s="2"/>
    </row>
    <row r="186" spans="2:8">
      <c r="B186" s="5"/>
      <c r="C186" s="2"/>
      <c r="D186" s="2"/>
      <c r="E186" s="2"/>
      <c r="F186" s="2"/>
      <c r="G186" s="2"/>
      <c r="H186" s="2"/>
    </row>
    <row r="187" spans="2:8">
      <c r="B187" s="5"/>
      <c r="C187" s="2"/>
      <c r="D187" s="2"/>
      <c r="E187" s="2"/>
      <c r="F187" s="2"/>
      <c r="G187" s="2"/>
      <c r="H187" s="2"/>
    </row>
    <row r="188" spans="2:8">
      <c r="B188" s="5"/>
      <c r="C188" s="2"/>
      <c r="D188" s="2"/>
      <c r="E188" s="2"/>
      <c r="F188" s="2"/>
      <c r="G188" s="2"/>
      <c r="H188" s="2"/>
    </row>
    <row r="189" spans="2:8">
      <c r="B189" s="5"/>
      <c r="C189" s="2"/>
      <c r="D189" s="2"/>
      <c r="E189" s="2"/>
      <c r="F189" s="2"/>
      <c r="G189" s="2"/>
      <c r="H189" s="2"/>
    </row>
    <row r="190" spans="2:8">
      <c r="B190" s="5"/>
      <c r="C190" s="2"/>
      <c r="D190" s="2"/>
      <c r="E190" s="2"/>
      <c r="F190" s="2"/>
      <c r="G190" s="2"/>
      <c r="H190" s="2"/>
    </row>
    <row r="191" spans="2:8">
      <c r="B191" s="5"/>
      <c r="C191" s="2"/>
      <c r="D191" s="2"/>
      <c r="E191" s="2"/>
      <c r="F191" s="2"/>
      <c r="G191" s="2"/>
      <c r="H191" s="2"/>
    </row>
    <row r="192" spans="2:8">
      <c r="B192" s="5"/>
      <c r="C192" s="2"/>
      <c r="D192" s="2"/>
      <c r="E192" s="2"/>
      <c r="F192" s="2"/>
      <c r="G192" s="2"/>
      <c r="H192" s="2"/>
    </row>
    <row r="193" spans="2:8">
      <c r="B193" s="5"/>
      <c r="C193" s="2"/>
      <c r="D193" s="2"/>
      <c r="E193" s="2"/>
      <c r="F193" s="2"/>
      <c r="G193" s="2"/>
      <c r="H193" s="2"/>
    </row>
    <row r="194" spans="2:8">
      <c r="B194" s="5"/>
      <c r="C194" s="2"/>
      <c r="D194" s="2"/>
      <c r="E194" s="2"/>
      <c r="F194" s="2"/>
      <c r="G194" s="2"/>
      <c r="H194" s="2"/>
    </row>
    <row r="195" spans="2:8">
      <c r="B195" s="5"/>
      <c r="C195" s="2"/>
      <c r="D195" s="2"/>
      <c r="E195" s="2"/>
      <c r="F195" s="2"/>
      <c r="G195" s="2"/>
      <c r="H195" s="2"/>
    </row>
    <row r="196" spans="2:8">
      <c r="B196" s="5"/>
      <c r="C196" s="2"/>
      <c r="D196" s="2"/>
      <c r="E196" s="2"/>
      <c r="F196" s="2"/>
      <c r="G196" s="2"/>
      <c r="H196" s="2"/>
    </row>
    <row r="197" spans="2:8">
      <c r="B197" s="5"/>
      <c r="C197" s="2"/>
      <c r="D197" s="2"/>
      <c r="E197" s="2"/>
      <c r="F197" s="2"/>
      <c r="G197" s="2"/>
      <c r="H197" s="2"/>
    </row>
    <row r="198" spans="2:8">
      <c r="B198" s="5"/>
      <c r="C198" s="2"/>
      <c r="D198" s="2"/>
      <c r="E198" s="2"/>
      <c r="F198" s="2"/>
      <c r="G198" s="2"/>
      <c r="H198" s="2"/>
    </row>
    <row r="199" spans="2:8">
      <c r="B199" s="5"/>
      <c r="C199" s="2"/>
      <c r="D199" s="2"/>
      <c r="E199" s="2"/>
      <c r="F199" s="2"/>
      <c r="G199" s="2"/>
      <c r="H199" s="2"/>
    </row>
    <row r="200" spans="2:8">
      <c r="B200" s="5"/>
      <c r="C200" s="2"/>
      <c r="D200" s="2"/>
      <c r="E200" s="2"/>
      <c r="F200" s="2"/>
      <c r="G200" s="2"/>
      <c r="H200" s="2"/>
    </row>
    <row r="201" spans="2:8">
      <c r="B201" s="5"/>
      <c r="C201" s="2"/>
      <c r="D201" s="2"/>
      <c r="E201" s="2"/>
      <c r="F201" s="2"/>
      <c r="G201" s="2"/>
      <c r="H201" s="2"/>
    </row>
    <row r="202" spans="2:8">
      <c r="B202" s="5"/>
      <c r="C202" s="2"/>
      <c r="D202" s="2"/>
      <c r="E202" s="2"/>
      <c r="F202" s="2"/>
      <c r="G202" s="2"/>
      <c r="H202" s="2"/>
    </row>
    <row r="203" spans="2:8">
      <c r="B203" s="5"/>
      <c r="C203" s="2"/>
      <c r="D203" s="2"/>
      <c r="E203" s="2"/>
      <c r="F203" s="2"/>
      <c r="G203" s="2"/>
      <c r="H203" s="2"/>
    </row>
    <row r="204" spans="2:8">
      <c r="B204" s="5"/>
      <c r="C204" s="2"/>
      <c r="D204" s="2"/>
      <c r="E204" s="2"/>
      <c r="F204" s="2"/>
      <c r="G204" s="2"/>
      <c r="H204" s="2"/>
    </row>
    <row r="205" spans="2:8">
      <c r="B205" s="5"/>
      <c r="C205" s="2"/>
      <c r="D205" s="2"/>
      <c r="E205" s="2"/>
      <c r="F205" s="2"/>
      <c r="G205" s="2"/>
      <c r="H205" s="2"/>
    </row>
    <row r="206" spans="2:8">
      <c r="B206" s="5"/>
      <c r="C206" s="2"/>
      <c r="D206" s="2"/>
      <c r="E206" s="2"/>
      <c r="F206" s="2"/>
      <c r="G206" s="2"/>
      <c r="H206" s="2"/>
    </row>
    <row r="207" spans="2:8">
      <c r="B207" s="5"/>
      <c r="C207" s="2"/>
      <c r="D207" s="2"/>
      <c r="E207" s="2"/>
      <c r="F207" s="2"/>
      <c r="G207" s="2"/>
      <c r="H207" s="2"/>
    </row>
    <row r="208" spans="2:8">
      <c r="B208" s="5"/>
      <c r="C208" s="2"/>
      <c r="D208" s="2"/>
      <c r="E208" s="2"/>
      <c r="F208" s="2"/>
      <c r="G208" s="2"/>
      <c r="H208" s="2"/>
    </row>
    <row r="209" spans="2:8">
      <c r="B209" s="5"/>
      <c r="C209" s="2"/>
      <c r="D209" s="2"/>
      <c r="E209" s="2"/>
      <c r="F209" s="2"/>
      <c r="G209" s="2"/>
      <c r="H209" s="2"/>
    </row>
    <row r="210" spans="2:8">
      <c r="B210" s="5"/>
      <c r="C210" s="2"/>
      <c r="D210" s="2"/>
      <c r="E210" s="2"/>
      <c r="F210" s="2"/>
      <c r="G210" s="2"/>
      <c r="H210" s="2"/>
    </row>
    <row r="211" spans="2:8">
      <c r="B211" s="5"/>
      <c r="C211" s="2"/>
      <c r="D211" s="2"/>
      <c r="E211" s="2"/>
      <c r="F211" s="2"/>
      <c r="G211" s="2"/>
      <c r="H211" s="2"/>
    </row>
    <row r="212" spans="2:8">
      <c r="B212" s="5"/>
      <c r="C212" s="2"/>
      <c r="D212" s="2"/>
      <c r="E212" s="2"/>
      <c r="F212" s="2"/>
      <c r="G212" s="2"/>
      <c r="H212" s="2"/>
    </row>
    <row r="213" spans="2:8">
      <c r="B213" s="5"/>
      <c r="C213" s="2"/>
      <c r="D213" s="2"/>
      <c r="E213" s="2"/>
      <c r="F213" s="2"/>
      <c r="G213" s="2"/>
      <c r="H213" s="2"/>
    </row>
    <row r="214" spans="2:8">
      <c r="B214" s="5"/>
      <c r="C214" s="2"/>
      <c r="D214" s="2"/>
      <c r="E214" s="2"/>
      <c r="F214" s="2"/>
      <c r="G214" s="2"/>
      <c r="H214" s="2"/>
    </row>
    <row r="215" spans="2:8">
      <c r="B215" s="5"/>
      <c r="C215" s="2"/>
      <c r="D215" s="2"/>
      <c r="E215" s="2"/>
      <c r="F215" s="2"/>
      <c r="G215" s="2"/>
      <c r="H215" s="2"/>
    </row>
    <row r="216" spans="2:8">
      <c r="B216" s="5"/>
      <c r="C216" s="2"/>
      <c r="D216" s="2"/>
      <c r="E216" s="2"/>
      <c r="F216" s="2"/>
      <c r="G216" s="2"/>
      <c r="H216" s="2"/>
    </row>
    <row r="217" spans="2:8">
      <c r="B217" s="5"/>
      <c r="C217" s="2"/>
      <c r="D217" s="2"/>
      <c r="E217" s="2"/>
      <c r="F217" s="2"/>
      <c r="G217" s="2"/>
      <c r="H217" s="2"/>
    </row>
    <row r="218" spans="2:8">
      <c r="B218" s="5"/>
      <c r="C218" s="2"/>
      <c r="D218" s="2"/>
      <c r="E218" s="2"/>
      <c r="F218" s="2"/>
      <c r="G218" s="2"/>
      <c r="H218" s="2"/>
    </row>
    <row r="219" spans="2:8">
      <c r="B219" s="5"/>
      <c r="C219" s="2"/>
      <c r="D219" s="2"/>
      <c r="E219" s="2"/>
      <c r="F219" s="2"/>
      <c r="G219" s="2"/>
      <c r="H219" s="2"/>
    </row>
    <row r="220" spans="2:8">
      <c r="B220" s="5"/>
      <c r="C220" s="2"/>
      <c r="D220" s="2"/>
      <c r="E220" s="2"/>
      <c r="F220" s="2"/>
      <c r="G220" s="2"/>
      <c r="H220" s="2"/>
    </row>
    <row r="221" spans="2:8">
      <c r="B221" s="5"/>
      <c r="C221" s="2"/>
      <c r="D221" s="2"/>
      <c r="E221" s="2"/>
      <c r="F221" s="2"/>
      <c r="G221" s="2"/>
      <c r="H221" s="2"/>
    </row>
    <row r="222" spans="2:8">
      <c r="B222" s="5"/>
      <c r="C222" s="2"/>
      <c r="D222" s="2"/>
      <c r="E222" s="2"/>
      <c r="F222" s="2"/>
      <c r="G222" s="2"/>
      <c r="H222" s="2"/>
    </row>
    <row r="223" spans="2:8">
      <c r="B223" s="5"/>
      <c r="C223" s="2"/>
      <c r="D223" s="2"/>
      <c r="E223" s="2"/>
      <c r="F223" s="2"/>
      <c r="G223" s="2"/>
      <c r="H223" s="2"/>
    </row>
    <row r="224" spans="2:8">
      <c r="B224" s="5"/>
      <c r="C224" s="2"/>
      <c r="D224" s="2"/>
      <c r="E224" s="2"/>
      <c r="F224" s="2"/>
      <c r="G224" s="2"/>
      <c r="H224" s="2"/>
    </row>
    <row r="225" spans="2:8">
      <c r="B225" s="5"/>
      <c r="C225" s="2"/>
      <c r="D225" s="2"/>
      <c r="E225" s="2"/>
      <c r="F225" s="2"/>
      <c r="G225" s="2"/>
      <c r="H225" s="2"/>
    </row>
    <row r="226" spans="2:8">
      <c r="B226" s="5"/>
      <c r="C226" s="2"/>
      <c r="D226" s="2"/>
      <c r="E226" s="2"/>
      <c r="F226" s="2"/>
      <c r="G226" s="2"/>
      <c r="H226" s="2"/>
    </row>
    <row r="227" spans="2:8">
      <c r="B227" s="5"/>
      <c r="C227" s="2"/>
      <c r="D227" s="2"/>
      <c r="E227" s="2"/>
      <c r="F227" s="2"/>
      <c r="G227" s="2"/>
      <c r="H227" s="2"/>
    </row>
    <row r="228" spans="2:8">
      <c r="B228" s="5"/>
      <c r="C228" s="2"/>
      <c r="D228" s="2"/>
      <c r="E228" s="2"/>
      <c r="F228" s="2"/>
      <c r="G228" s="2"/>
      <c r="H228" s="2"/>
    </row>
    <row r="229" spans="2:8">
      <c r="B229" s="5"/>
      <c r="C229" s="2"/>
      <c r="D229" s="2"/>
      <c r="E229" s="2"/>
      <c r="F229" s="2"/>
      <c r="G229" s="2"/>
      <c r="H229" s="2"/>
    </row>
    <row r="230" spans="2:8">
      <c r="B230" s="5"/>
      <c r="C230" s="2"/>
      <c r="D230" s="2"/>
      <c r="E230" s="2"/>
      <c r="F230" s="2"/>
      <c r="G230" s="2"/>
      <c r="H230" s="2"/>
    </row>
    <row r="231" spans="2:8">
      <c r="B231" s="5"/>
      <c r="C231" s="2"/>
      <c r="D231" s="2"/>
      <c r="E231" s="2"/>
      <c r="F231" s="2"/>
      <c r="G231" s="2"/>
      <c r="H231" s="2"/>
    </row>
    <row r="232" spans="2:8">
      <c r="B232" s="5"/>
      <c r="C232" s="2"/>
      <c r="D232" s="2"/>
      <c r="E232" s="2"/>
      <c r="F232" s="2"/>
      <c r="G232" s="2"/>
      <c r="H232" s="2"/>
    </row>
    <row r="233" spans="2:8">
      <c r="B233" s="5"/>
      <c r="C233" s="2"/>
      <c r="D233" s="2"/>
      <c r="E233" s="2"/>
      <c r="F233" s="2"/>
      <c r="G233" s="2"/>
      <c r="H233" s="2"/>
    </row>
    <row r="234" spans="2:8">
      <c r="B234" s="5"/>
      <c r="C234" s="2"/>
      <c r="D234" s="2"/>
      <c r="E234" s="2"/>
      <c r="F234" s="2"/>
      <c r="G234" s="2"/>
      <c r="H234" s="2"/>
    </row>
    <row r="235" spans="2:8">
      <c r="B235" s="5"/>
      <c r="C235" s="2"/>
      <c r="D235" s="2"/>
      <c r="E235" s="2"/>
      <c r="F235" s="2"/>
      <c r="G235" s="2"/>
      <c r="H235" s="2"/>
    </row>
    <row r="236" spans="2:8">
      <c r="B236" s="5"/>
      <c r="C236" s="2"/>
      <c r="D236" s="2"/>
      <c r="E236" s="2"/>
      <c r="F236" s="2"/>
      <c r="G236" s="2"/>
      <c r="H236" s="2"/>
    </row>
    <row r="237" spans="2:8">
      <c r="B237" s="5"/>
      <c r="C237" s="2"/>
      <c r="D237" s="2"/>
      <c r="E237" s="2"/>
      <c r="F237" s="2"/>
      <c r="G237" s="2"/>
      <c r="H237" s="2"/>
    </row>
    <row r="238" spans="2:8">
      <c r="B238" s="5"/>
      <c r="C238" s="2"/>
      <c r="D238" s="2"/>
      <c r="E238" s="2"/>
      <c r="F238" s="2"/>
      <c r="G238" s="2"/>
      <c r="H238" s="2"/>
    </row>
    <row r="239" spans="2:8">
      <c r="B239" s="5"/>
      <c r="C239" s="2"/>
      <c r="D239" s="2"/>
      <c r="E239" s="2"/>
      <c r="F239" s="2"/>
      <c r="G239" s="2"/>
      <c r="H239" s="2"/>
    </row>
    <row r="240" spans="2:8">
      <c r="B240" s="5"/>
      <c r="C240" s="2"/>
      <c r="D240" s="2"/>
      <c r="E240" s="2"/>
      <c r="F240" s="2"/>
      <c r="G240" s="2"/>
      <c r="H240" s="2"/>
    </row>
    <row r="241" spans="2:8">
      <c r="B241" s="5"/>
      <c r="C241" s="2"/>
      <c r="D241" s="2"/>
      <c r="E241" s="2"/>
      <c r="F241" s="2"/>
      <c r="G241" s="2"/>
      <c r="H241" s="2"/>
    </row>
    <row r="242" spans="2:8">
      <c r="B242" s="5"/>
      <c r="C242" s="2"/>
      <c r="D242" s="2"/>
      <c r="E242" s="2"/>
      <c r="F242" s="2"/>
      <c r="G242" s="2"/>
      <c r="H242" s="2"/>
    </row>
    <row r="243" spans="2:8">
      <c r="B243" s="5"/>
      <c r="C243" s="2"/>
      <c r="D243" s="2"/>
      <c r="E243" s="2"/>
      <c r="F243" s="2"/>
      <c r="G243" s="2"/>
      <c r="H243" s="2"/>
    </row>
    <row r="244" spans="2:8">
      <c r="B244" s="5"/>
      <c r="C244" s="2"/>
      <c r="D244" s="2"/>
      <c r="E244" s="2"/>
      <c r="F244" s="2"/>
      <c r="G244" s="2"/>
      <c r="H244" s="2"/>
    </row>
    <row r="245" spans="2:8">
      <c r="B245" s="5"/>
      <c r="C245" s="2"/>
      <c r="D245" s="2"/>
      <c r="E245" s="2"/>
      <c r="F245" s="2"/>
      <c r="G245" s="2"/>
      <c r="H245" s="2"/>
    </row>
    <row r="246" spans="2:8">
      <c r="B246" s="5"/>
      <c r="C246" s="2"/>
      <c r="D246" s="2"/>
      <c r="E246" s="2"/>
      <c r="F246" s="2"/>
      <c r="G246" s="2"/>
      <c r="H246" s="2"/>
    </row>
    <row r="247" spans="2:8">
      <c r="B247" s="5"/>
      <c r="C247" s="2"/>
      <c r="D247" s="2"/>
      <c r="E247" s="2"/>
      <c r="F247" s="2"/>
      <c r="G247" s="2"/>
      <c r="H247" s="2"/>
    </row>
    <row r="248" spans="2:8">
      <c r="B248" s="5"/>
      <c r="C248" s="2"/>
      <c r="D248" s="2"/>
      <c r="E248" s="2"/>
      <c r="F248" s="2"/>
      <c r="G248" s="2"/>
      <c r="H248" s="2"/>
    </row>
    <row r="249" spans="2:8">
      <c r="B249" s="5"/>
      <c r="C249" s="2"/>
      <c r="D249" s="2"/>
      <c r="E249" s="2"/>
      <c r="F249" s="2"/>
      <c r="G249" s="2"/>
      <c r="H249" s="2"/>
    </row>
    <row r="250" spans="2:8">
      <c r="B250" s="5"/>
      <c r="C250" s="2"/>
      <c r="D250" s="2"/>
      <c r="E250" s="2"/>
      <c r="F250" s="2"/>
      <c r="G250" s="2"/>
      <c r="H250" s="2"/>
    </row>
    <row r="251" spans="2:8">
      <c r="B251" s="5"/>
      <c r="C251" s="2"/>
      <c r="D251" s="2"/>
      <c r="E251" s="2"/>
      <c r="F251" s="2"/>
      <c r="G251" s="2"/>
      <c r="H251" s="2"/>
    </row>
    <row r="252" spans="2:8">
      <c r="B252" s="5"/>
      <c r="C252" s="2"/>
      <c r="D252" s="2"/>
      <c r="E252" s="2"/>
      <c r="F252" s="2"/>
      <c r="G252" s="2"/>
      <c r="H252" s="2"/>
    </row>
    <row r="253" spans="2:8">
      <c r="B253" s="5"/>
      <c r="C253" s="2"/>
      <c r="D253" s="2"/>
      <c r="E253" s="2"/>
      <c r="F253" s="2"/>
      <c r="G253" s="2"/>
      <c r="H253" s="2"/>
    </row>
    <row r="254" spans="2:8">
      <c r="B254" s="5"/>
      <c r="C254" s="2"/>
      <c r="D254" s="2"/>
      <c r="E254" s="2"/>
      <c r="F254" s="2"/>
      <c r="G254" s="2"/>
      <c r="H254" s="2"/>
    </row>
    <row r="255" spans="2:8">
      <c r="B255" s="5"/>
      <c r="C255" s="2"/>
      <c r="D255" s="2"/>
      <c r="E255" s="2"/>
      <c r="F255" s="2"/>
      <c r="G255" s="2"/>
      <c r="H255" s="2"/>
    </row>
    <row r="256" spans="2:8">
      <c r="B256" s="5"/>
      <c r="C256" s="2"/>
      <c r="D256" s="2"/>
      <c r="E256" s="2"/>
      <c r="F256" s="2"/>
      <c r="G256" s="2"/>
      <c r="H256" s="2"/>
    </row>
    <row r="257" spans="2:8">
      <c r="B257" s="5"/>
      <c r="C257" s="2"/>
      <c r="D257" s="2"/>
      <c r="E257" s="2"/>
      <c r="F257" s="2"/>
      <c r="G257" s="2"/>
      <c r="H257" s="2"/>
    </row>
    <row r="258" spans="2:8">
      <c r="B258" s="5"/>
      <c r="C258" s="2"/>
      <c r="D258" s="2"/>
      <c r="E258" s="2"/>
      <c r="F258" s="2"/>
      <c r="G258" s="2"/>
      <c r="H258" s="2"/>
    </row>
    <row r="259" spans="2:8">
      <c r="B259" s="5"/>
      <c r="C259" s="2"/>
      <c r="D259" s="2"/>
      <c r="E259" s="2"/>
      <c r="F259" s="2"/>
      <c r="G259" s="2"/>
      <c r="H259" s="2"/>
    </row>
    <row r="260" spans="2:8">
      <c r="B260" s="5"/>
      <c r="C260" s="2"/>
      <c r="D260" s="2"/>
      <c r="E260" s="2"/>
      <c r="F260" s="2"/>
      <c r="G260" s="2"/>
      <c r="H260" s="2"/>
    </row>
    <row r="261" spans="2:8">
      <c r="B261" s="5"/>
      <c r="C261" s="2"/>
      <c r="D261" s="2"/>
      <c r="E261" s="2"/>
      <c r="F261" s="2"/>
      <c r="G261" s="2"/>
      <c r="H261" s="2"/>
    </row>
    <row r="262" spans="2:8">
      <c r="B262" s="5"/>
      <c r="C262" s="2"/>
      <c r="D262" s="2"/>
      <c r="E262" s="2"/>
      <c r="F262" s="2"/>
      <c r="G262" s="2"/>
      <c r="H262" s="2"/>
    </row>
    <row r="263" spans="2:8">
      <c r="B263" s="5"/>
      <c r="C263" s="2"/>
      <c r="D263" s="2"/>
      <c r="E263" s="2"/>
      <c r="F263" s="2"/>
      <c r="G263" s="2"/>
      <c r="H263" s="2"/>
    </row>
    <row r="264" spans="2:8">
      <c r="B264" s="5"/>
      <c r="C264" s="2"/>
      <c r="D264" s="2"/>
      <c r="E264" s="2"/>
      <c r="F264" s="2"/>
      <c r="G264" s="2"/>
      <c r="H264" s="2"/>
    </row>
    <row r="265" spans="2:8">
      <c r="B265" s="5"/>
      <c r="C265" s="2"/>
      <c r="D265" s="2"/>
      <c r="E265" s="2"/>
      <c r="F265" s="2"/>
      <c r="G265" s="2"/>
      <c r="H265" s="2"/>
    </row>
    <row r="266" spans="2:8">
      <c r="B266" s="5"/>
      <c r="C266" s="2"/>
      <c r="D266" s="2"/>
      <c r="E266" s="2"/>
      <c r="F266" s="2"/>
      <c r="G266" s="2"/>
      <c r="H266" s="2"/>
    </row>
    <row r="267" spans="2:8">
      <c r="B267" s="5"/>
      <c r="C267" s="2"/>
      <c r="D267" s="2"/>
      <c r="E267" s="2"/>
      <c r="F267" s="2"/>
      <c r="G267" s="2"/>
      <c r="H267" s="2"/>
    </row>
    <row r="268" spans="2:8">
      <c r="B268" s="5"/>
      <c r="C268" s="2"/>
      <c r="D268" s="2"/>
      <c r="E268" s="2"/>
      <c r="F268" s="2"/>
      <c r="G268" s="2"/>
      <c r="H268" s="2"/>
    </row>
    <row r="269" spans="2:8">
      <c r="B269" s="5"/>
      <c r="C269" s="2"/>
      <c r="D269" s="2"/>
      <c r="E269" s="2"/>
      <c r="F269" s="2"/>
      <c r="G269" s="2"/>
      <c r="H269" s="2"/>
    </row>
    <row r="270" spans="2:8">
      <c r="B270" s="5"/>
      <c r="C270" s="2"/>
      <c r="D270" s="2"/>
      <c r="E270" s="2"/>
      <c r="F270" s="2"/>
      <c r="G270" s="2"/>
      <c r="H270" s="2"/>
    </row>
    <row r="271" spans="2:8">
      <c r="B271" s="5"/>
      <c r="C271" s="2"/>
      <c r="D271" s="2"/>
      <c r="E271" s="2"/>
      <c r="F271" s="2"/>
      <c r="G271" s="2"/>
      <c r="H271" s="2"/>
    </row>
    <row r="272" spans="2:8">
      <c r="B272" s="5"/>
      <c r="C272" s="2"/>
      <c r="D272" s="2"/>
      <c r="E272" s="2"/>
      <c r="F272" s="2"/>
      <c r="G272" s="2"/>
      <c r="H272" s="2"/>
    </row>
    <row r="273" spans="2:8">
      <c r="B273" s="5"/>
      <c r="C273" s="2"/>
      <c r="D273" s="2"/>
      <c r="E273" s="2"/>
      <c r="F273" s="2"/>
      <c r="G273" s="2"/>
      <c r="H273" s="2"/>
    </row>
    <row r="274" spans="2:8">
      <c r="B274" s="5"/>
      <c r="C274" s="2"/>
      <c r="D274" s="2"/>
      <c r="E274" s="2"/>
      <c r="F274" s="2"/>
      <c r="G274" s="2"/>
      <c r="H274" s="2"/>
    </row>
    <row r="275" spans="2:8">
      <c r="B275" s="5"/>
      <c r="C275" s="2"/>
      <c r="D275" s="2"/>
      <c r="E275" s="2"/>
      <c r="F275" s="2"/>
      <c r="G275" s="2"/>
      <c r="H275" s="2"/>
    </row>
    <row r="276" spans="2:8">
      <c r="B276" s="5"/>
      <c r="C276" s="2"/>
      <c r="D276" s="2"/>
      <c r="E276" s="2"/>
      <c r="F276" s="2"/>
      <c r="G276" s="2"/>
      <c r="H276" s="2"/>
    </row>
    <row r="277" spans="2:8">
      <c r="B277" s="5"/>
      <c r="C277" s="2"/>
      <c r="D277" s="2"/>
      <c r="E277" s="2"/>
      <c r="F277" s="2"/>
      <c r="G277" s="2"/>
      <c r="H277" s="2"/>
    </row>
    <row r="278" spans="2:8">
      <c r="B278" s="5"/>
      <c r="C278" s="2"/>
      <c r="D278" s="2"/>
      <c r="E278" s="2"/>
      <c r="F278" s="2"/>
      <c r="G278" s="2"/>
      <c r="H278" s="2"/>
    </row>
    <row r="279" spans="2:8">
      <c r="B279" s="5"/>
      <c r="C279" s="2"/>
      <c r="D279" s="2"/>
      <c r="E279" s="2"/>
      <c r="F279" s="2"/>
      <c r="G279" s="2"/>
      <c r="H279" s="2"/>
    </row>
    <row r="280" spans="2:8">
      <c r="B280" s="5"/>
      <c r="C280" s="2"/>
      <c r="D280" s="2"/>
      <c r="E280" s="2"/>
      <c r="F280" s="2"/>
      <c r="G280" s="2"/>
      <c r="H280" s="2"/>
    </row>
    <row r="281" spans="2:8">
      <c r="B281" s="5"/>
      <c r="C281" s="2"/>
      <c r="D281" s="2"/>
      <c r="E281" s="2"/>
      <c r="F281" s="2"/>
      <c r="G281" s="2"/>
      <c r="H281" s="2"/>
    </row>
    <row r="282" spans="2:8">
      <c r="B282" s="5"/>
      <c r="C282" s="2"/>
      <c r="D282" s="2"/>
      <c r="E282" s="2"/>
      <c r="F282" s="2"/>
      <c r="G282" s="2"/>
      <c r="H282" s="2"/>
    </row>
    <row r="283" spans="2:8">
      <c r="B283" s="5"/>
      <c r="C283" s="2"/>
      <c r="D283" s="2"/>
      <c r="E283" s="2"/>
      <c r="F283" s="2"/>
      <c r="G283" s="2"/>
      <c r="H283" s="2"/>
    </row>
    <row r="284" spans="2:8">
      <c r="B284" s="5"/>
      <c r="C284" s="2"/>
      <c r="D284" s="2"/>
      <c r="E284" s="2"/>
      <c r="F284" s="2"/>
      <c r="G284" s="2"/>
      <c r="H284" s="2"/>
    </row>
    <row r="285" spans="2:8">
      <c r="B285" s="5"/>
      <c r="C285" s="2"/>
      <c r="D285" s="2"/>
      <c r="E285" s="2"/>
      <c r="F285" s="2"/>
      <c r="G285" s="2"/>
      <c r="H285" s="2"/>
    </row>
    <row r="286" spans="2:8">
      <c r="B286" s="5"/>
      <c r="C286" s="2"/>
      <c r="D286" s="2"/>
      <c r="E286" s="2"/>
      <c r="F286" s="2"/>
      <c r="G286" s="2"/>
      <c r="H286" s="2"/>
    </row>
    <row r="287" spans="2:8">
      <c r="B287" s="5"/>
      <c r="C287" s="2"/>
      <c r="D287" s="2"/>
      <c r="E287" s="2"/>
      <c r="F287" s="2"/>
      <c r="G287" s="2"/>
      <c r="H287" s="2"/>
    </row>
    <row r="288" spans="2:8">
      <c r="B288" s="5"/>
      <c r="C288" s="2"/>
      <c r="D288" s="2"/>
      <c r="E288" s="2"/>
      <c r="F288" s="2"/>
      <c r="G288" s="2"/>
      <c r="H288" s="2"/>
    </row>
    <row r="289" spans="2:8">
      <c r="B289" s="5"/>
      <c r="C289" s="2"/>
      <c r="D289" s="2"/>
      <c r="E289" s="2"/>
      <c r="F289" s="2"/>
      <c r="G289" s="2"/>
      <c r="H289" s="2"/>
    </row>
    <row r="290" spans="2:8">
      <c r="B290" s="5"/>
      <c r="C290" s="2"/>
      <c r="D290" s="2"/>
      <c r="E290" s="2"/>
      <c r="F290" s="2"/>
      <c r="G290" s="2"/>
      <c r="H290" s="2"/>
    </row>
    <row r="291" spans="2:8">
      <c r="B291" s="5"/>
      <c r="C291" s="2"/>
      <c r="D291" s="2"/>
      <c r="E291" s="2"/>
      <c r="F291" s="2"/>
      <c r="G291" s="2"/>
      <c r="H291" s="2"/>
    </row>
    <row r="292" spans="2:8">
      <c r="B292" s="5"/>
      <c r="C292" s="2"/>
      <c r="D292" s="2"/>
      <c r="E292" s="2"/>
      <c r="F292" s="2"/>
      <c r="G292" s="2"/>
      <c r="H292" s="2"/>
    </row>
    <row r="293" spans="2:8">
      <c r="B293" s="5"/>
      <c r="C293" s="2"/>
      <c r="D293" s="2"/>
      <c r="E293" s="2"/>
      <c r="F293" s="2"/>
      <c r="G293" s="2"/>
      <c r="H293" s="2"/>
    </row>
    <row r="294" spans="2:8">
      <c r="B294" s="5"/>
      <c r="C294" s="2"/>
      <c r="D294" s="2"/>
      <c r="E294" s="2"/>
      <c r="F294" s="2"/>
      <c r="G294" s="2"/>
      <c r="H294" s="2"/>
    </row>
    <row r="295" spans="2:8">
      <c r="B295" s="5"/>
      <c r="C295" s="2"/>
      <c r="D295" s="2"/>
      <c r="E295" s="2"/>
      <c r="F295" s="2"/>
      <c r="G295" s="2"/>
      <c r="H295" s="2"/>
    </row>
    <row r="296" spans="2:8">
      <c r="B296" s="5"/>
      <c r="C296" s="2"/>
      <c r="D296" s="2"/>
      <c r="E296" s="2"/>
      <c r="F296" s="2"/>
      <c r="G296" s="2"/>
      <c r="H296" s="2"/>
    </row>
    <row r="297" spans="2:8">
      <c r="B297" s="5"/>
      <c r="C297" s="2"/>
      <c r="D297" s="2"/>
      <c r="E297" s="2"/>
      <c r="F297" s="2"/>
      <c r="G297" s="2"/>
      <c r="H297" s="2"/>
    </row>
    <row r="298" spans="2:8">
      <c r="B298" s="5"/>
      <c r="C298" s="2"/>
      <c r="D298" s="2"/>
      <c r="E298" s="2"/>
      <c r="F298" s="2"/>
      <c r="G298" s="2"/>
      <c r="H298" s="2"/>
    </row>
    <row r="299" spans="2:8">
      <c r="B299" s="5"/>
      <c r="C299" s="2"/>
      <c r="D299" s="2"/>
      <c r="E299" s="2"/>
      <c r="F299" s="2"/>
      <c r="G299" s="2"/>
      <c r="H299" s="2"/>
    </row>
    <row r="300" spans="2:8">
      <c r="B300" s="5"/>
      <c r="C300" s="2"/>
      <c r="D300" s="2"/>
      <c r="E300" s="2"/>
      <c r="F300" s="2"/>
      <c r="G300" s="2"/>
      <c r="H300" s="2"/>
    </row>
    <row r="301" spans="2:8">
      <c r="B301" s="5"/>
      <c r="C301" s="2"/>
      <c r="D301" s="2"/>
      <c r="E301" s="2"/>
      <c r="F301" s="2"/>
      <c r="G301" s="2"/>
      <c r="H301" s="2"/>
    </row>
    <row r="302" spans="2:8">
      <c r="B302" s="5"/>
      <c r="C302" s="2"/>
      <c r="D302" s="2"/>
      <c r="E302" s="2"/>
      <c r="F302" s="2"/>
      <c r="G302" s="2"/>
      <c r="H302" s="2"/>
    </row>
    <row r="303" spans="2:8">
      <c r="B303" s="5"/>
      <c r="C303" s="2"/>
      <c r="D303" s="2"/>
      <c r="E303" s="2"/>
      <c r="F303" s="2"/>
      <c r="G303" s="2"/>
      <c r="H303" s="2"/>
    </row>
    <row r="304" spans="2:8">
      <c r="B304" s="5"/>
      <c r="C304" s="2"/>
      <c r="D304" s="2"/>
      <c r="E304" s="2"/>
      <c r="F304" s="2"/>
      <c r="G304" s="2"/>
      <c r="H304" s="2"/>
    </row>
    <row r="305" spans="2:8">
      <c r="B305" s="5"/>
      <c r="C305" s="2"/>
      <c r="D305" s="2"/>
      <c r="E305" s="2"/>
      <c r="F305" s="2"/>
      <c r="G305" s="2"/>
      <c r="H305" s="2"/>
    </row>
    <row r="306" spans="2:8">
      <c r="B306" s="5"/>
      <c r="C306" s="2"/>
      <c r="D306" s="2"/>
      <c r="E306" s="2"/>
      <c r="F306" s="2"/>
      <c r="G306" s="2"/>
      <c r="H306" s="2"/>
    </row>
    <row r="307" spans="2:8">
      <c r="B307" s="5"/>
      <c r="C307" s="2"/>
      <c r="D307" s="2"/>
      <c r="E307" s="2"/>
      <c r="F307" s="2"/>
      <c r="G307" s="2"/>
      <c r="H307" s="2"/>
    </row>
    <row r="308" spans="2:8">
      <c r="B308" s="5"/>
      <c r="C308" s="2"/>
      <c r="D308" s="2"/>
      <c r="E308" s="2"/>
      <c r="F308" s="2"/>
      <c r="G308" s="2"/>
      <c r="H308" s="2"/>
    </row>
    <row r="309" spans="2:8">
      <c r="B309" s="5"/>
      <c r="C309" s="2"/>
      <c r="D309" s="2"/>
      <c r="E309" s="2"/>
      <c r="F309" s="2"/>
      <c r="G309" s="2"/>
      <c r="H309" s="2"/>
    </row>
    <row r="310" spans="2:8">
      <c r="B310" s="5"/>
      <c r="C310" s="2"/>
      <c r="D310" s="2"/>
      <c r="E310" s="2"/>
      <c r="F310" s="2"/>
      <c r="G310" s="2"/>
      <c r="H310" s="2"/>
    </row>
    <row r="311" spans="2:8">
      <c r="B311" s="5"/>
      <c r="C311" s="2"/>
      <c r="D311" s="2"/>
      <c r="E311" s="2"/>
      <c r="F311" s="2"/>
      <c r="G311" s="2"/>
      <c r="H311" s="2"/>
    </row>
    <row r="312" spans="2:8">
      <c r="B312" s="5"/>
      <c r="C312" s="2"/>
      <c r="D312" s="2"/>
      <c r="E312" s="2"/>
      <c r="F312" s="2"/>
      <c r="G312" s="2"/>
      <c r="H312" s="2"/>
    </row>
    <row r="313" spans="2:8">
      <c r="B313" s="5"/>
      <c r="C313" s="2"/>
      <c r="D313" s="2"/>
      <c r="E313" s="2"/>
      <c r="F313" s="2"/>
      <c r="G313" s="2"/>
      <c r="H313" s="2"/>
    </row>
    <row r="314" spans="2:8">
      <c r="B314" s="5"/>
      <c r="C314" s="2"/>
      <c r="D314" s="2"/>
      <c r="E314" s="2"/>
      <c r="F314" s="2"/>
      <c r="G314" s="2"/>
      <c r="H314" s="2"/>
    </row>
    <row r="315" spans="2:8">
      <c r="B315" s="5"/>
      <c r="C315" s="2"/>
      <c r="D315" s="2"/>
      <c r="E315" s="2"/>
      <c r="F315" s="2"/>
      <c r="G315" s="2"/>
      <c r="H315" s="2"/>
    </row>
    <row r="316" spans="2:8">
      <c r="B316" s="5"/>
      <c r="C316" s="2"/>
      <c r="D316" s="2"/>
      <c r="E316" s="2"/>
      <c r="F316" s="2"/>
      <c r="G316" s="2"/>
      <c r="H316" s="2"/>
    </row>
    <row r="317" spans="2:8">
      <c r="B317" s="5"/>
      <c r="C317" s="2"/>
      <c r="D317" s="2"/>
      <c r="E317" s="2"/>
      <c r="F317" s="2"/>
      <c r="G317" s="2"/>
      <c r="H317" s="2"/>
    </row>
    <row r="318" spans="2:8">
      <c r="B318" s="5"/>
      <c r="C318" s="2"/>
      <c r="D318" s="2"/>
      <c r="E318" s="2"/>
      <c r="F318" s="2"/>
      <c r="G318" s="2"/>
      <c r="H318" s="2"/>
    </row>
    <row r="319" spans="2:8">
      <c r="B319" s="5"/>
      <c r="C319" s="2"/>
      <c r="D319" s="2"/>
      <c r="E319" s="2"/>
      <c r="F319" s="2"/>
      <c r="G319" s="2"/>
      <c r="H319" s="2"/>
    </row>
    <row r="320" spans="2:8">
      <c r="B320" s="5"/>
      <c r="C320" s="2"/>
      <c r="D320" s="2"/>
      <c r="E320" s="2"/>
      <c r="F320" s="2"/>
      <c r="G320" s="2"/>
      <c r="H320" s="2"/>
    </row>
    <row r="321" spans="2:8">
      <c r="B321" s="5"/>
      <c r="C321" s="2"/>
      <c r="D321" s="2"/>
      <c r="E321" s="2"/>
      <c r="F321" s="2"/>
      <c r="G321" s="2"/>
      <c r="H321" s="2"/>
    </row>
    <row r="322" spans="2:8">
      <c r="B322" s="5"/>
      <c r="C322" s="2"/>
      <c r="D322" s="2"/>
      <c r="E322" s="2"/>
      <c r="F322" s="2"/>
      <c r="G322" s="2"/>
      <c r="H322" s="2"/>
    </row>
    <row r="323" spans="2:8">
      <c r="B323" s="5"/>
      <c r="C323" s="2"/>
      <c r="D323" s="2"/>
      <c r="E323" s="2"/>
      <c r="F323" s="2"/>
      <c r="G323" s="2"/>
      <c r="H323" s="2"/>
    </row>
    <row r="324" spans="2:8">
      <c r="B324" s="5"/>
      <c r="C324" s="2"/>
      <c r="D324" s="2"/>
      <c r="E324" s="2"/>
      <c r="F324" s="2"/>
      <c r="G324" s="2"/>
      <c r="H324" s="2"/>
    </row>
    <row r="325" spans="2:8">
      <c r="B325" s="5"/>
      <c r="C325" s="2"/>
      <c r="D325" s="2"/>
      <c r="E325" s="2"/>
      <c r="F325" s="2"/>
      <c r="G325" s="2"/>
      <c r="H325" s="2"/>
    </row>
    <row r="326" spans="2:8">
      <c r="B326" s="5"/>
      <c r="C326" s="2"/>
      <c r="D326" s="2"/>
      <c r="E326" s="2"/>
      <c r="F326" s="2"/>
      <c r="G326" s="2"/>
      <c r="H326" s="2"/>
    </row>
    <row r="327" spans="2:8">
      <c r="B327" s="5"/>
      <c r="C327" s="2"/>
      <c r="D327" s="2"/>
      <c r="E327" s="2"/>
      <c r="F327" s="2"/>
      <c r="G327" s="2"/>
      <c r="H327" s="2"/>
    </row>
    <row r="328" spans="2:8">
      <c r="B328" s="5"/>
      <c r="C328" s="2"/>
      <c r="D328" s="2"/>
      <c r="E328" s="2"/>
      <c r="F328" s="2"/>
      <c r="G328" s="2"/>
      <c r="H328" s="2"/>
    </row>
    <row r="329" spans="2:8">
      <c r="B329" s="5"/>
      <c r="C329" s="2"/>
      <c r="D329" s="2"/>
      <c r="E329" s="2"/>
      <c r="F329" s="2"/>
      <c r="G329" s="2"/>
      <c r="H329" s="2"/>
    </row>
    <row r="330" spans="2:8">
      <c r="B330" s="5"/>
      <c r="C330" s="2"/>
      <c r="D330" s="2"/>
      <c r="E330" s="2"/>
      <c r="F330" s="2"/>
      <c r="G330" s="2"/>
      <c r="H330" s="2"/>
    </row>
    <row r="331" spans="2:8">
      <c r="B331" s="5"/>
      <c r="C331" s="2"/>
      <c r="D331" s="2"/>
      <c r="E331" s="2"/>
      <c r="F331" s="2"/>
      <c r="G331" s="2"/>
      <c r="H331" s="2"/>
    </row>
    <row r="332" spans="2:8">
      <c r="B332" s="5"/>
      <c r="C332" s="2"/>
      <c r="D332" s="2"/>
      <c r="E332" s="2"/>
      <c r="F332" s="2"/>
      <c r="G332" s="2"/>
      <c r="H332" s="2"/>
    </row>
    <row r="333" spans="2:8">
      <c r="B333" s="5"/>
      <c r="C333" s="2"/>
      <c r="D333" s="2"/>
      <c r="E333" s="2"/>
      <c r="F333" s="2"/>
      <c r="G333" s="2"/>
      <c r="H333" s="2"/>
    </row>
    <row r="334" spans="2:8">
      <c r="B334" s="5"/>
      <c r="C334" s="2"/>
      <c r="D334" s="2"/>
      <c r="E334" s="2"/>
      <c r="F334" s="2"/>
      <c r="G334" s="2"/>
      <c r="H334" s="2"/>
    </row>
    <row r="335" spans="2:8">
      <c r="B335" s="5"/>
      <c r="C335" s="2"/>
      <c r="D335" s="2"/>
      <c r="E335" s="2"/>
      <c r="F335" s="2"/>
      <c r="G335" s="2"/>
      <c r="H335" s="2"/>
    </row>
    <row r="336" spans="2:8">
      <c r="B336" s="5"/>
      <c r="C336" s="2"/>
      <c r="D336" s="2"/>
      <c r="E336" s="2"/>
      <c r="F336" s="2"/>
      <c r="G336" s="2"/>
      <c r="H336" s="2"/>
    </row>
    <row r="337" spans="2:8">
      <c r="B337" s="5"/>
      <c r="C337" s="2"/>
      <c r="D337" s="2"/>
      <c r="E337" s="2"/>
      <c r="F337" s="2"/>
      <c r="G337" s="2"/>
      <c r="H337" s="2"/>
    </row>
    <row r="338" spans="2:8">
      <c r="B338" s="5"/>
      <c r="C338" s="2"/>
      <c r="D338" s="2"/>
      <c r="E338" s="2"/>
      <c r="F338" s="2"/>
      <c r="G338" s="2"/>
      <c r="H338" s="2"/>
    </row>
    <row r="339" spans="2:8">
      <c r="B339" s="5"/>
      <c r="C339" s="2"/>
      <c r="D339" s="2"/>
      <c r="E339" s="2"/>
      <c r="F339" s="2"/>
      <c r="G339" s="2"/>
      <c r="H339" s="2"/>
    </row>
    <row r="340" spans="2:8">
      <c r="B340" s="5"/>
      <c r="C340" s="2"/>
      <c r="D340" s="2"/>
      <c r="E340" s="2"/>
      <c r="F340" s="2"/>
      <c r="G340" s="2"/>
      <c r="H340" s="2"/>
    </row>
    <row r="341" spans="2:8">
      <c r="B341" s="5"/>
      <c r="C341" s="2"/>
      <c r="D341" s="2"/>
      <c r="E341" s="2"/>
      <c r="F341" s="2"/>
      <c r="G341" s="2"/>
      <c r="H341" s="2"/>
    </row>
    <row r="342" spans="2:8">
      <c r="B342" s="5"/>
      <c r="C342" s="2"/>
      <c r="D342" s="2"/>
      <c r="E342" s="2"/>
      <c r="F342" s="2"/>
      <c r="G342" s="2"/>
      <c r="H342" s="2"/>
    </row>
    <row r="343" spans="2:8">
      <c r="B343" s="5"/>
      <c r="C343" s="2"/>
      <c r="D343" s="2"/>
      <c r="E343" s="2"/>
      <c r="F343" s="2"/>
      <c r="G343" s="2"/>
      <c r="H343" s="2"/>
    </row>
    <row r="344" spans="2:8">
      <c r="B344" s="5"/>
      <c r="C344" s="2"/>
      <c r="D344" s="2"/>
      <c r="E344" s="2"/>
      <c r="F344" s="2"/>
      <c r="G344" s="2"/>
      <c r="H344" s="2"/>
    </row>
    <row r="345" spans="2:8">
      <c r="B345" s="5"/>
      <c r="C345" s="2"/>
      <c r="D345" s="2"/>
      <c r="E345" s="2"/>
      <c r="F345" s="2"/>
      <c r="G345" s="2"/>
      <c r="H345" s="2"/>
    </row>
    <row r="346" spans="2:8">
      <c r="B346" s="5"/>
      <c r="C346" s="2"/>
      <c r="D346" s="2"/>
      <c r="E346" s="2"/>
      <c r="F346" s="2"/>
      <c r="G346" s="2"/>
      <c r="H346" s="2"/>
    </row>
    <row r="347" spans="2:8">
      <c r="B347" s="5"/>
      <c r="C347" s="2"/>
      <c r="D347" s="2"/>
      <c r="E347" s="2"/>
      <c r="F347" s="2"/>
      <c r="G347" s="2"/>
      <c r="H347" s="2"/>
    </row>
    <row r="348" spans="2:8">
      <c r="B348" s="5"/>
      <c r="C348" s="2"/>
      <c r="D348" s="2"/>
      <c r="E348" s="2"/>
      <c r="F348" s="2"/>
      <c r="G348" s="2"/>
      <c r="H348" s="2"/>
    </row>
    <row r="349" spans="2:8">
      <c r="B349" s="5"/>
      <c r="C349" s="2"/>
      <c r="D349" s="2"/>
      <c r="E349" s="2"/>
      <c r="F349" s="2"/>
      <c r="G349" s="2"/>
      <c r="H349" s="2"/>
    </row>
    <row r="350" spans="2:8">
      <c r="B350" s="5"/>
      <c r="C350" s="2"/>
      <c r="D350" s="2"/>
      <c r="E350" s="2"/>
      <c r="F350" s="2"/>
      <c r="G350" s="2"/>
      <c r="H350" s="2"/>
    </row>
    <row r="351" spans="2:8">
      <c r="B351" s="5"/>
      <c r="C351" s="2"/>
      <c r="D351" s="2"/>
      <c r="E351" s="2"/>
      <c r="F351" s="2"/>
      <c r="G351" s="2"/>
      <c r="H351" s="2"/>
    </row>
    <row r="352" spans="2:8">
      <c r="B352" s="5"/>
      <c r="C352" s="2"/>
      <c r="D352" s="2"/>
      <c r="E352" s="2"/>
      <c r="F352" s="2"/>
      <c r="G352" s="2"/>
      <c r="H352" s="2"/>
    </row>
    <row r="353" spans="2:8">
      <c r="B353" s="5"/>
      <c r="C353" s="2"/>
      <c r="D353" s="2"/>
      <c r="E353" s="2"/>
      <c r="F353" s="2"/>
      <c r="G353" s="2"/>
      <c r="H353" s="2"/>
    </row>
    <row r="354" spans="2:8">
      <c r="B354" s="5"/>
      <c r="C354" s="2"/>
      <c r="D354" s="2"/>
      <c r="E354" s="2"/>
      <c r="F354" s="2"/>
      <c r="G354" s="2"/>
      <c r="H354" s="2"/>
    </row>
    <row r="355" spans="2:8">
      <c r="B355" s="5"/>
      <c r="C355" s="2"/>
      <c r="D355" s="2"/>
      <c r="E355" s="2"/>
      <c r="F355" s="2"/>
      <c r="G355" s="2"/>
      <c r="H355" s="2"/>
    </row>
    <row r="356" spans="2:8">
      <c r="B356" s="5"/>
      <c r="C356" s="2"/>
      <c r="D356" s="2"/>
      <c r="E356" s="2"/>
      <c r="F356" s="2"/>
      <c r="G356" s="2"/>
      <c r="H356" s="2"/>
    </row>
    <row r="357" spans="2:8">
      <c r="B357" s="5"/>
      <c r="C357" s="2"/>
      <c r="D357" s="2"/>
      <c r="E357" s="2"/>
      <c r="F357" s="2"/>
      <c r="G357" s="2"/>
      <c r="H357" s="2"/>
    </row>
    <row r="358" spans="2:8">
      <c r="B358" s="5"/>
      <c r="C358" s="2"/>
      <c r="D358" s="2"/>
      <c r="E358" s="2"/>
      <c r="F358" s="2"/>
      <c r="G358" s="2"/>
      <c r="H358" s="2"/>
    </row>
    <row r="359" spans="2:8">
      <c r="B359" s="5"/>
      <c r="C359" s="2"/>
      <c r="D359" s="2"/>
      <c r="E359" s="2"/>
      <c r="F359" s="2"/>
      <c r="G359" s="2"/>
      <c r="H359" s="2"/>
    </row>
    <row r="360" spans="2:8">
      <c r="B360" s="5"/>
      <c r="C360" s="2"/>
      <c r="D360" s="2"/>
      <c r="E360" s="2"/>
      <c r="F360" s="2"/>
      <c r="G360" s="2"/>
      <c r="H360" s="2"/>
    </row>
    <row r="361" spans="2:8">
      <c r="B361" s="5"/>
      <c r="C361" s="2"/>
      <c r="D361" s="2"/>
      <c r="E361" s="2"/>
      <c r="F361" s="2"/>
      <c r="G361" s="2"/>
      <c r="H361" s="2"/>
    </row>
    <row r="362" spans="2:8">
      <c r="B362" s="5"/>
      <c r="C362" s="2"/>
      <c r="D362" s="2"/>
      <c r="E362" s="2"/>
      <c r="F362" s="2"/>
      <c r="G362" s="2"/>
      <c r="H362" s="2"/>
    </row>
    <row r="363" spans="2:8">
      <c r="B363" s="5"/>
      <c r="C363" s="2"/>
      <c r="D363" s="2"/>
      <c r="E363" s="2"/>
      <c r="F363" s="2"/>
      <c r="G363" s="2"/>
      <c r="H363" s="2"/>
    </row>
    <row r="364" spans="2:8">
      <c r="B364" s="5"/>
      <c r="C364" s="2"/>
      <c r="D364" s="2"/>
      <c r="E364" s="2"/>
      <c r="F364" s="2"/>
      <c r="G364" s="2"/>
      <c r="H364" s="2"/>
    </row>
    <row r="365" spans="2:8">
      <c r="B365" s="5"/>
      <c r="C365" s="2"/>
      <c r="D365" s="2"/>
      <c r="E365" s="2"/>
      <c r="F365" s="2"/>
      <c r="G365" s="2"/>
      <c r="H365" s="2"/>
    </row>
    <row r="366" spans="2:8">
      <c r="B366" s="5"/>
      <c r="C366" s="2"/>
      <c r="D366" s="2"/>
      <c r="E366" s="2"/>
      <c r="F366" s="2"/>
      <c r="G366" s="2"/>
      <c r="H366" s="2"/>
    </row>
    <row r="367" spans="2:8">
      <c r="B367" s="5"/>
      <c r="C367" s="2"/>
      <c r="D367" s="2"/>
      <c r="E367" s="2"/>
      <c r="F367" s="2"/>
      <c r="G367" s="2"/>
      <c r="H367" s="2"/>
    </row>
    <row r="368" spans="2:8">
      <c r="B368" s="5"/>
      <c r="C368" s="2"/>
      <c r="D368" s="2"/>
      <c r="E368" s="2"/>
      <c r="F368" s="2"/>
      <c r="G368" s="2"/>
      <c r="H368" s="2"/>
    </row>
    <row r="369" spans="2:8">
      <c r="B369" s="5"/>
      <c r="C369" s="2"/>
      <c r="D369" s="2"/>
      <c r="E369" s="2"/>
      <c r="F369" s="2"/>
      <c r="G369" s="2"/>
      <c r="H369" s="2"/>
    </row>
    <row r="370" spans="2:8">
      <c r="B370" s="5"/>
      <c r="C370" s="2"/>
      <c r="D370" s="2"/>
      <c r="E370" s="2"/>
      <c r="F370" s="2"/>
      <c r="G370" s="2"/>
      <c r="H370" s="2"/>
    </row>
    <row r="371" spans="2:8">
      <c r="B371" s="5"/>
      <c r="C371" s="2"/>
      <c r="D371" s="2"/>
      <c r="E371" s="2"/>
      <c r="F371" s="2"/>
      <c r="G371" s="2"/>
      <c r="H371" s="2"/>
    </row>
    <row r="372" spans="2:8">
      <c r="B372" s="5"/>
      <c r="C372" s="2"/>
      <c r="D372" s="2"/>
      <c r="E372" s="2"/>
      <c r="F372" s="2"/>
      <c r="G372" s="2"/>
      <c r="H372" s="2"/>
    </row>
    <row r="373" spans="2:8">
      <c r="B373" s="5"/>
      <c r="C373" s="2"/>
      <c r="D373" s="2"/>
      <c r="E373" s="2"/>
      <c r="F373" s="2"/>
      <c r="G373" s="2"/>
      <c r="H373" s="2"/>
    </row>
    <row r="374" spans="2:8">
      <c r="B374" s="5"/>
      <c r="C374" s="2"/>
      <c r="D374" s="2"/>
      <c r="E374" s="2"/>
      <c r="F374" s="2"/>
      <c r="G374" s="2"/>
      <c r="H374" s="2"/>
    </row>
    <row r="375" spans="2:8">
      <c r="B375" s="5"/>
      <c r="C375" s="2"/>
      <c r="D375" s="2"/>
      <c r="E375" s="2"/>
      <c r="F375" s="2"/>
      <c r="G375" s="2"/>
      <c r="H375" s="2"/>
    </row>
    <row r="376" spans="2:8">
      <c r="B376" s="5"/>
      <c r="C376" s="2"/>
      <c r="D376" s="2"/>
      <c r="E376" s="2"/>
      <c r="F376" s="2"/>
      <c r="G376" s="2"/>
      <c r="H376" s="2"/>
    </row>
    <row r="377" spans="2:8">
      <c r="B377" s="5"/>
      <c r="C377" s="2"/>
      <c r="D377" s="2"/>
      <c r="E377" s="2"/>
      <c r="F377" s="2"/>
      <c r="G377" s="2"/>
      <c r="H377" s="2"/>
    </row>
    <row r="378" spans="2:8">
      <c r="B378" s="5"/>
      <c r="C378" s="2"/>
      <c r="D378" s="2"/>
      <c r="E378" s="2"/>
      <c r="F378" s="2"/>
      <c r="G378" s="2"/>
      <c r="H378" s="2"/>
    </row>
    <row r="379" spans="2:8">
      <c r="B379" s="5"/>
      <c r="C379" s="2"/>
      <c r="D379" s="2"/>
      <c r="E379" s="2"/>
      <c r="F379" s="2"/>
      <c r="G379" s="2"/>
      <c r="H379" s="2"/>
    </row>
    <row r="380" spans="2:8">
      <c r="B380" s="5"/>
      <c r="C380" s="2"/>
      <c r="D380" s="2"/>
      <c r="E380" s="2"/>
      <c r="F380" s="2"/>
      <c r="G380" s="2"/>
      <c r="H380" s="2"/>
    </row>
    <row r="381" spans="2:8">
      <c r="B381" s="5"/>
      <c r="C381" s="2"/>
      <c r="D381" s="2"/>
      <c r="E381" s="2"/>
      <c r="F381" s="2"/>
      <c r="G381" s="2"/>
      <c r="H381" s="2"/>
    </row>
    <row r="382" spans="2:8">
      <c r="B382" s="5"/>
      <c r="C382" s="2"/>
      <c r="D382" s="2"/>
      <c r="E382" s="2"/>
      <c r="F382" s="2"/>
      <c r="G382" s="2"/>
      <c r="H382" s="2"/>
    </row>
    <row r="383" spans="2:8">
      <c r="B383" s="5"/>
      <c r="C383" s="2"/>
      <c r="D383" s="2"/>
      <c r="E383" s="2"/>
      <c r="F383" s="2"/>
      <c r="G383" s="2"/>
      <c r="H383" s="2"/>
    </row>
    <row r="384" spans="2:8">
      <c r="B384" s="5"/>
      <c r="C384" s="2"/>
      <c r="D384" s="2"/>
      <c r="E384" s="2"/>
      <c r="F384" s="2"/>
      <c r="G384" s="2"/>
      <c r="H384" s="2"/>
    </row>
    <row r="385" spans="2:8">
      <c r="B385" s="5"/>
      <c r="C385" s="2"/>
      <c r="D385" s="2"/>
      <c r="E385" s="2"/>
      <c r="F385" s="2"/>
      <c r="G385" s="2"/>
      <c r="H385" s="2"/>
    </row>
    <row r="386" spans="2:8">
      <c r="B386" s="5"/>
      <c r="C386" s="2"/>
      <c r="D386" s="2"/>
      <c r="E386" s="2"/>
      <c r="F386" s="2"/>
      <c r="G386" s="2"/>
      <c r="H386" s="2"/>
    </row>
    <row r="387" spans="2:8">
      <c r="B387" s="5"/>
      <c r="C387" s="2"/>
      <c r="D387" s="2"/>
      <c r="E387" s="2"/>
      <c r="F387" s="2"/>
      <c r="G387" s="2"/>
      <c r="H387" s="2"/>
    </row>
    <row r="388" spans="2:8">
      <c r="B388" s="5"/>
      <c r="C388" s="2"/>
      <c r="D388" s="2"/>
      <c r="E388" s="2"/>
      <c r="F388" s="2"/>
      <c r="G388" s="2"/>
      <c r="H388" s="2"/>
    </row>
    <row r="389" spans="2:8">
      <c r="B389" s="5"/>
      <c r="C389" s="2"/>
      <c r="D389" s="2"/>
      <c r="E389" s="2"/>
      <c r="F389" s="2"/>
      <c r="G389" s="2"/>
      <c r="H389" s="2"/>
    </row>
    <row r="390" spans="2:8">
      <c r="B390" s="5"/>
      <c r="C390" s="2"/>
      <c r="D390" s="2"/>
      <c r="E390" s="2"/>
      <c r="F390" s="2"/>
      <c r="G390" s="2"/>
      <c r="H390" s="2"/>
    </row>
    <row r="391" spans="2:8">
      <c r="B391" s="5"/>
      <c r="C391" s="2"/>
      <c r="D391" s="2"/>
      <c r="E391" s="2"/>
      <c r="F391" s="2"/>
      <c r="G391" s="2"/>
      <c r="H391" s="2"/>
    </row>
    <row r="392" spans="2:8">
      <c r="B392" s="5"/>
      <c r="C392" s="2"/>
      <c r="D392" s="2"/>
      <c r="E392" s="2"/>
      <c r="F392" s="2"/>
      <c r="G392" s="2"/>
      <c r="H392" s="2"/>
    </row>
    <row r="393" spans="2:8">
      <c r="B393" s="5"/>
      <c r="C393" s="2"/>
      <c r="D393" s="2"/>
      <c r="E393" s="2"/>
      <c r="F393" s="2"/>
      <c r="G393" s="2"/>
      <c r="H393" s="2"/>
    </row>
    <row r="394" spans="2:8">
      <c r="B394" s="5"/>
      <c r="C394" s="2"/>
      <c r="D394" s="2"/>
      <c r="E394" s="2"/>
      <c r="F394" s="2"/>
      <c r="G394" s="2"/>
      <c r="H394" s="2"/>
    </row>
    <row r="395" spans="2:8">
      <c r="B395" s="5"/>
      <c r="C395" s="2"/>
      <c r="D395" s="2"/>
      <c r="E395" s="2"/>
      <c r="F395" s="2"/>
      <c r="G395" s="2"/>
      <c r="H395" s="2"/>
    </row>
    <row r="396" spans="2:8">
      <c r="B396" s="5"/>
      <c r="C396" s="2"/>
      <c r="D396" s="2"/>
      <c r="E396" s="2"/>
      <c r="F396" s="2"/>
      <c r="G396" s="2"/>
      <c r="H396" s="2"/>
    </row>
    <row r="397" spans="2:8">
      <c r="B397" s="5"/>
      <c r="C397" s="2"/>
      <c r="D397" s="2"/>
      <c r="E397" s="2"/>
      <c r="F397" s="2"/>
      <c r="G397" s="2"/>
      <c r="H397" s="2"/>
    </row>
    <row r="398" spans="2:8">
      <c r="B398" s="5"/>
      <c r="C398" s="2"/>
      <c r="D398" s="2"/>
      <c r="E398" s="2"/>
      <c r="F398" s="2"/>
      <c r="G398" s="2"/>
      <c r="H398" s="2"/>
    </row>
    <row r="399" spans="2:8">
      <c r="B399" s="5"/>
      <c r="C399" s="2"/>
      <c r="D399" s="2"/>
      <c r="E399" s="2"/>
      <c r="F399" s="2"/>
      <c r="G399" s="2"/>
      <c r="H399" s="2"/>
    </row>
    <row r="400" spans="2:8">
      <c r="B400" s="5"/>
      <c r="C400" s="2"/>
      <c r="D400" s="2"/>
      <c r="E400" s="2"/>
      <c r="F400" s="2"/>
      <c r="G400" s="2"/>
      <c r="H400" s="2"/>
    </row>
    <row r="401" spans="2:8">
      <c r="B401" s="5"/>
      <c r="C401" s="2"/>
      <c r="D401" s="2"/>
      <c r="E401" s="2"/>
      <c r="F401" s="2"/>
      <c r="G401" s="2"/>
      <c r="H401" s="2"/>
    </row>
    <row r="402" spans="2:8">
      <c r="B402" s="5"/>
      <c r="C402" s="2"/>
      <c r="D402" s="2"/>
      <c r="E402" s="2"/>
      <c r="F402" s="2"/>
      <c r="G402" s="2"/>
      <c r="H402" s="2"/>
    </row>
    <row r="403" spans="2:8">
      <c r="B403" s="5"/>
      <c r="C403" s="2"/>
      <c r="D403" s="2"/>
      <c r="E403" s="2"/>
      <c r="F403" s="2"/>
      <c r="G403" s="2"/>
      <c r="H403" s="2"/>
    </row>
    <row r="404" spans="2:8">
      <c r="B404" s="5"/>
      <c r="C404" s="2"/>
      <c r="D404" s="2"/>
      <c r="E404" s="2"/>
      <c r="F404" s="2"/>
      <c r="G404" s="2"/>
      <c r="H404" s="2"/>
    </row>
    <row r="405" spans="2:8">
      <c r="B405" s="5"/>
      <c r="C405" s="2"/>
      <c r="D405" s="2"/>
      <c r="E405" s="2"/>
      <c r="F405" s="2"/>
      <c r="G405" s="2"/>
      <c r="H405" s="2"/>
    </row>
    <row r="406" spans="2:8">
      <c r="B406" s="5"/>
      <c r="C406" s="2"/>
      <c r="D406" s="2"/>
      <c r="E406" s="2"/>
      <c r="F406" s="2"/>
      <c r="G406" s="2"/>
      <c r="H406" s="2"/>
    </row>
    <row r="407" spans="2:8">
      <c r="B407" s="5"/>
      <c r="C407" s="2"/>
      <c r="D407" s="2"/>
      <c r="E407" s="2"/>
      <c r="F407" s="2"/>
      <c r="G407" s="2"/>
      <c r="H407" s="2"/>
    </row>
    <row r="408" spans="2:8">
      <c r="B408" s="5"/>
      <c r="C408" s="2"/>
      <c r="D408" s="2"/>
      <c r="E408" s="2"/>
      <c r="F408" s="2"/>
      <c r="G408" s="2"/>
      <c r="H408" s="2"/>
    </row>
    <row r="409" spans="2:8">
      <c r="B409" s="5"/>
      <c r="C409" s="2"/>
      <c r="D409" s="2"/>
      <c r="E409" s="2"/>
      <c r="F409" s="2"/>
      <c r="G409" s="2"/>
      <c r="H409" s="2"/>
    </row>
    <row r="410" spans="2:8">
      <c r="B410" s="5"/>
      <c r="C410" s="2"/>
      <c r="D410" s="2"/>
      <c r="E410" s="2"/>
      <c r="F410" s="2"/>
      <c r="G410" s="2"/>
      <c r="H410" s="2"/>
    </row>
    <row r="411" spans="2:8">
      <c r="B411" s="5"/>
      <c r="C411" s="2"/>
      <c r="D411" s="2"/>
      <c r="E411" s="2"/>
      <c r="F411" s="2"/>
      <c r="G411" s="2"/>
      <c r="H411" s="2"/>
    </row>
    <row r="412" spans="2:8">
      <c r="B412" s="5"/>
      <c r="C412" s="2"/>
      <c r="D412" s="2"/>
      <c r="E412" s="2"/>
      <c r="F412" s="2"/>
      <c r="G412" s="2"/>
      <c r="H412" s="2"/>
    </row>
    <row r="413" spans="2:8">
      <c r="B413" s="5"/>
      <c r="C413" s="2"/>
      <c r="D413" s="2"/>
      <c r="E413" s="2"/>
      <c r="F413" s="2"/>
      <c r="G413" s="2"/>
      <c r="H413" s="2"/>
    </row>
    <row r="414" spans="2:8">
      <c r="B414" s="5"/>
      <c r="C414" s="2"/>
      <c r="D414" s="2"/>
      <c r="E414" s="2"/>
      <c r="F414" s="2"/>
      <c r="G414" s="2"/>
      <c r="H414" s="2"/>
    </row>
    <row r="415" spans="2:8">
      <c r="B415" s="5"/>
      <c r="C415" s="2"/>
      <c r="D415" s="2"/>
      <c r="E415" s="2"/>
      <c r="F415" s="2"/>
      <c r="G415" s="2"/>
      <c r="H415" s="2"/>
    </row>
    <row r="416" spans="2:8">
      <c r="B416" s="5"/>
      <c r="C416" s="2"/>
      <c r="D416" s="2"/>
      <c r="E416" s="2"/>
      <c r="F416" s="2"/>
      <c r="G416" s="2"/>
      <c r="H416" s="2"/>
    </row>
    <row r="417" spans="2:8">
      <c r="B417" s="5"/>
      <c r="C417" s="2"/>
      <c r="D417" s="2"/>
      <c r="E417" s="2"/>
      <c r="F417" s="2"/>
      <c r="G417" s="2"/>
      <c r="H417" s="2"/>
    </row>
    <row r="418" spans="2:8">
      <c r="B418" s="5"/>
      <c r="C418" s="2"/>
      <c r="D418" s="2"/>
      <c r="E418" s="2"/>
      <c r="F418" s="2"/>
      <c r="G418" s="2"/>
      <c r="H418" s="2"/>
    </row>
    <row r="419" spans="2:8">
      <c r="B419" s="5"/>
      <c r="C419" s="2"/>
      <c r="D419" s="2"/>
      <c r="E419" s="2"/>
      <c r="F419" s="2"/>
      <c r="G419" s="2"/>
      <c r="H419" s="2"/>
    </row>
    <row r="420" spans="2:8">
      <c r="B420" s="5"/>
      <c r="C420" s="2"/>
      <c r="D420" s="2"/>
      <c r="E420" s="2"/>
      <c r="F420" s="2"/>
      <c r="G420" s="2"/>
      <c r="H420" s="2"/>
    </row>
    <row r="421" spans="2:8">
      <c r="B421" s="5"/>
      <c r="C421" s="2"/>
      <c r="D421" s="2"/>
      <c r="E421" s="2"/>
      <c r="F421" s="2"/>
      <c r="G421" s="2"/>
      <c r="H421" s="2"/>
    </row>
    <row r="422" spans="2:8">
      <c r="B422" s="5"/>
      <c r="C422" s="2"/>
      <c r="D422" s="2"/>
      <c r="E422" s="2"/>
      <c r="F422" s="2"/>
      <c r="G422" s="2"/>
      <c r="H422" s="2"/>
    </row>
    <row r="423" spans="2:8">
      <c r="B423" s="5"/>
      <c r="C423" s="2"/>
      <c r="D423" s="2"/>
      <c r="E423" s="2"/>
      <c r="F423" s="2"/>
      <c r="G423" s="2"/>
      <c r="H423" s="2"/>
    </row>
    <row r="424" spans="2:8">
      <c r="B424" s="5"/>
      <c r="C424" s="2"/>
      <c r="D424" s="2"/>
      <c r="E424" s="2"/>
      <c r="F424" s="2"/>
      <c r="G424" s="2"/>
      <c r="H424" s="2"/>
    </row>
    <row r="425" spans="2:8">
      <c r="B425" s="5"/>
      <c r="C425" s="2"/>
      <c r="D425" s="2"/>
      <c r="E425" s="2"/>
      <c r="F425" s="2"/>
      <c r="G425" s="2"/>
      <c r="H425" s="2"/>
    </row>
    <row r="426" spans="2:8">
      <c r="B426" s="5"/>
      <c r="C426" s="2"/>
      <c r="D426" s="2"/>
      <c r="E426" s="2"/>
      <c r="F426" s="2"/>
      <c r="G426" s="2"/>
      <c r="H426" s="2"/>
    </row>
    <row r="427" spans="2:8">
      <c r="B427" s="5"/>
      <c r="C427" s="2"/>
      <c r="D427" s="2"/>
      <c r="E427" s="2"/>
      <c r="F427" s="2"/>
      <c r="G427" s="2"/>
      <c r="H427" s="2"/>
    </row>
    <row r="428" spans="2:8">
      <c r="B428" s="5"/>
      <c r="C428" s="2"/>
      <c r="D428" s="2"/>
      <c r="E428" s="2"/>
      <c r="F428" s="2"/>
      <c r="G428" s="2"/>
      <c r="H428" s="2"/>
    </row>
    <row r="429" spans="2:8">
      <c r="B429" s="5"/>
      <c r="C429" s="2"/>
      <c r="D429" s="2"/>
      <c r="E429" s="2"/>
      <c r="F429" s="2"/>
      <c r="G429" s="2"/>
      <c r="H429" s="2"/>
    </row>
    <row r="430" spans="2:8">
      <c r="B430" s="5"/>
      <c r="C430" s="2"/>
      <c r="D430" s="2"/>
      <c r="E430" s="2"/>
      <c r="F430" s="2"/>
      <c r="G430" s="2"/>
      <c r="H430" s="2"/>
    </row>
    <row r="431" spans="2:8">
      <c r="B431" s="5"/>
      <c r="C431" s="2"/>
      <c r="D431" s="2"/>
      <c r="E431" s="2"/>
      <c r="F431" s="2"/>
      <c r="G431" s="2"/>
      <c r="H431" s="2"/>
    </row>
    <row r="432" spans="2:8">
      <c r="B432" s="5"/>
      <c r="C432" s="2"/>
      <c r="D432" s="2"/>
      <c r="E432" s="2"/>
      <c r="F432" s="2"/>
      <c r="G432" s="2"/>
      <c r="H432" s="2"/>
    </row>
    <row r="433" spans="2:8">
      <c r="B433" s="5"/>
      <c r="C433" s="2"/>
      <c r="D433" s="2"/>
      <c r="E433" s="2"/>
      <c r="F433" s="2"/>
      <c r="G433" s="2"/>
      <c r="H433" s="2"/>
    </row>
    <row r="434" spans="2:8">
      <c r="B434" s="5"/>
      <c r="C434" s="2"/>
      <c r="D434" s="2"/>
      <c r="E434" s="2"/>
      <c r="F434" s="2"/>
      <c r="G434" s="2"/>
      <c r="H434" s="2"/>
    </row>
    <row r="435" spans="2:8">
      <c r="B435" s="5"/>
      <c r="C435" s="2"/>
      <c r="D435" s="2"/>
      <c r="E435" s="2"/>
      <c r="F435" s="2"/>
      <c r="G435" s="2"/>
      <c r="H435" s="2"/>
    </row>
    <row r="436" spans="2:8">
      <c r="B436" s="5"/>
      <c r="C436" s="2"/>
      <c r="D436" s="2"/>
      <c r="E436" s="2"/>
      <c r="F436" s="2"/>
      <c r="G436" s="2"/>
      <c r="H436" s="2"/>
    </row>
    <row r="437" spans="2:8">
      <c r="B437" s="5"/>
      <c r="C437" s="2"/>
      <c r="D437" s="2"/>
      <c r="E437" s="2"/>
      <c r="F437" s="2"/>
      <c r="G437" s="2"/>
      <c r="H437" s="2"/>
    </row>
    <row r="438" spans="2:8">
      <c r="B438" s="5"/>
      <c r="C438" s="2"/>
      <c r="D438" s="2"/>
      <c r="E438" s="2"/>
      <c r="F438" s="2"/>
      <c r="G438" s="2"/>
      <c r="H438" s="2"/>
    </row>
    <row r="439" spans="2:8">
      <c r="B439" s="5"/>
      <c r="C439" s="2"/>
      <c r="D439" s="2"/>
      <c r="E439" s="2"/>
      <c r="F439" s="2"/>
      <c r="G439" s="2"/>
      <c r="H439" s="2"/>
    </row>
    <row r="440" spans="2:8">
      <c r="B440" s="5"/>
      <c r="C440" s="2"/>
      <c r="D440" s="2"/>
      <c r="E440" s="2"/>
      <c r="F440" s="2"/>
      <c r="G440" s="2"/>
      <c r="H440" s="2"/>
    </row>
    <row r="441" spans="2:8">
      <c r="B441" s="5"/>
      <c r="C441" s="2"/>
      <c r="D441" s="2"/>
      <c r="E441" s="2"/>
      <c r="F441" s="2"/>
      <c r="G441" s="2"/>
      <c r="H441" s="2"/>
    </row>
    <row r="442" spans="2:8">
      <c r="B442" s="5"/>
      <c r="C442" s="2"/>
      <c r="D442" s="2"/>
      <c r="E442" s="2"/>
      <c r="F442" s="2"/>
      <c r="G442" s="2"/>
      <c r="H442" s="2"/>
    </row>
    <row r="443" spans="2:8">
      <c r="B443" s="5"/>
      <c r="C443" s="2"/>
      <c r="D443" s="2"/>
      <c r="E443" s="2"/>
      <c r="F443" s="2"/>
      <c r="G443" s="2"/>
      <c r="H443" s="2"/>
    </row>
    <row r="444" spans="2:8">
      <c r="B444" s="5"/>
      <c r="C444" s="2"/>
      <c r="D444" s="2"/>
      <c r="E444" s="2"/>
      <c r="F444" s="2"/>
      <c r="G444" s="2"/>
      <c r="H444" s="2"/>
    </row>
    <row r="445" spans="2:8">
      <c r="B445" s="5"/>
      <c r="C445" s="2"/>
      <c r="D445" s="2"/>
      <c r="E445" s="2"/>
      <c r="F445" s="2"/>
      <c r="G445" s="2"/>
      <c r="H445" s="2"/>
    </row>
    <row r="446" spans="2:8">
      <c r="B446" s="5"/>
      <c r="C446" s="2"/>
      <c r="D446" s="2"/>
      <c r="E446" s="2"/>
      <c r="F446" s="2"/>
      <c r="G446" s="2"/>
      <c r="H446" s="2"/>
    </row>
    <row r="447" spans="2:8">
      <c r="B447" s="5"/>
      <c r="C447" s="2"/>
      <c r="D447" s="2"/>
      <c r="E447" s="2"/>
      <c r="F447" s="2"/>
      <c r="G447" s="2"/>
      <c r="H447" s="2"/>
    </row>
    <row r="448" spans="2:8">
      <c r="B448" s="5"/>
      <c r="C448" s="2"/>
      <c r="D448" s="2"/>
      <c r="E448" s="2"/>
      <c r="F448" s="2"/>
      <c r="G448" s="2"/>
      <c r="H448" s="2"/>
    </row>
    <row r="449" spans="2:8">
      <c r="B449" s="5"/>
      <c r="C449" s="2"/>
      <c r="D449" s="2"/>
      <c r="E449" s="2"/>
      <c r="F449" s="2"/>
      <c r="G449" s="2"/>
      <c r="H449" s="2"/>
    </row>
    <row r="450" spans="2:8">
      <c r="B450" s="5"/>
      <c r="C450" s="2"/>
      <c r="D450" s="2"/>
      <c r="E450" s="2"/>
      <c r="F450" s="2"/>
      <c r="G450" s="2"/>
      <c r="H450" s="2"/>
    </row>
    <row r="451" spans="2:8">
      <c r="B451" s="5"/>
      <c r="C451" s="2"/>
      <c r="D451" s="2"/>
      <c r="E451" s="2"/>
      <c r="F451" s="2"/>
      <c r="G451" s="2"/>
      <c r="H451" s="2"/>
    </row>
    <row r="452" spans="2:8">
      <c r="B452" s="5"/>
      <c r="C452" s="2"/>
      <c r="D452" s="2"/>
      <c r="E452" s="2"/>
      <c r="F452" s="2"/>
      <c r="G452" s="2"/>
      <c r="H452" s="2"/>
    </row>
    <row r="453" spans="2:8">
      <c r="B453" s="5"/>
      <c r="C453" s="2"/>
      <c r="D453" s="2"/>
      <c r="E453" s="2"/>
      <c r="F453" s="2"/>
      <c r="G453" s="2"/>
      <c r="H453" s="2"/>
    </row>
    <row r="454" spans="2:8">
      <c r="B454" s="5"/>
      <c r="C454" s="2"/>
      <c r="D454" s="2"/>
      <c r="E454" s="2"/>
      <c r="F454" s="2"/>
      <c r="G454" s="2"/>
      <c r="H454" s="2"/>
    </row>
    <row r="455" spans="2:8">
      <c r="B455" s="5"/>
      <c r="C455" s="2"/>
      <c r="D455" s="2"/>
      <c r="E455" s="2"/>
      <c r="F455" s="2"/>
      <c r="G455" s="2"/>
      <c r="H455" s="2"/>
    </row>
    <row r="456" spans="2:8">
      <c r="B456" s="5"/>
      <c r="C456" s="2"/>
      <c r="D456" s="2"/>
      <c r="E456" s="2"/>
      <c r="F456" s="2"/>
      <c r="G456" s="2"/>
      <c r="H456" s="2"/>
    </row>
    <row r="457" spans="2:8">
      <c r="B457" s="5"/>
      <c r="C457" s="2"/>
      <c r="D457" s="2"/>
      <c r="E457" s="2"/>
      <c r="F457" s="2"/>
      <c r="G457" s="2"/>
      <c r="H457" s="2"/>
    </row>
    <row r="458" spans="2:8">
      <c r="B458" s="5"/>
      <c r="C458" s="2"/>
      <c r="D458" s="2"/>
      <c r="E458" s="2"/>
      <c r="F458" s="2"/>
      <c r="G458" s="2"/>
      <c r="H458" s="2"/>
    </row>
    <row r="459" spans="2:8">
      <c r="B459" s="5"/>
      <c r="C459" s="2"/>
      <c r="D459" s="2"/>
      <c r="E459" s="2"/>
      <c r="F459" s="2"/>
      <c r="G459" s="2"/>
      <c r="H459" s="2"/>
    </row>
    <row r="460" spans="2:8">
      <c r="B460" s="5"/>
      <c r="C460" s="2"/>
      <c r="D460" s="2"/>
      <c r="E460" s="2"/>
      <c r="F460" s="2"/>
      <c r="G460" s="2"/>
      <c r="H460" s="2"/>
    </row>
    <row r="461" spans="2:8">
      <c r="B461" s="5"/>
      <c r="C461" s="2"/>
      <c r="D461" s="2"/>
      <c r="E461" s="2"/>
      <c r="F461" s="2"/>
      <c r="G461" s="2"/>
      <c r="H461" s="2"/>
    </row>
    <row r="462" spans="2:8">
      <c r="B462" s="5"/>
      <c r="C462" s="2"/>
      <c r="D462" s="2"/>
      <c r="E462" s="2"/>
      <c r="F462" s="2"/>
      <c r="G462" s="2"/>
      <c r="H462" s="2"/>
    </row>
    <row r="463" spans="2:8">
      <c r="B463" s="5"/>
      <c r="C463" s="2"/>
      <c r="D463" s="2"/>
      <c r="E463" s="2"/>
      <c r="F463" s="2"/>
      <c r="G463" s="2"/>
      <c r="H463" s="2"/>
    </row>
    <row r="464" spans="2:8">
      <c r="B464" s="5"/>
      <c r="C464" s="2"/>
      <c r="D464" s="2"/>
      <c r="E464" s="2"/>
      <c r="F464" s="2"/>
      <c r="G464" s="2"/>
      <c r="H464" s="2"/>
    </row>
    <row r="465" spans="2:8">
      <c r="B465" s="5"/>
      <c r="C465" s="2"/>
      <c r="D465" s="2"/>
      <c r="E465" s="2"/>
      <c r="F465" s="2"/>
      <c r="G465" s="2"/>
      <c r="H465" s="2"/>
    </row>
    <row r="466" spans="2:8">
      <c r="B466" s="5"/>
      <c r="C466" s="2"/>
      <c r="D466" s="2"/>
      <c r="E466" s="2"/>
      <c r="F466" s="2"/>
      <c r="G466" s="2"/>
      <c r="H466" s="2"/>
    </row>
    <row r="467" spans="2:8">
      <c r="B467" s="5"/>
      <c r="C467" s="2"/>
      <c r="D467" s="2"/>
      <c r="E467" s="2"/>
      <c r="F467" s="2"/>
      <c r="G467" s="2"/>
      <c r="H467" s="2"/>
    </row>
    <row r="468" spans="2:8">
      <c r="B468" s="5"/>
      <c r="C468" s="2"/>
      <c r="D468" s="2"/>
      <c r="E468" s="2"/>
      <c r="F468" s="2"/>
      <c r="G468" s="2"/>
      <c r="H468" s="2"/>
    </row>
    <row r="469" spans="2:8">
      <c r="B469" s="5"/>
      <c r="C469" s="2"/>
      <c r="D469" s="2"/>
      <c r="E469" s="2"/>
      <c r="F469" s="2"/>
      <c r="G469" s="2"/>
      <c r="H469" s="2"/>
    </row>
    <row r="470" spans="2:8">
      <c r="B470" s="5"/>
      <c r="C470" s="2"/>
      <c r="D470" s="2"/>
      <c r="E470" s="2"/>
      <c r="F470" s="2"/>
      <c r="G470" s="2"/>
      <c r="H470" s="2"/>
    </row>
    <row r="471" spans="2:8">
      <c r="B471" s="5"/>
      <c r="C471" s="2"/>
      <c r="D471" s="2"/>
      <c r="E471" s="2"/>
      <c r="F471" s="2"/>
      <c r="G471" s="2"/>
      <c r="H471" s="2"/>
    </row>
    <row r="472" spans="2:8">
      <c r="B472" s="5"/>
      <c r="C472" s="2"/>
      <c r="D472" s="2"/>
      <c r="E472" s="2"/>
      <c r="F472" s="2"/>
      <c r="G472" s="2"/>
      <c r="H472" s="2"/>
    </row>
    <row r="473" spans="2:8">
      <c r="B473" s="5"/>
      <c r="C473" s="2"/>
      <c r="D473" s="2"/>
      <c r="E473" s="2"/>
      <c r="F473" s="2"/>
      <c r="G473" s="2"/>
      <c r="H473" s="2"/>
    </row>
    <row r="474" spans="2:8">
      <c r="B474" s="5"/>
      <c r="C474" s="2"/>
      <c r="D474" s="2"/>
      <c r="E474" s="2"/>
      <c r="F474" s="2"/>
      <c r="G474" s="2"/>
      <c r="H474" s="2"/>
    </row>
    <row r="475" spans="2:8">
      <c r="B475" s="5"/>
      <c r="C475" s="2"/>
      <c r="D475" s="2"/>
      <c r="E475" s="2"/>
      <c r="F475" s="2"/>
      <c r="G475" s="2"/>
      <c r="H475" s="2"/>
    </row>
    <row r="476" spans="2:8">
      <c r="B476" s="5"/>
      <c r="C476" s="2"/>
      <c r="D476" s="2"/>
      <c r="E476" s="2"/>
      <c r="F476" s="2"/>
      <c r="G476" s="2"/>
      <c r="H476" s="2"/>
    </row>
    <row r="477" spans="2:8">
      <c r="B477" s="5"/>
      <c r="C477" s="2"/>
      <c r="D477" s="2"/>
      <c r="E477" s="2"/>
      <c r="F477" s="2"/>
      <c r="G477" s="2"/>
      <c r="H477" s="2"/>
    </row>
    <row r="478" spans="2:8">
      <c r="B478" s="5"/>
      <c r="C478" s="2"/>
      <c r="D478" s="2"/>
      <c r="E478" s="2"/>
      <c r="F478" s="2"/>
      <c r="G478" s="2"/>
      <c r="H478" s="2"/>
    </row>
    <row r="479" spans="2:8">
      <c r="B479" s="5"/>
      <c r="C479" s="2"/>
      <c r="D479" s="2"/>
      <c r="E479" s="2"/>
      <c r="F479" s="2"/>
      <c r="G479" s="2"/>
      <c r="H479" s="2"/>
    </row>
    <row r="480" spans="2:8">
      <c r="B480" s="5"/>
      <c r="C480" s="2"/>
      <c r="D480" s="2"/>
      <c r="E480" s="2"/>
      <c r="F480" s="2"/>
      <c r="G480" s="2"/>
      <c r="H480" s="2"/>
    </row>
    <row r="481" spans="2:8">
      <c r="B481" s="5"/>
      <c r="C481" s="2"/>
      <c r="D481" s="2"/>
      <c r="E481" s="2"/>
      <c r="F481" s="2"/>
      <c r="G481" s="2"/>
      <c r="H481" s="2"/>
    </row>
    <row r="482" spans="2:8">
      <c r="B482" s="5"/>
      <c r="C482" s="2"/>
      <c r="D482" s="2"/>
      <c r="E482" s="2"/>
      <c r="F482" s="2"/>
      <c r="G482" s="2"/>
      <c r="H482" s="2"/>
    </row>
    <row r="483" spans="2:8">
      <c r="B483" s="5"/>
      <c r="C483" s="2"/>
      <c r="D483" s="2"/>
      <c r="E483" s="2"/>
      <c r="F483" s="2"/>
      <c r="G483" s="2"/>
      <c r="H483" s="2"/>
    </row>
    <row r="484" spans="2:8">
      <c r="B484" s="5"/>
      <c r="C484" s="2"/>
      <c r="D484" s="2"/>
      <c r="E484" s="2"/>
      <c r="F484" s="2"/>
      <c r="G484" s="2"/>
      <c r="H484" s="2"/>
    </row>
    <row r="485" spans="2:8">
      <c r="B485" s="5"/>
      <c r="C485" s="2"/>
      <c r="D485" s="2"/>
      <c r="E485" s="2"/>
      <c r="F485" s="2"/>
      <c r="G485" s="2"/>
      <c r="H485" s="2"/>
    </row>
    <row r="486" spans="2:8">
      <c r="B486" s="5"/>
      <c r="C486" s="2"/>
      <c r="D486" s="2"/>
      <c r="E486" s="2"/>
      <c r="F486" s="2"/>
      <c r="G486" s="2"/>
      <c r="H486" s="2"/>
    </row>
    <row r="487" spans="2:8">
      <c r="B487" s="5"/>
      <c r="C487" s="2"/>
      <c r="D487" s="2"/>
      <c r="E487" s="2"/>
      <c r="F487" s="2"/>
      <c r="G487" s="2"/>
      <c r="H487" s="2"/>
    </row>
    <row r="488" spans="2:8">
      <c r="B488" s="5"/>
      <c r="C488" s="2"/>
      <c r="D488" s="2"/>
      <c r="E488" s="2"/>
      <c r="F488" s="2"/>
      <c r="G488" s="2"/>
      <c r="H488" s="2"/>
    </row>
    <row r="489" spans="2:8">
      <c r="B489" s="5"/>
      <c r="C489" s="2"/>
      <c r="D489" s="2"/>
      <c r="E489" s="2"/>
      <c r="F489" s="2"/>
      <c r="G489" s="2"/>
      <c r="H489" s="2"/>
    </row>
    <row r="490" spans="2:8">
      <c r="B490" s="5"/>
      <c r="C490" s="2"/>
      <c r="D490" s="2"/>
      <c r="E490" s="2"/>
      <c r="F490" s="2"/>
      <c r="G490" s="2"/>
      <c r="H490" s="2"/>
    </row>
    <row r="491" spans="2:8">
      <c r="B491" s="5"/>
      <c r="C491" s="2"/>
      <c r="D491" s="2"/>
      <c r="E491" s="2"/>
      <c r="F491" s="2"/>
      <c r="G491" s="2"/>
      <c r="H491" s="2"/>
    </row>
    <row r="492" spans="2:8">
      <c r="B492" s="5"/>
      <c r="C492" s="2"/>
      <c r="D492" s="2"/>
      <c r="E492" s="2"/>
      <c r="F492" s="2"/>
      <c r="G492" s="2"/>
      <c r="H492" s="2"/>
    </row>
    <row r="493" spans="2:8">
      <c r="B493" s="5"/>
      <c r="C493" s="2"/>
      <c r="D493" s="2"/>
      <c r="E493" s="2"/>
      <c r="F493" s="2"/>
      <c r="G493" s="2"/>
      <c r="H493" s="2"/>
    </row>
    <row r="494" spans="2:8">
      <c r="B494" s="5"/>
      <c r="C494" s="2"/>
      <c r="D494" s="2"/>
      <c r="E494" s="2"/>
      <c r="F494" s="2"/>
      <c r="G494" s="2"/>
      <c r="H494" s="2"/>
    </row>
    <row r="495" spans="2:8">
      <c r="B495" s="5"/>
      <c r="C495" s="2"/>
      <c r="D495" s="2"/>
      <c r="E495" s="2"/>
      <c r="F495" s="2"/>
      <c r="G495" s="2"/>
      <c r="H495" s="2"/>
    </row>
    <row r="496" spans="2:8">
      <c r="B496" s="5"/>
      <c r="C496" s="2"/>
      <c r="D496" s="2"/>
      <c r="E496" s="2"/>
      <c r="F496" s="2"/>
      <c r="G496" s="2"/>
      <c r="H496" s="2"/>
    </row>
    <row r="497" spans="2:8">
      <c r="B497" s="5"/>
      <c r="C497" s="2"/>
      <c r="D497" s="2"/>
      <c r="E497" s="2"/>
      <c r="F497" s="2"/>
      <c r="G497" s="2"/>
      <c r="H497" s="2"/>
    </row>
    <row r="498" spans="2:8">
      <c r="B498" s="5"/>
      <c r="C498" s="2"/>
      <c r="D498" s="2"/>
      <c r="E498" s="2"/>
      <c r="F498" s="2"/>
      <c r="G498" s="2"/>
      <c r="H498" s="2"/>
    </row>
    <row r="499" spans="2:8">
      <c r="B499" s="5"/>
      <c r="C499" s="2"/>
      <c r="D499" s="2"/>
      <c r="E499" s="2"/>
      <c r="F499" s="2"/>
      <c r="G499" s="2"/>
      <c r="H499" s="2"/>
    </row>
    <row r="500" spans="2:8">
      <c r="B500" s="5"/>
      <c r="C500" s="2"/>
      <c r="D500" s="2"/>
      <c r="E500" s="2"/>
      <c r="F500" s="2"/>
      <c r="G500" s="2"/>
      <c r="H500" s="2"/>
    </row>
    <row r="501" spans="2:8">
      <c r="B501" s="5"/>
      <c r="C501" s="2"/>
      <c r="D501" s="2"/>
      <c r="E501" s="2"/>
      <c r="F501" s="2"/>
      <c r="G501" s="2"/>
      <c r="H501" s="2"/>
    </row>
    <row r="502" spans="2:8">
      <c r="B502" s="5"/>
      <c r="C502" s="2"/>
      <c r="D502" s="2"/>
      <c r="E502" s="2"/>
      <c r="F502" s="2"/>
      <c r="G502" s="2"/>
      <c r="H502" s="2"/>
    </row>
    <row r="503" spans="2:8">
      <c r="B503" s="5"/>
      <c r="C503" s="2"/>
      <c r="D503" s="2"/>
      <c r="E503" s="2"/>
      <c r="F503" s="2"/>
      <c r="G503" s="2"/>
      <c r="H503" s="2"/>
    </row>
    <row r="504" spans="2:8">
      <c r="B504" s="5"/>
      <c r="C504" s="2"/>
      <c r="D504" s="2"/>
      <c r="E504" s="2"/>
      <c r="F504" s="2"/>
      <c r="G504" s="2"/>
      <c r="H504" s="2"/>
    </row>
    <row r="505" spans="2:8">
      <c r="B505" s="5"/>
      <c r="C505" s="2"/>
      <c r="D505" s="2"/>
      <c r="E505" s="2"/>
      <c r="F505" s="2"/>
      <c r="G505" s="2"/>
      <c r="H505" s="2"/>
    </row>
    <row r="506" spans="2:8">
      <c r="B506" s="5"/>
      <c r="C506" s="2"/>
      <c r="D506" s="2"/>
      <c r="E506" s="2"/>
      <c r="F506" s="2"/>
      <c r="G506" s="2"/>
      <c r="H506" s="2"/>
    </row>
    <row r="507" spans="2:8">
      <c r="B507" s="5"/>
      <c r="C507" s="2"/>
      <c r="D507" s="2"/>
      <c r="E507" s="2"/>
      <c r="F507" s="2"/>
      <c r="G507" s="2"/>
      <c r="H507" s="2"/>
    </row>
    <row r="508" spans="2:8">
      <c r="B508" s="5"/>
      <c r="C508" s="2"/>
      <c r="D508" s="2"/>
      <c r="E508" s="2"/>
      <c r="F508" s="2"/>
      <c r="G508" s="2"/>
      <c r="H508" s="2"/>
    </row>
    <row r="509" spans="2:8">
      <c r="B509" s="5"/>
      <c r="C509" s="2"/>
      <c r="D509" s="2"/>
      <c r="E509" s="2"/>
      <c r="F509" s="2"/>
      <c r="G509" s="2"/>
      <c r="H509" s="2"/>
    </row>
    <row r="510" spans="2:8">
      <c r="B510" s="5"/>
      <c r="C510" s="2"/>
      <c r="D510" s="2"/>
      <c r="E510" s="2"/>
      <c r="F510" s="2"/>
      <c r="G510" s="2"/>
      <c r="H510" s="2"/>
    </row>
    <row r="511" spans="2:8">
      <c r="B511" s="5"/>
      <c r="C511" s="2"/>
      <c r="D511" s="2"/>
      <c r="E511" s="2"/>
      <c r="F511" s="2"/>
      <c r="G511" s="2"/>
      <c r="H511" s="2"/>
    </row>
    <row r="512" spans="2:8">
      <c r="B512" s="5"/>
      <c r="C512" s="2"/>
      <c r="D512" s="2"/>
      <c r="E512" s="2"/>
      <c r="F512" s="2"/>
      <c r="G512" s="2"/>
      <c r="H512" s="2"/>
    </row>
    <row r="513" spans="2:8">
      <c r="B513" s="5"/>
      <c r="C513" s="2"/>
      <c r="D513" s="2"/>
      <c r="E513" s="2"/>
      <c r="F513" s="2"/>
      <c r="G513" s="2"/>
      <c r="H513" s="2"/>
    </row>
    <row r="514" spans="2:8">
      <c r="B514" s="5"/>
      <c r="C514" s="2"/>
      <c r="D514" s="2"/>
      <c r="E514" s="2"/>
      <c r="F514" s="2"/>
      <c r="G514" s="2"/>
      <c r="H514" s="2"/>
    </row>
    <row r="515" spans="2:8">
      <c r="B515" s="5"/>
      <c r="C515" s="2"/>
      <c r="D515" s="2"/>
      <c r="E515" s="2"/>
      <c r="F515" s="2"/>
      <c r="G515" s="2"/>
      <c r="H515" s="2"/>
    </row>
    <row r="516" spans="2:8">
      <c r="B516" s="5"/>
      <c r="C516" s="2"/>
      <c r="D516" s="2"/>
      <c r="E516" s="2"/>
      <c r="F516" s="2"/>
      <c r="G516" s="2"/>
      <c r="H516" s="2"/>
    </row>
    <row r="517" spans="2:8">
      <c r="B517" s="5"/>
      <c r="C517" s="2"/>
      <c r="D517" s="2"/>
      <c r="E517" s="2"/>
      <c r="F517" s="2"/>
      <c r="G517" s="2"/>
      <c r="H517" s="2"/>
    </row>
    <row r="518" spans="2:8">
      <c r="B518" s="5"/>
      <c r="C518" s="2"/>
      <c r="D518" s="2"/>
      <c r="E518" s="2"/>
      <c r="F518" s="2"/>
      <c r="G518" s="2"/>
      <c r="H518" s="2"/>
    </row>
    <row r="519" spans="2:8">
      <c r="B519" s="5"/>
      <c r="C519" s="2"/>
      <c r="D519" s="2"/>
      <c r="E519" s="2"/>
      <c r="F519" s="2"/>
      <c r="G519" s="2"/>
      <c r="H519" s="2"/>
    </row>
    <row r="520" spans="2:8">
      <c r="B520" s="5"/>
      <c r="C520" s="2"/>
      <c r="D520" s="2"/>
      <c r="E520" s="2"/>
      <c r="F520" s="2"/>
      <c r="G520" s="2"/>
      <c r="H520" s="2"/>
    </row>
    <row r="521" spans="2:8">
      <c r="B521" s="5"/>
      <c r="C521" s="2"/>
      <c r="D521" s="2"/>
      <c r="E521" s="2"/>
      <c r="F521" s="2"/>
      <c r="G521" s="2"/>
      <c r="H521" s="2"/>
    </row>
    <row r="522" spans="2:8">
      <c r="B522" s="5"/>
      <c r="C522" s="2"/>
      <c r="D522" s="2"/>
      <c r="E522" s="2"/>
      <c r="F522" s="2"/>
      <c r="G522" s="2"/>
      <c r="H522" s="2"/>
    </row>
    <row r="523" spans="2:8">
      <c r="B523" s="5"/>
      <c r="C523" s="2"/>
      <c r="D523" s="2"/>
      <c r="E523" s="2"/>
      <c r="F523" s="2"/>
      <c r="G523" s="2"/>
      <c r="H523" s="2"/>
    </row>
    <row r="524" spans="2:8">
      <c r="B524" s="5"/>
      <c r="C524" s="2"/>
      <c r="D524" s="2"/>
      <c r="E524" s="2"/>
      <c r="F524" s="2"/>
      <c r="G524" s="2"/>
      <c r="H524" s="2"/>
    </row>
    <row r="525" spans="2:8">
      <c r="B525" s="5"/>
      <c r="C525" s="2"/>
      <c r="D525" s="2"/>
      <c r="E525" s="2"/>
      <c r="F525" s="2"/>
      <c r="G525" s="2"/>
      <c r="H525" s="2"/>
    </row>
    <row r="526" spans="2:8">
      <c r="B526" s="5"/>
      <c r="C526" s="2"/>
      <c r="D526" s="2"/>
      <c r="E526" s="2"/>
      <c r="F526" s="2"/>
      <c r="G526" s="2"/>
      <c r="H526" s="2"/>
    </row>
    <row r="527" spans="2:8">
      <c r="B527" s="5"/>
      <c r="C527" s="2"/>
      <c r="D527" s="2"/>
      <c r="E527" s="2"/>
      <c r="F527" s="2"/>
      <c r="G527" s="2"/>
      <c r="H527" s="2"/>
    </row>
    <row r="528" spans="2:8">
      <c r="B528" s="5"/>
      <c r="C528" s="2"/>
      <c r="D528" s="2"/>
      <c r="E528" s="2"/>
      <c r="F528" s="2"/>
      <c r="G528" s="2"/>
      <c r="H528" s="2"/>
    </row>
    <row r="529" spans="2:8">
      <c r="B529" s="5"/>
      <c r="C529" s="2"/>
      <c r="D529" s="2"/>
      <c r="E529" s="2"/>
      <c r="F529" s="2"/>
      <c r="G529" s="2"/>
      <c r="H529" s="2"/>
    </row>
    <row r="530" spans="2:8">
      <c r="B530" s="5"/>
      <c r="C530" s="2"/>
      <c r="D530" s="2"/>
      <c r="E530" s="2"/>
      <c r="F530" s="2"/>
      <c r="G530" s="2"/>
      <c r="H530" s="2"/>
    </row>
    <row r="531" spans="2:8">
      <c r="B531" s="5"/>
      <c r="C531" s="2"/>
      <c r="D531" s="2"/>
      <c r="E531" s="2"/>
      <c r="F531" s="2"/>
      <c r="G531" s="2"/>
      <c r="H531" s="2"/>
    </row>
    <row r="532" spans="2:8">
      <c r="B532" s="5"/>
      <c r="C532" s="2"/>
      <c r="D532" s="2"/>
      <c r="E532" s="2"/>
      <c r="F532" s="2"/>
      <c r="G532" s="2"/>
      <c r="H532" s="2"/>
    </row>
    <row r="533" spans="2:8">
      <c r="B533" s="5"/>
      <c r="C533" s="2"/>
      <c r="D533" s="2"/>
      <c r="E533" s="2"/>
      <c r="F533" s="2"/>
      <c r="G533" s="2"/>
      <c r="H533" s="2"/>
    </row>
    <row r="534" spans="2:8">
      <c r="B534" s="5"/>
      <c r="C534" s="2"/>
      <c r="D534" s="2"/>
      <c r="E534" s="2"/>
      <c r="F534" s="2"/>
      <c r="G534" s="2"/>
      <c r="H534" s="2"/>
    </row>
    <row r="535" spans="2:8">
      <c r="B535" s="5"/>
      <c r="C535" s="2"/>
      <c r="D535" s="2"/>
      <c r="E535" s="2"/>
      <c r="F535" s="2"/>
      <c r="G535" s="2"/>
      <c r="H535" s="2"/>
    </row>
    <row r="536" spans="2:8">
      <c r="B536" s="5"/>
      <c r="C536" s="2"/>
      <c r="D536" s="2"/>
      <c r="E536" s="2"/>
      <c r="F536" s="2"/>
      <c r="G536" s="2"/>
      <c r="H536" s="2"/>
    </row>
    <row r="537" spans="2:8">
      <c r="B537" s="5"/>
      <c r="C537" s="2"/>
      <c r="D537" s="2"/>
      <c r="E537" s="2"/>
      <c r="F537" s="2"/>
      <c r="G537" s="2"/>
      <c r="H537" s="2"/>
    </row>
    <row r="538" spans="2:8">
      <c r="B538" s="5"/>
      <c r="C538" s="2"/>
      <c r="D538" s="2"/>
      <c r="E538" s="2"/>
      <c r="F538" s="2"/>
      <c r="G538" s="2"/>
      <c r="H538" s="2"/>
    </row>
    <row r="539" spans="2:8">
      <c r="B539" s="5"/>
      <c r="C539" s="2"/>
      <c r="D539" s="2"/>
      <c r="E539" s="2"/>
      <c r="F539" s="2"/>
      <c r="G539" s="2"/>
      <c r="H539" s="2"/>
    </row>
    <row r="540" spans="2:8">
      <c r="B540" s="5"/>
      <c r="C540" s="2"/>
      <c r="D540" s="2"/>
      <c r="E540" s="2"/>
      <c r="F540" s="2"/>
      <c r="G540" s="2"/>
      <c r="H540" s="2"/>
    </row>
    <row r="541" spans="2:8">
      <c r="B541" s="5"/>
      <c r="C541" s="2"/>
      <c r="D541" s="2"/>
      <c r="E541" s="2"/>
      <c r="F541" s="2"/>
      <c r="G541" s="2"/>
      <c r="H541" s="2"/>
    </row>
    <row r="542" spans="2:8">
      <c r="B542" s="5"/>
      <c r="C542" s="2"/>
      <c r="D542" s="2"/>
      <c r="E542" s="2"/>
      <c r="F542" s="2"/>
      <c r="G542" s="2"/>
      <c r="H542" s="2"/>
    </row>
    <row r="543" spans="2:8">
      <c r="B543" s="5"/>
      <c r="C543" s="2"/>
      <c r="D543" s="2"/>
      <c r="E543" s="2"/>
      <c r="F543" s="2"/>
      <c r="G543" s="2"/>
      <c r="H543" s="2"/>
    </row>
    <row r="544" spans="2:8">
      <c r="B544" s="5"/>
      <c r="C544" s="2"/>
      <c r="D544" s="2"/>
      <c r="E544" s="2"/>
      <c r="F544" s="2"/>
      <c r="G544" s="2"/>
      <c r="H544" s="2"/>
    </row>
    <row r="545" spans="2:8">
      <c r="B545" s="5"/>
      <c r="C545" s="2"/>
      <c r="D545" s="2"/>
      <c r="E545" s="2"/>
      <c r="F545" s="2"/>
      <c r="G545" s="2"/>
      <c r="H545" s="2"/>
    </row>
    <row r="546" spans="2:8">
      <c r="B546" s="5"/>
      <c r="C546" s="2"/>
      <c r="D546" s="2"/>
      <c r="E546" s="2"/>
      <c r="F546" s="2"/>
      <c r="G546" s="2"/>
      <c r="H546" s="2"/>
    </row>
    <row r="547" spans="2:8">
      <c r="B547" s="5"/>
      <c r="C547" s="2"/>
      <c r="D547" s="2"/>
      <c r="E547" s="2"/>
      <c r="F547" s="2"/>
      <c r="G547" s="2"/>
      <c r="H547" s="2"/>
    </row>
    <row r="548" spans="2:8">
      <c r="B548" s="5"/>
      <c r="C548" s="2"/>
      <c r="D548" s="2"/>
      <c r="E548" s="2"/>
      <c r="F548" s="2"/>
      <c r="G548" s="2"/>
      <c r="H548" s="2"/>
    </row>
    <row r="549" spans="2:8">
      <c r="B549" s="5"/>
      <c r="C549" s="2"/>
      <c r="D549" s="2"/>
      <c r="E549" s="2"/>
      <c r="F549" s="2"/>
      <c r="G549" s="2"/>
      <c r="H549" s="2"/>
    </row>
    <row r="550" spans="2:8">
      <c r="B550" s="5"/>
      <c r="C550" s="2"/>
      <c r="D550" s="2"/>
      <c r="E550" s="2"/>
      <c r="F550" s="2"/>
      <c r="G550" s="2"/>
      <c r="H550" s="2"/>
    </row>
    <row r="551" spans="2:8">
      <c r="B551" s="5"/>
      <c r="C551" s="2"/>
      <c r="D551" s="2"/>
      <c r="E551" s="2"/>
      <c r="F551" s="2"/>
      <c r="G551" s="2"/>
      <c r="H551" s="2"/>
    </row>
    <row r="552" spans="2:8">
      <c r="B552" s="5"/>
      <c r="C552" s="2"/>
      <c r="D552" s="2"/>
      <c r="E552" s="2"/>
      <c r="F552" s="2"/>
      <c r="G552" s="2"/>
      <c r="H552" s="2"/>
    </row>
    <row r="553" spans="2:8">
      <c r="B553" s="5"/>
      <c r="C553" s="2"/>
      <c r="D553" s="2"/>
      <c r="E553" s="2"/>
      <c r="F553" s="2"/>
      <c r="G553" s="2"/>
      <c r="H553" s="2"/>
    </row>
    <row r="554" spans="2:8">
      <c r="B554" s="5"/>
      <c r="C554" s="2"/>
      <c r="D554" s="2"/>
      <c r="E554" s="2"/>
      <c r="F554" s="2"/>
      <c r="G554" s="2"/>
      <c r="H554" s="2"/>
    </row>
    <row r="555" spans="2:8">
      <c r="B555" s="5"/>
      <c r="C555" s="2"/>
      <c r="D555" s="2"/>
      <c r="E555" s="2"/>
      <c r="F555" s="2"/>
      <c r="G555" s="2"/>
      <c r="H555" s="2"/>
    </row>
    <row r="556" spans="2:8">
      <c r="B556" s="5"/>
      <c r="C556" s="2"/>
      <c r="D556" s="2"/>
      <c r="E556" s="2"/>
      <c r="F556" s="2"/>
      <c r="G556" s="2"/>
      <c r="H556" s="2"/>
    </row>
    <row r="557" spans="2:8">
      <c r="B557" s="5"/>
      <c r="C557" s="2"/>
      <c r="D557" s="2"/>
      <c r="E557" s="2"/>
      <c r="F557" s="2"/>
      <c r="G557" s="2"/>
      <c r="H557" s="2"/>
    </row>
    <row r="558" spans="2:8">
      <c r="B558" s="5"/>
      <c r="C558" s="2"/>
      <c r="D558" s="2"/>
      <c r="E558" s="2"/>
      <c r="F558" s="2"/>
      <c r="G558" s="2"/>
      <c r="H558" s="2"/>
    </row>
    <row r="559" spans="2:8">
      <c r="B559" s="5"/>
      <c r="C559" s="2"/>
      <c r="D559" s="2"/>
      <c r="E559" s="2"/>
      <c r="F559" s="2"/>
      <c r="G559" s="2"/>
      <c r="H559" s="2"/>
    </row>
    <row r="560" spans="2:8">
      <c r="B560" s="5"/>
      <c r="C560" s="2"/>
      <c r="D560" s="2"/>
      <c r="E560" s="2"/>
      <c r="F560" s="2"/>
      <c r="G560" s="2"/>
      <c r="H560" s="2"/>
    </row>
    <row r="561" spans="2:8">
      <c r="B561" s="5"/>
      <c r="C561" s="2"/>
      <c r="D561" s="2"/>
      <c r="E561" s="2"/>
      <c r="F561" s="2"/>
      <c r="G561" s="2"/>
      <c r="H561" s="2"/>
    </row>
    <row r="562" spans="2:8">
      <c r="B562" s="5"/>
      <c r="C562" s="2"/>
      <c r="D562" s="2"/>
      <c r="E562" s="2"/>
      <c r="F562" s="2"/>
      <c r="G562" s="2"/>
      <c r="H562" s="2"/>
    </row>
    <row r="563" spans="2:8">
      <c r="B563" s="5"/>
      <c r="C563" s="2"/>
      <c r="D563" s="2"/>
      <c r="E563" s="2"/>
      <c r="F563" s="2"/>
      <c r="G563" s="2"/>
      <c r="H563" s="2"/>
    </row>
  </sheetData>
  <sheetProtection algorithmName="SHA-512" hashValue="aYeJe/PAofTj3xpBqh7gutE27s+ttvMbzJNAGc+7NBHoo/ieK3wUkjTJ3W3s6I8CM5wOVxVsxnDOB6csk0UvoA==" saltValue="WM064epejRJf5UFmQLQdoQ==" spinCount="100000" sheet="1" objects="1" scenarios="1"/>
  <autoFilter ref="A1:B563" xr:uid="{7A2C911F-101C-4B4B-ADF7-0E6B862DDBFD}"/>
  <pageMargins left="0.7" right="0.7" top="0.75" bottom="0.75" header="0.3" footer="0.3"/>
  <pageSetup paperSize="9" scale="17"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7A49F07338075F47B02AAB54E5C735C3" ma:contentTypeVersion="20" ma:contentTypeDescription="Create a new document." ma:contentTypeScope="" ma:versionID="849993506d6ec52eeadc315f1ada6ead">
  <xsd:schema xmlns:xsd="http://www.w3.org/2001/XMLSchema" xmlns:xs="http://www.w3.org/2001/XMLSchema" xmlns:p="http://schemas.microsoft.com/office/2006/metadata/properties" xmlns:ns2="8181f450-e118-44ce-b59d-5e9fb75ba02a" xmlns:ns3="341b7705-7ba0-46af-b1d8-5eeab284f4eb" targetNamespace="http://schemas.microsoft.com/office/2006/metadata/properties" ma:root="true" ma:fieldsID="59011fe9fe2cfa6b9e9b1d93208663af" ns2:_="" ns3:_="">
    <xsd:import namespace="8181f450-e118-44ce-b59d-5e9fb75ba02a"/>
    <xsd:import namespace="341b7705-7ba0-46af-b1d8-5eeab284f4eb"/>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AutoKeyPoints" minOccurs="0"/>
                <xsd:element ref="ns2:MediaServiceKeyPoints" minOccurs="0"/>
                <xsd:element ref="ns2:MediaServiceLocation" minOccurs="0"/>
                <xsd:element ref="ns2:MediaLengthInSeconds" minOccurs="0"/>
                <xsd:element ref="ns3:SharedWithUsers" minOccurs="0"/>
                <xsd:element ref="ns3:SharedWithDetails" minOccurs="0"/>
                <xsd:element ref="ns3:TaxCatchAll" minOccurs="0"/>
                <xsd:element ref="ns2: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181f450-e118-44ce-b59d-5e9fb75ba02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LengthInSeconds" ma:index="18"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2b26e7cb-8691-459c-a231-23af810bc943"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341b7705-7ba0-46af-b1d8-5eeab284f4eb"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cf2eac76-f21e-487e-bb29-7bccf35e111e}" ma:internalName="TaxCatchAll" ma:showField="CatchAllData" ma:web="341b7705-7ba0-46af-b1d8-5eeab284f4e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2904FA5-58B6-422C-BAAC-A2581921596C}">
  <ds:schemaRefs>
    <ds:schemaRef ds:uri="http://schemas.microsoft.com/sharepoint/v3/contenttype/forms"/>
  </ds:schemaRefs>
</ds:datastoreItem>
</file>

<file path=customXml/itemProps2.xml><?xml version="1.0" encoding="utf-8"?>
<ds:datastoreItem xmlns:ds="http://schemas.openxmlformats.org/officeDocument/2006/customXml" ds:itemID="{ABAE7F59-182B-4671-9C92-C084A036B14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181f450-e118-44ce-b59d-5e9fb75ba02a"/>
    <ds:schemaRef ds:uri="341b7705-7ba0-46af-b1d8-5eeab284f4e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Galutinė lentelė</vt:lpstr>
      <vt:lpstr>Bendri išaiškinimai</vt:lpstr>
      <vt:lpstr>'Bendri išaiškinimai'!Print_Area</vt:lpstr>
      <vt:lpstr>'Galutinė lentelė'!Print_Area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Darius Galbogis</dc:creator>
  <cp:lastModifiedBy>Jurgita Repšienė</cp:lastModifiedBy>
  <dcterms:created xsi:type="dcterms:W3CDTF">2022-01-28T11:20:25Z</dcterms:created>
  <dcterms:modified xsi:type="dcterms:W3CDTF">2022-07-25T10:44:32Z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90751af-2442-49a7-b7b9-9f0bcce858c9_Enabled">
    <vt:lpwstr>true</vt:lpwstr>
  </property>
  <property fmtid="{D5CDD505-2E9C-101B-9397-08002B2CF9AE}" pid="3" name="MSIP_Label_190751af-2442-49a7-b7b9-9f0bcce858c9_SetDate">
    <vt:lpwstr>2021-11-12T16:06:52Z</vt:lpwstr>
  </property>
  <property fmtid="{D5CDD505-2E9C-101B-9397-08002B2CF9AE}" pid="4" name="MSIP_Label_190751af-2442-49a7-b7b9-9f0bcce858c9_Method">
    <vt:lpwstr>Privileged</vt:lpwstr>
  </property>
  <property fmtid="{D5CDD505-2E9C-101B-9397-08002B2CF9AE}" pid="5" name="MSIP_Label_190751af-2442-49a7-b7b9-9f0bcce858c9_Name">
    <vt:lpwstr>Vidaus dokumentai</vt:lpwstr>
  </property>
  <property fmtid="{D5CDD505-2E9C-101B-9397-08002B2CF9AE}" pid="6" name="MSIP_Label_190751af-2442-49a7-b7b9-9f0bcce858c9_SiteId">
    <vt:lpwstr>ea88e983-d65a-47b3-adb4-3e1c6d2110d2</vt:lpwstr>
  </property>
  <property fmtid="{D5CDD505-2E9C-101B-9397-08002B2CF9AE}" pid="7" name="MSIP_Label_190751af-2442-49a7-b7b9-9f0bcce858c9_ActionId">
    <vt:lpwstr>e80d0eaf-a2a4-49b2-8fb1-472c088d67fb</vt:lpwstr>
  </property>
  <property fmtid="{D5CDD505-2E9C-101B-9397-08002B2CF9AE}" pid="8" name="MSIP_Label_190751af-2442-49a7-b7b9-9f0bcce858c9_ContentBits">
    <vt:lpwstr>0</vt:lpwstr>
  </property>
</Properties>
</file>