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VANDENTIEKIS\Konkursai - Projektai\Vilniaus vandenys\2024\Sklendės WWTP\Siuntimui\"/>
    </mc:Choice>
  </mc:AlternateContent>
  <xr:revisionPtr revIDLastSave="0" documentId="13_ncr:1_{8A05D60A-57FD-49D5-A05F-EAB76364E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edas Nr.1" sheetId="14" r:id="rId1"/>
  </sheets>
  <definedNames>
    <definedName name="_xlnm._FilterDatabase" localSheetId="0" hidden="1">'Priedas Nr.1'!$A$6:$E$48</definedName>
    <definedName name="_xlnm.Print_Area" localSheetId="0">'Priedas Nr.1'!$A$5:$E$48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4" l="1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4" i="14"/>
  <c r="F25" i="14"/>
  <c r="F23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7" i="14"/>
  <c r="F49" i="14" l="1"/>
  <c r="F50" i="14" s="1"/>
  <c r="F51" i="14" s="1"/>
</calcChain>
</file>

<file path=xl/sharedStrings.xml><?xml version="1.0" encoding="utf-8"?>
<sst xmlns="http://schemas.openxmlformats.org/spreadsheetml/2006/main" count="114" uniqueCount="73">
  <si>
    <t>Mato vnt.</t>
  </si>
  <si>
    <t>Eil. Nr.</t>
  </si>
  <si>
    <t>Gaminio pavadinimas</t>
  </si>
  <si>
    <t>Solenoidinis vožtuvas DN15</t>
  </si>
  <si>
    <t>Solenoidinis vožtuvas DN20</t>
  </si>
  <si>
    <t>Solenoidinis vožtuvas DN25</t>
  </si>
  <si>
    <t>vnt.</t>
  </si>
  <si>
    <t>Išleidimo uždorio pavara AUMA SAR 10.1-F10 arba lygiavertė</t>
  </si>
  <si>
    <t>Rutulinis ventilis DN15; PN30</t>
  </si>
  <si>
    <t>Rutulinis ventilis DN40; PN30</t>
  </si>
  <si>
    <t>Rutulinis ventilis DN20; PN30</t>
  </si>
  <si>
    <t>Peteliškinis uždoris  DN150; PN16 su elektropavara</t>
  </si>
  <si>
    <t>Nerūdijančio plieno flanšinis rutulinis ventilis rankinis DN25; PN40</t>
  </si>
  <si>
    <t>Nerūdijančio plieno flanšinis rutulinis ventilis su pneumopavara DN50; PN40</t>
  </si>
  <si>
    <t>Nerūdijančio plieno flanšinis rutulinis ventilis rankinis DN100; PN40</t>
  </si>
  <si>
    <t>Nerūdijančio plieno flanšinis rutulinis ventilis rankinis DN150; PN16</t>
  </si>
  <si>
    <t>Flanšinė sklendė su elektropavara DN200; PN25</t>
  </si>
  <si>
    <t>Flanšinė sklendė su elektropavara DN250; PN25</t>
  </si>
  <si>
    <t>Flanšinė sklendė  su elektropavara DN150; PN16</t>
  </si>
  <si>
    <t>Nuotekų peilinė sklendė rankinė DN50; PN10</t>
  </si>
  <si>
    <t>Nuotekų peilinė sklendė rankinė DN65; PN10</t>
  </si>
  <si>
    <t>Nuotekų peilinė sklendė rankinė  DN80; PN10</t>
  </si>
  <si>
    <t>Nuotekų peilinė sklendė rankinė  DN100; PN10</t>
  </si>
  <si>
    <t>Nuotekų peilinės sklendės rankinė DN125; PN10</t>
  </si>
  <si>
    <t>Nuotekų peilinė sklendė rankinė  DN150; PN10</t>
  </si>
  <si>
    <t>Nuotekų peilinė sklendė rankinė DN200; PN10</t>
  </si>
  <si>
    <t>Peteliškinis uždoris DN150; PN16 ; rankinis valdymas</t>
  </si>
  <si>
    <t>Nuotekų peilinė sklendė su peumopavara DN150; PN16</t>
  </si>
  <si>
    <t>Nuotekų peilinė sklendė su peumopavara DN150; PN25</t>
  </si>
  <si>
    <t>Nuotekų rutulinio tipo atbulinis vožtuvas DN100; PN16</t>
  </si>
  <si>
    <t>Nuotekų rutulinio tipo atbulinis vožtuvas DN150; PN16</t>
  </si>
  <si>
    <t>Nuotekų rutulinio tipo atbulinis vožtuvas DN200; PN16</t>
  </si>
  <si>
    <t>Flanšinė sklendė GOST ilgio DN50; PN16 L-180mm</t>
  </si>
  <si>
    <t>Flanšinė sklendė GOST ilgio DN80; PN16 L-210mm</t>
  </si>
  <si>
    <t>Flanšinė sklendė GOST ilgio DN100; PN16 L-230mm</t>
  </si>
  <si>
    <t>Flanšinė sklendė GOST ilgio DN150; PN16 L-280mm</t>
  </si>
  <si>
    <t>Flanšinė sklendė GOST ilgio DN200; PN16 L-330mm</t>
  </si>
  <si>
    <t>Flanšinė pleištinė elektrifikuota sklendė DN700; PN16</t>
  </si>
  <si>
    <t>Flanšinė pleištinė elektrifikuota sklendė DN600; PN16</t>
  </si>
  <si>
    <t>Flanšinė pleištinė elektrifikuota sklendė DN300; PN16</t>
  </si>
  <si>
    <t>Preliminarus kiekis, vnt.</t>
  </si>
  <si>
    <t>Tiekėjo siūlomas gaminio įkainis, Eur be PVM</t>
  </si>
  <si>
    <t>Kaina, Eur be PVM</t>
  </si>
  <si>
    <t>Iš viso Eur be PVM:</t>
  </si>
  <si>
    <t>PVM:</t>
  </si>
  <si>
    <t>Iš viso Eur su PVM:</t>
  </si>
  <si>
    <t>Peteliškinis uždoris  DN80; PN10 su elektropavara</t>
  </si>
  <si>
    <t>Nuotekų peilinė sklendė su elektropavara DN65; PN16</t>
  </si>
  <si>
    <t>Nuotekų peilinė sklendė su pneumopavara DN100; PN16</t>
  </si>
  <si>
    <t>Nuotekų peilinė sklendė su pneumopavara DN100; PN40</t>
  </si>
  <si>
    <t>Nuotekų peilinė sklendė rankinė DN100; PN40</t>
  </si>
  <si>
    <t xml:space="preserve">Išleidimo uždorio elektropavara BERNARD CONTROLS ST14 arba lygiavertė </t>
  </si>
  <si>
    <t>12.1</t>
  </si>
  <si>
    <t>12.2</t>
  </si>
  <si>
    <t>.12.3</t>
  </si>
  <si>
    <t>21.1</t>
  </si>
  <si>
    <t>21.2</t>
  </si>
  <si>
    <t>21.3</t>
  </si>
  <si>
    <t>23.1</t>
  </si>
  <si>
    <t>23.2</t>
  </si>
  <si>
    <t>25.1</t>
  </si>
  <si>
    <t>25.2</t>
  </si>
  <si>
    <t>25.3</t>
  </si>
  <si>
    <t>25.4</t>
  </si>
  <si>
    <t>25.5</t>
  </si>
  <si>
    <t>25.6</t>
  </si>
  <si>
    <t>25.7</t>
  </si>
  <si>
    <t>27.1</t>
  </si>
  <si>
    <t>27.2</t>
  </si>
  <si>
    <t>27.3</t>
  </si>
  <si>
    <t>27.4</t>
  </si>
  <si>
    <t>Prekių įkainų žiniaraštis</t>
  </si>
  <si>
    <t>Techninės specifikacijos Priedas Nr.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</si>
</sst>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MS Sans Serif"/>
      <charset val="186"/>
    </font>
    <font>
      <b/>
      <sz val="8"/>
      <color theme="1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Calibri"/>
      <family val="2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0" fontId="12" fillId="0" borderId="0"/>
    <xf numFmtId="0" fontId="7" fillId="0" borderId="0"/>
    <xf numFmtId="0" fontId="1" fillId="0" borderId="0"/>
  </cellStyleXfs>
  <cellXfs count="33">
    <xf numFmtId="0" fontId="0" fillId="0" borderId="0" xfId="0"/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4" fillId="0" borderId="0" xfId="1" applyFont="1" applyAlignment="1">
      <alignment vertical="top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1" fontId="9" fillId="0" borderId="0" xfId="1" applyNumberFormat="1" applyFont="1" applyAlignment="1">
      <alignment horizontal="right"/>
    </xf>
    <xf numFmtId="2" fontId="10" fillId="0" borderId="2" xfId="0" applyNumberFormat="1" applyFont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10" fillId="0" borderId="0" xfId="0" applyFont="1"/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justify" vertical="center" wrapText="1"/>
    </xf>
    <xf numFmtId="4" fontId="10" fillId="0" borderId="1" xfId="0" applyNumberFormat="1" applyFont="1" applyBorder="1" applyAlignment="1">
      <alignment horizontal="right" vertical="center" wrapText="1"/>
    </xf>
  </cellXfs>
  <cellStyles count="8">
    <cellStyle name="Currency 2" xfId="4" xr:uid="{00000000-0005-0000-0000-000000000000}"/>
    <cellStyle name="Excel Built-in Normal" xfId="7" xr:uid="{5AD962CA-D56A-4714-B819-D441899CC01B}"/>
    <cellStyle name="Įprastas" xfId="0" builtinId="0"/>
    <cellStyle name="Įprastas 2" xfId="6" xr:uid="{9E8D5689-49A3-4293-B893-16C2DD13CFE7}"/>
    <cellStyle name="Normal 2" xfId="1" xr:uid="{00000000-0005-0000-0000-000002000000}"/>
    <cellStyle name="Normal 3" xfId="2" xr:uid="{00000000-0005-0000-0000-000003000000}"/>
    <cellStyle name="Normal 3 2" xfId="3" xr:uid="{00000000-0005-0000-0000-000004000000}"/>
    <cellStyle name="Normal 4" xfId="5" xr:uid="{F805BE84-648D-4C1D-A6F6-94A1A4F33A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2"/>
  <sheetViews>
    <sheetView tabSelected="1" topLeftCell="A14" zoomScale="87" zoomScaleNormal="87" workbookViewId="0">
      <selection activeCell="M29" sqref="M29"/>
    </sheetView>
  </sheetViews>
  <sheetFormatPr defaultColWidth="8.28515625" defaultRowHeight="12.75" x14ac:dyDescent="0.2"/>
  <cols>
    <col min="1" max="1" width="6.28515625" style="1" customWidth="1"/>
    <col min="2" max="2" width="52.42578125" style="3" customWidth="1"/>
    <col min="3" max="3" width="9.42578125" style="1" customWidth="1"/>
    <col min="4" max="4" width="11.7109375" style="1" customWidth="1"/>
    <col min="5" max="5" width="12.85546875" style="1" customWidth="1"/>
    <col min="6" max="6" width="13.42578125" style="1" customWidth="1"/>
    <col min="7" max="16384" width="8.28515625" style="2"/>
  </cols>
  <sheetData>
    <row r="1" spans="1:6" x14ac:dyDescent="0.2">
      <c r="A1" s="20" t="s">
        <v>72</v>
      </c>
      <c r="B1" s="20"/>
      <c r="C1" s="20"/>
      <c r="D1" s="20"/>
      <c r="E1" s="20"/>
      <c r="F1" s="6"/>
    </row>
    <row r="2" spans="1:6" x14ac:dyDescent="0.2">
      <c r="A2" s="7"/>
      <c r="B2" s="5"/>
      <c r="C2" s="7"/>
      <c r="D2" s="7"/>
      <c r="E2" s="7"/>
      <c r="F2" s="7"/>
    </row>
    <row r="3" spans="1:6" x14ac:dyDescent="0.2">
      <c r="A3" s="25" t="s">
        <v>71</v>
      </c>
      <c r="B3" s="26"/>
      <c r="C3" s="26"/>
      <c r="D3" s="26"/>
      <c r="E3" s="26"/>
      <c r="F3" s="6"/>
    </row>
    <row r="4" spans="1:6" ht="18.75" customHeight="1" x14ac:dyDescent="0.2">
      <c r="A4" s="24"/>
      <c r="B4" s="24"/>
      <c r="C4" s="24"/>
      <c r="D4" s="24"/>
      <c r="E4" s="24"/>
      <c r="F4" s="6"/>
    </row>
    <row r="5" spans="1:6" ht="62.25" customHeight="1" x14ac:dyDescent="0.2">
      <c r="A5" s="8" t="s">
        <v>1</v>
      </c>
      <c r="B5" s="8" t="s">
        <v>2</v>
      </c>
      <c r="C5" s="9" t="s">
        <v>0</v>
      </c>
      <c r="D5" s="10" t="s">
        <v>40</v>
      </c>
      <c r="E5" s="11" t="s">
        <v>41</v>
      </c>
      <c r="F5" s="11" t="s">
        <v>42</v>
      </c>
    </row>
    <row r="6" spans="1:6" s="4" customFormat="1" x14ac:dyDescent="0.2">
      <c r="A6" s="12">
        <v>1</v>
      </c>
      <c r="B6" s="13">
        <v>2</v>
      </c>
      <c r="C6" s="12">
        <v>3</v>
      </c>
      <c r="D6" s="12">
        <v>4</v>
      </c>
      <c r="E6" s="12">
        <v>5</v>
      </c>
      <c r="F6" s="12">
        <v>6</v>
      </c>
    </row>
    <row r="7" spans="1:6" x14ac:dyDescent="0.2">
      <c r="A7" s="15">
        <v>1</v>
      </c>
      <c r="B7" s="27" t="s">
        <v>29</v>
      </c>
      <c r="C7" s="14" t="s">
        <v>6</v>
      </c>
      <c r="D7" s="14">
        <v>1</v>
      </c>
      <c r="E7" s="19">
        <v>154.44</v>
      </c>
      <c r="F7" s="19">
        <f>SUM(D7)*E7</f>
        <v>154.44</v>
      </c>
    </row>
    <row r="8" spans="1:6" x14ac:dyDescent="0.2">
      <c r="A8" s="15">
        <v>2</v>
      </c>
      <c r="B8" s="27" t="s">
        <v>30</v>
      </c>
      <c r="C8" s="14" t="s">
        <v>6</v>
      </c>
      <c r="D8" s="14">
        <v>1</v>
      </c>
      <c r="E8" s="19">
        <v>221.65</v>
      </c>
      <c r="F8" s="19">
        <f t="shared" ref="F8:F48" si="0">SUM(D8)*E8</f>
        <v>221.65</v>
      </c>
    </row>
    <row r="9" spans="1:6" x14ac:dyDescent="0.2">
      <c r="A9" s="16">
        <v>3</v>
      </c>
      <c r="B9" s="27" t="s">
        <v>31</v>
      </c>
      <c r="C9" s="14" t="s">
        <v>6</v>
      </c>
      <c r="D9" s="14">
        <v>2</v>
      </c>
      <c r="E9" s="19">
        <v>477</v>
      </c>
      <c r="F9" s="19">
        <f t="shared" si="0"/>
        <v>954</v>
      </c>
    </row>
    <row r="10" spans="1:6" x14ac:dyDescent="0.2">
      <c r="A10" s="15">
        <v>4</v>
      </c>
      <c r="B10" s="27" t="s">
        <v>32</v>
      </c>
      <c r="C10" s="14" t="s">
        <v>6</v>
      </c>
      <c r="D10" s="14">
        <v>1</v>
      </c>
      <c r="E10" s="19">
        <v>174.58</v>
      </c>
      <c r="F10" s="19">
        <f t="shared" si="0"/>
        <v>174.58</v>
      </c>
    </row>
    <row r="11" spans="1:6" x14ac:dyDescent="0.2">
      <c r="A11" s="15">
        <v>5</v>
      </c>
      <c r="B11" s="27" t="s">
        <v>33</v>
      </c>
      <c r="C11" s="14" t="s">
        <v>6</v>
      </c>
      <c r="D11" s="14">
        <v>1</v>
      </c>
      <c r="E11" s="19">
        <v>110.38</v>
      </c>
      <c r="F11" s="19">
        <f t="shared" si="0"/>
        <v>110.38</v>
      </c>
    </row>
    <row r="12" spans="1:6" x14ac:dyDescent="0.2">
      <c r="A12" s="15">
        <v>6</v>
      </c>
      <c r="B12" s="27" t="s">
        <v>34</v>
      </c>
      <c r="C12" s="14" t="s">
        <v>6</v>
      </c>
      <c r="D12" s="14">
        <v>2</v>
      </c>
      <c r="E12" s="19">
        <v>164.15</v>
      </c>
      <c r="F12" s="19">
        <f t="shared" si="0"/>
        <v>328.3</v>
      </c>
    </row>
    <row r="13" spans="1:6" x14ac:dyDescent="0.2">
      <c r="A13" s="15">
        <v>7</v>
      </c>
      <c r="B13" s="27" t="s">
        <v>35</v>
      </c>
      <c r="C13" s="14" t="s">
        <v>6</v>
      </c>
      <c r="D13" s="14">
        <v>2</v>
      </c>
      <c r="E13" s="19">
        <v>175.35</v>
      </c>
      <c r="F13" s="19">
        <f t="shared" si="0"/>
        <v>350.7</v>
      </c>
    </row>
    <row r="14" spans="1:6" x14ac:dyDescent="0.2">
      <c r="A14" s="17">
        <v>8</v>
      </c>
      <c r="B14" s="27" t="s">
        <v>36</v>
      </c>
      <c r="C14" s="14" t="s">
        <v>6</v>
      </c>
      <c r="D14" s="14">
        <v>1</v>
      </c>
      <c r="E14" s="19">
        <v>743.3</v>
      </c>
      <c r="F14" s="19">
        <f t="shared" si="0"/>
        <v>743.3</v>
      </c>
    </row>
    <row r="15" spans="1:6" x14ac:dyDescent="0.2">
      <c r="A15" s="15">
        <v>9</v>
      </c>
      <c r="B15" s="28" t="s">
        <v>37</v>
      </c>
      <c r="C15" s="14" t="s">
        <v>6</v>
      </c>
      <c r="D15" s="14">
        <v>1</v>
      </c>
      <c r="E15" s="19">
        <v>13875.7</v>
      </c>
      <c r="F15" s="19">
        <f t="shared" si="0"/>
        <v>13875.7</v>
      </c>
    </row>
    <row r="16" spans="1:6" x14ac:dyDescent="0.2">
      <c r="A16" s="15">
        <v>10</v>
      </c>
      <c r="B16" s="29" t="s">
        <v>38</v>
      </c>
      <c r="C16" s="14" t="s">
        <v>6</v>
      </c>
      <c r="D16" s="14">
        <v>1</v>
      </c>
      <c r="E16" s="19">
        <v>15109</v>
      </c>
      <c r="F16" s="19">
        <f t="shared" si="0"/>
        <v>15109</v>
      </c>
    </row>
    <row r="17" spans="1:6" x14ac:dyDescent="0.2">
      <c r="A17" s="15">
        <v>11</v>
      </c>
      <c r="B17" s="29" t="s">
        <v>39</v>
      </c>
      <c r="C17" s="14" t="s">
        <v>6</v>
      </c>
      <c r="D17" s="14">
        <v>2</v>
      </c>
      <c r="E17" s="19">
        <v>7168</v>
      </c>
      <c r="F17" s="19">
        <f t="shared" si="0"/>
        <v>14336</v>
      </c>
    </row>
    <row r="18" spans="1:6" ht="14.25" customHeight="1" x14ac:dyDescent="0.2">
      <c r="A18" s="18" t="s">
        <v>52</v>
      </c>
      <c r="B18" s="27" t="s">
        <v>8</v>
      </c>
      <c r="C18" s="14" t="s">
        <v>6</v>
      </c>
      <c r="D18" s="14">
        <v>2</v>
      </c>
      <c r="E18" s="19">
        <v>3.04</v>
      </c>
      <c r="F18" s="19">
        <f t="shared" si="0"/>
        <v>6.08</v>
      </c>
    </row>
    <row r="19" spans="1:6" ht="15" customHeight="1" x14ac:dyDescent="0.2">
      <c r="A19" s="18" t="s">
        <v>53</v>
      </c>
      <c r="B19" s="27" t="s">
        <v>10</v>
      </c>
      <c r="C19" s="14" t="s">
        <v>6</v>
      </c>
      <c r="D19" s="14">
        <v>3</v>
      </c>
      <c r="E19" s="19">
        <v>3.42</v>
      </c>
      <c r="F19" s="19">
        <f t="shared" si="0"/>
        <v>10.26</v>
      </c>
    </row>
    <row r="20" spans="1:6" ht="15" customHeight="1" x14ac:dyDescent="0.2">
      <c r="A20" s="18" t="s">
        <v>54</v>
      </c>
      <c r="B20" s="27" t="s">
        <v>9</v>
      </c>
      <c r="C20" s="14" t="s">
        <v>6</v>
      </c>
      <c r="D20" s="14">
        <v>2</v>
      </c>
      <c r="E20" s="19">
        <v>15.68</v>
      </c>
      <c r="F20" s="19">
        <f t="shared" si="0"/>
        <v>31.36</v>
      </c>
    </row>
    <row r="21" spans="1:6" ht="15" customHeight="1" x14ac:dyDescent="0.2">
      <c r="A21" s="18">
        <v>13</v>
      </c>
      <c r="B21" s="30" t="s">
        <v>46</v>
      </c>
      <c r="C21" s="14" t="s">
        <v>6</v>
      </c>
      <c r="D21" s="14">
        <v>2</v>
      </c>
      <c r="E21" s="19">
        <v>479.72</v>
      </c>
      <c r="F21" s="19">
        <f t="shared" si="0"/>
        <v>959.44</v>
      </c>
    </row>
    <row r="22" spans="1:6" ht="15" customHeight="1" x14ac:dyDescent="0.2">
      <c r="A22" s="18">
        <v>14</v>
      </c>
      <c r="B22" s="30" t="s">
        <v>11</v>
      </c>
      <c r="C22" s="14" t="s">
        <v>6</v>
      </c>
      <c r="D22" s="14">
        <v>2</v>
      </c>
      <c r="E22" s="19">
        <v>534.44000000000005</v>
      </c>
      <c r="F22" s="19">
        <f t="shared" si="0"/>
        <v>1068.8800000000001</v>
      </c>
    </row>
    <row r="23" spans="1:6" x14ac:dyDescent="0.2">
      <c r="A23" s="18">
        <v>15</v>
      </c>
      <c r="B23" s="27" t="s">
        <v>26</v>
      </c>
      <c r="C23" s="14" t="s">
        <v>6</v>
      </c>
      <c r="D23" s="14">
        <v>3</v>
      </c>
      <c r="E23" s="19">
        <v>234.26</v>
      </c>
      <c r="F23" s="19">
        <f>SUM(D23)*E23</f>
        <v>702.78</v>
      </c>
    </row>
    <row r="24" spans="1:6" ht="25.5" customHeight="1" x14ac:dyDescent="0.2">
      <c r="A24" s="18">
        <v>16</v>
      </c>
      <c r="B24" s="27" t="s">
        <v>7</v>
      </c>
      <c r="C24" s="14" t="s">
        <v>6</v>
      </c>
      <c r="D24" s="14">
        <v>4</v>
      </c>
      <c r="E24" s="19">
        <v>2584</v>
      </c>
      <c r="F24" s="19">
        <f t="shared" si="0"/>
        <v>10336</v>
      </c>
    </row>
    <row r="25" spans="1:6" ht="26.25" customHeight="1" x14ac:dyDescent="0.2">
      <c r="A25" s="18">
        <v>17</v>
      </c>
      <c r="B25" s="27" t="s">
        <v>51</v>
      </c>
      <c r="C25" s="14" t="s">
        <v>6</v>
      </c>
      <c r="D25" s="14">
        <v>2</v>
      </c>
      <c r="E25" s="19">
        <v>2106.3000000000002</v>
      </c>
      <c r="F25" s="19">
        <f t="shared" si="0"/>
        <v>4212.6000000000004</v>
      </c>
    </row>
    <row r="26" spans="1:6" ht="15" customHeight="1" x14ac:dyDescent="0.2">
      <c r="A26" s="18">
        <v>18</v>
      </c>
      <c r="B26" s="27" t="s">
        <v>3</v>
      </c>
      <c r="C26" s="14" t="s">
        <v>6</v>
      </c>
      <c r="D26" s="14">
        <v>2</v>
      </c>
      <c r="E26" s="19">
        <v>126</v>
      </c>
      <c r="F26" s="19">
        <f t="shared" si="0"/>
        <v>252</v>
      </c>
    </row>
    <row r="27" spans="1:6" ht="14.25" customHeight="1" x14ac:dyDescent="0.2">
      <c r="A27" s="18">
        <v>19</v>
      </c>
      <c r="B27" s="27" t="s">
        <v>4</v>
      </c>
      <c r="C27" s="14" t="s">
        <v>6</v>
      </c>
      <c r="D27" s="14">
        <v>2</v>
      </c>
      <c r="E27" s="19">
        <v>126</v>
      </c>
      <c r="F27" s="19">
        <f t="shared" si="0"/>
        <v>252</v>
      </c>
    </row>
    <row r="28" spans="1:6" ht="14.25" customHeight="1" x14ac:dyDescent="0.2">
      <c r="A28" s="18">
        <v>20</v>
      </c>
      <c r="B28" s="27" t="s">
        <v>5</v>
      </c>
      <c r="C28" s="14" t="s">
        <v>6</v>
      </c>
      <c r="D28" s="14">
        <v>3</v>
      </c>
      <c r="E28" s="19">
        <v>135</v>
      </c>
      <c r="F28" s="19">
        <f t="shared" si="0"/>
        <v>405</v>
      </c>
    </row>
    <row r="29" spans="1:6" ht="24" customHeight="1" x14ac:dyDescent="0.2">
      <c r="A29" s="18" t="s">
        <v>55</v>
      </c>
      <c r="B29" s="27" t="s">
        <v>12</v>
      </c>
      <c r="C29" s="14" t="s">
        <v>6</v>
      </c>
      <c r="D29" s="14">
        <v>8</v>
      </c>
      <c r="E29" s="19">
        <v>175.5</v>
      </c>
      <c r="F29" s="19">
        <f t="shared" si="0"/>
        <v>1404</v>
      </c>
    </row>
    <row r="30" spans="1:6" ht="24.75" customHeight="1" x14ac:dyDescent="0.2">
      <c r="A30" s="18" t="s">
        <v>56</v>
      </c>
      <c r="B30" s="27" t="s">
        <v>13</v>
      </c>
      <c r="C30" s="14" t="s">
        <v>6</v>
      </c>
      <c r="D30" s="14">
        <v>12</v>
      </c>
      <c r="E30" s="19">
        <v>654.70000000000005</v>
      </c>
      <c r="F30" s="19">
        <f t="shared" si="0"/>
        <v>7856.4000000000005</v>
      </c>
    </row>
    <row r="31" spans="1:6" ht="23.25" customHeight="1" x14ac:dyDescent="0.2">
      <c r="A31" s="18" t="s">
        <v>57</v>
      </c>
      <c r="B31" s="27" t="s">
        <v>14</v>
      </c>
      <c r="C31" s="14" t="s">
        <v>6</v>
      </c>
      <c r="D31" s="14">
        <v>5</v>
      </c>
      <c r="E31" s="19">
        <v>1575</v>
      </c>
      <c r="F31" s="19">
        <f t="shared" si="0"/>
        <v>7875</v>
      </c>
    </row>
    <row r="32" spans="1:6" ht="24.75" customHeight="1" x14ac:dyDescent="0.2">
      <c r="A32" s="18">
        <v>22</v>
      </c>
      <c r="B32" s="27" t="s">
        <v>15</v>
      </c>
      <c r="C32" s="14" t="s">
        <v>6</v>
      </c>
      <c r="D32" s="14">
        <v>5</v>
      </c>
      <c r="E32" s="19">
        <v>1935</v>
      </c>
      <c r="F32" s="19">
        <f t="shared" si="0"/>
        <v>9675</v>
      </c>
    </row>
    <row r="33" spans="1:6" ht="13.5" customHeight="1" x14ac:dyDescent="0.2">
      <c r="A33" s="18" t="s">
        <v>58</v>
      </c>
      <c r="B33" s="27" t="s">
        <v>16</v>
      </c>
      <c r="C33" s="14" t="s">
        <v>6</v>
      </c>
      <c r="D33" s="14">
        <v>2</v>
      </c>
      <c r="E33" s="19">
        <v>4081.5</v>
      </c>
      <c r="F33" s="19">
        <f t="shared" si="0"/>
        <v>8163</v>
      </c>
    </row>
    <row r="34" spans="1:6" ht="13.5" customHeight="1" x14ac:dyDescent="0.2">
      <c r="A34" s="18" t="s">
        <v>59</v>
      </c>
      <c r="B34" s="27" t="s">
        <v>17</v>
      </c>
      <c r="C34" s="14" t="s">
        <v>6</v>
      </c>
      <c r="D34" s="14">
        <v>2</v>
      </c>
      <c r="E34" s="19">
        <v>5130</v>
      </c>
      <c r="F34" s="19">
        <f t="shared" si="0"/>
        <v>10260</v>
      </c>
    </row>
    <row r="35" spans="1:6" ht="13.5" customHeight="1" x14ac:dyDescent="0.2">
      <c r="A35" s="18">
        <v>24</v>
      </c>
      <c r="B35" s="27" t="s">
        <v>18</v>
      </c>
      <c r="C35" s="14" t="s">
        <v>6</v>
      </c>
      <c r="D35" s="14">
        <v>3</v>
      </c>
      <c r="E35" s="19">
        <v>4207.5</v>
      </c>
      <c r="F35" s="19">
        <f t="shared" si="0"/>
        <v>12622.5</v>
      </c>
    </row>
    <row r="36" spans="1:6" ht="15" customHeight="1" x14ac:dyDescent="0.2">
      <c r="A36" s="18" t="s">
        <v>60</v>
      </c>
      <c r="B36" s="27" t="s">
        <v>19</v>
      </c>
      <c r="C36" s="14" t="s">
        <v>6</v>
      </c>
      <c r="D36" s="14">
        <v>6</v>
      </c>
      <c r="E36" s="19">
        <v>338.3</v>
      </c>
      <c r="F36" s="19">
        <f t="shared" si="0"/>
        <v>2029.8000000000002</v>
      </c>
    </row>
    <row r="37" spans="1:6" ht="15.75" customHeight="1" x14ac:dyDescent="0.2">
      <c r="A37" s="18" t="s">
        <v>61</v>
      </c>
      <c r="B37" s="27" t="s">
        <v>20</v>
      </c>
      <c r="C37" s="14" t="s">
        <v>6</v>
      </c>
      <c r="D37" s="14">
        <v>8</v>
      </c>
      <c r="E37" s="19">
        <v>379.1</v>
      </c>
      <c r="F37" s="19">
        <f t="shared" si="0"/>
        <v>3032.8</v>
      </c>
    </row>
    <row r="38" spans="1:6" ht="14.25" customHeight="1" x14ac:dyDescent="0.2">
      <c r="A38" s="18" t="s">
        <v>62</v>
      </c>
      <c r="B38" s="27" t="s">
        <v>21</v>
      </c>
      <c r="C38" s="14" t="s">
        <v>6</v>
      </c>
      <c r="D38" s="14">
        <v>7</v>
      </c>
      <c r="E38" s="19">
        <v>379.1</v>
      </c>
      <c r="F38" s="19">
        <f t="shared" si="0"/>
        <v>2653.7000000000003</v>
      </c>
    </row>
    <row r="39" spans="1:6" ht="14.25" customHeight="1" x14ac:dyDescent="0.2">
      <c r="A39" s="18" t="s">
        <v>63</v>
      </c>
      <c r="B39" s="27" t="s">
        <v>22</v>
      </c>
      <c r="C39" s="14" t="s">
        <v>6</v>
      </c>
      <c r="D39" s="14">
        <v>2</v>
      </c>
      <c r="E39" s="19">
        <v>391</v>
      </c>
      <c r="F39" s="19">
        <f t="shared" si="0"/>
        <v>782</v>
      </c>
    </row>
    <row r="40" spans="1:6" ht="15" customHeight="1" x14ac:dyDescent="0.2">
      <c r="A40" s="18" t="s">
        <v>64</v>
      </c>
      <c r="B40" s="27" t="s">
        <v>23</v>
      </c>
      <c r="C40" s="14" t="s">
        <v>6</v>
      </c>
      <c r="D40" s="14">
        <v>4</v>
      </c>
      <c r="E40" s="19">
        <v>518.5</v>
      </c>
      <c r="F40" s="19">
        <f t="shared" si="0"/>
        <v>2074</v>
      </c>
    </row>
    <row r="41" spans="1:6" ht="13.5" customHeight="1" x14ac:dyDescent="0.2">
      <c r="A41" s="18" t="s">
        <v>65</v>
      </c>
      <c r="B41" s="27" t="s">
        <v>24</v>
      </c>
      <c r="C41" s="14" t="s">
        <v>6</v>
      </c>
      <c r="D41" s="14">
        <v>6</v>
      </c>
      <c r="E41" s="19">
        <v>518.5</v>
      </c>
      <c r="F41" s="19">
        <f t="shared" si="0"/>
        <v>3111</v>
      </c>
    </row>
    <row r="42" spans="1:6" ht="14.25" customHeight="1" x14ac:dyDescent="0.2">
      <c r="A42" s="18" t="s">
        <v>66</v>
      </c>
      <c r="B42" s="27" t="s">
        <v>25</v>
      </c>
      <c r="C42" s="14" t="s">
        <v>6</v>
      </c>
      <c r="D42" s="14">
        <v>6</v>
      </c>
      <c r="E42" s="19">
        <v>657.9</v>
      </c>
      <c r="F42" s="19">
        <f t="shared" si="0"/>
        <v>3947.3999999999996</v>
      </c>
    </row>
    <row r="43" spans="1:6" x14ac:dyDescent="0.2">
      <c r="A43" s="18">
        <v>26</v>
      </c>
      <c r="B43" s="27" t="s">
        <v>47</v>
      </c>
      <c r="C43" s="14" t="s">
        <v>6</v>
      </c>
      <c r="D43" s="14">
        <v>8</v>
      </c>
      <c r="E43" s="19">
        <v>2776.5</v>
      </c>
      <c r="F43" s="19">
        <f t="shared" si="0"/>
        <v>22212</v>
      </c>
    </row>
    <row r="44" spans="1:6" x14ac:dyDescent="0.2">
      <c r="A44" s="18" t="s">
        <v>67</v>
      </c>
      <c r="B44" s="27" t="s">
        <v>48</v>
      </c>
      <c r="C44" s="14" t="s">
        <v>6</v>
      </c>
      <c r="D44" s="14">
        <v>1</v>
      </c>
      <c r="E44" s="19">
        <v>1314</v>
      </c>
      <c r="F44" s="19">
        <f t="shared" si="0"/>
        <v>1314</v>
      </c>
    </row>
    <row r="45" spans="1:6" x14ac:dyDescent="0.2">
      <c r="A45" s="18" t="s">
        <v>68</v>
      </c>
      <c r="B45" s="27" t="s">
        <v>49</v>
      </c>
      <c r="C45" s="14" t="s">
        <v>6</v>
      </c>
      <c r="D45" s="14">
        <v>5</v>
      </c>
      <c r="E45" s="19">
        <v>2728.8</v>
      </c>
      <c r="F45" s="19">
        <f t="shared" si="0"/>
        <v>13644</v>
      </c>
    </row>
    <row r="46" spans="1:6" ht="15" customHeight="1" x14ac:dyDescent="0.2">
      <c r="A46" s="18" t="s">
        <v>69</v>
      </c>
      <c r="B46" s="27" t="s">
        <v>50</v>
      </c>
      <c r="C46" s="14" t="s">
        <v>6</v>
      </c>
      <c r="D46" s="14">
        <v>5</v>
      </c>
      <c r="E46" s="19">
        <v>1876.5</v>
      </c>
      <c r="F46" s="19">
        <f t="shared" si="0"/>
        <v>9382.5</v>
      </c>
    </row>
    <row r="47" spans="1:6" x14ac:dyDescent="0.2">
      <c r="A47" s="18" t="s">
        <v>70</v>
      </c>
      <c r="B47" s="31" t="s">
        <v>27</v>
      </c>
      <c r="C47" s="14" t="s">
        <v>6</v>
      </c>
      <c r="D47" s="14">
        <v>4</v>
      </c>
      <c r="E47" s="19">
        <v>2025</v>
      </c>
      <c r="F47" s="19">
        <f t="shared" si="0"/>
        <v>8100</v>
      </c>
    </row>
    <row r="48" spans="1:6" x14ac:dyDescent="0.2">
      <c r="A48" s="18">
        <v>28</v>
      </c>
      <c r="B48" s="31" t="s">
        <v>28</v>
      </c>
      <c r="C48" s="14" t="s">
        <v>6</v>
      </c>
      <c r="D48" s="14">
        <v>5</v>
      </c>
      <c r="E48" s="19">
        <v>3510</v>
      </c>
      <c r="F48" s="19">
        <f t="shared" si="0"/>
        <v>17550</v>
      </c>
    </row>
    <row r="49" spans="1:6" ht="16.5" customHeight="1" x14ac:dyDescent="0.2">
      <c r="A49" s="21" t="s">
        <v>43</v>
      </c>
      <c r="B49" s="22"/>
      <c r="C49" s="22"/>
      <c r="D49" s="22"/>
      <c r="E49" s="23"/>
      <c r="F49" s="32">
        <f>SUM(F7:F48)</f>
        <v>212283.55000000002</v>
      </c>
    </row>
    <row r="50" spans="1:6" x14ac:dyDescent="0.2">
      <c r="A50" s="21" t="s">
        <v>44</v>
      </c>
      <c r="B50" s="22"/>
      <c r="C50" s="22"/>
      <c r="D50" s="22"/>
      <c r="E50" s="23"/>
      <c r="F50" s="32">
        <f>SUM(F49)*0.21</f>
        <v>44579.5455</v>
      </c>
    </row>
    <row r="51" spans="1:6" ht="12.75" customHeight="1" x14ac:dyDescent="0.2">
      <c r="A51" s="21" t="s">
        <v>45</v>
      </c>
      <c r="B51" s="22"/>
      <c r="C51" s="22"/>
      <c r="D51" s="22"/>
      <c r="E51" s="23"/>
      <c r="F51" s="32">
        <f>SUM(F49:F50)</f>
        <v>256863.09550000002</v>
      </c>
    </row>
    <row r="52" spans="1:6" x14ac:dyDescent="0.2">
      <c r="A52" s="7"/>
      <c r="B52" s="5"/>
      <c r="C52" s="7"/>
      <c r="D52" s="7"/>
      <c r="E52" s="7"/>
    </row>
  </sheetData>
  <mergeCells count="6">
    <mergeCell ref="A1:E1"/>
    <mergeCell ref="A49:E49"/>
    <mergeCell ref="A50:E50"/>
    <mergeCell ref="A51:E51"/>
    <mergeCell ref="A4:E4"/>
    <mergeCell ref="A3:E3"/>
  </mergeCells>
  <phoneticPr fontId="17" type="noConversion"/>
  <printOptions horizontalCentered="1"/>
  <pageMargins left="0.51181102362204722" right="0.19685039370078741" top="0.35433070866141736" bottom="0.39370078740157483" header="0.31496062992125984" footer="0.31496062992125984"/>
  <pageSetup paperSize="9" fitToHeight="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>4Z6MPDUXFVQC-140-1870</_dlc_DocId>
    <_dlc_DocIdUrl xmlns="7d3ccfc8-0174-48be-b2c7-759d9617ea65">
      <Url>http://vac.corp.rst.lt/pirkimai/uzsakovai/LESTO/_layouts/15/DocIdRedir.aspx?ID=4Z6MPDUXFVQC-140-1870</Url>
      <Description>4Z6MPDUXFVQC-140-1870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9" ma:contentTypeDescription="Pirkimų dokumentas." ma:contentTypeScope="" ma:versionID="23b88e8869c3ea308e6b35416d6e92a5">
  <xsd:schema xmlns:xsd="http://www.w3.org/2001/XMLSchema" xmlns:xs="http://www.w3.org/2001/XMLSchema" xmlns:p="http://schemas.microsoft.com/office/2006/metadata/properties" xmlns:ns2="7d3ccfc8-0174-48be-b2c7-759d9617ea65" targetNamespace="http://schemas.microsoft.com/office/2006/metadata/properties" ma:root="true" ma:fieldsID="c8448da67fb598c5dbba6beebe8994cb" ns2:_="">
    <xsd:import namespace="7d3ccfc8-0174-48be-b2c7-759d9617ea6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41648A-DA43-4FEF-A93B-98B1779B533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5F872A1-33EE-4D07-B72E-5464E9C05ADE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d3ccfc8-0174-48be-b2c7-759d9617ea6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A2B5D6-760A-4FC1-8750-9DC600249D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7BDA58-E165-4B15-A2FE-32059E413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Priedas Nr.1</vt:lpstr>
      <vt:lpstr>'Priedas Nr.1'!Print_Area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dmigrs</dc:creator>
  <cp:lastModifiedBy>Robertas Simonavičius</cp:lastModifiedBy>
  <cp:lastPrinted>2021-03-30T09:20:35Z</cp:lastPrinted>
  <dcterms:created xsi:type="dcterms:W3CDTF">2011-08-31T11:30:20Z</dcterms:created>
  <dcterms:modified xsi:type="dcterms:W3CDTF">2024-01-23T15:32:49Z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0x0101008029EB588A33574C8C4332B53EDD6B9300BDE0E97BD24BAC49ACAAE78DD400DE40</vt:lpwstr>
  </property>
  <property fmtid="{D5CDD505-2E9C-101B-9397-08002B2CF9AE}" pid="3" name="_dlc_DocIdItemGuid">
    <vt:lpwstr>ae4a00b1-1498-4a04-9c3f-8dbb90aae2a4</vt:lpwstr>
  </property>
</Properties>
</file>