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Kaina" sheetId="1" r:id="rId1"/>
    <sheet name="Techniniai parametrai" sheetId="2" r:id="rId2"/>
  </sheets>
  <definedNames>
    <definedName name="_xlnm.Print_Area" localSheetId="1">'Techniniai parametrai'!$A$1:$E$81</definedName>
  </definedNames>
  <calcPr calcId="144525" concurrentCalc="0"/>
</workbook>
</file>

<file path=xl/sharedStrings.xml><?xml version="1.0" encoding="utf-8"?>
<sst xmlns="http://schemas.openxmlformats.org/spreadsheetml/2006/main" count="279" uniqueCount="175">
  <si>
    <t>Melsvai pažymėtas lentelės sritis pildo tiekėjas.</t>
  </si>
  <si>
    <t>Pirkimo sąlygų 1 priedas</t>
  </si>
  <si>
    <t>TECHNINĖ SPECIFIKACIJA IR PASIŪLYMO KAINA</t>
  </si>
  <si>
    <t>Pirkimo pavadinimas: INDIVIDUALIOS APSAUGOS PRIEMONĖS (CHIRURGINIŲ APKLOTŲ RINKINIAI, VIENKARTINIAI CHALATAI IR KT.) (NR. 6116)</t>
  </si>
  <si>
    <t>Tiekėjo pavadinimas / ūkio subjektų grupės nariai:</t>
  </si>
  <si>
    <t>A.Tamošiūno įmonė</t>
  </si>
  <si>
    <t>Tiekėjo kodas:</t>
  </si>
  <si>
    <t>Tiekėjo adresas:</t>
  </si>
  <si>
    <t>Marijonų g.45 Panevėžys</t>
  </si>
  <si>
    <t>Tiekėjo PVM mokėtojo kodas:</t>
  </si>
  <si>
    <t>LT473163917</t>
  </si>
  <si>
    <t>A/s numeris:</t>
  </si>
  <si>
    <t>A/s LT647300010002371815</t>
  </si>
  <si>
    <t>Bankas, banko kodas:</t>
  </si>
  <si>
    <t>bankas “Swedbank“, b.k. 73000</t>
  </si>
  <si>
    <t>Asmens atsakingo už pasiūlymą vardas, pavardė:</t>
  </si>
  <si>
    <t>Remigijus Tanošiūnas</t>
  </si>
  <si>
    <t>Asmens atsakingo už pasiūlymą telefono numeris:</t>
  </si>
  <si>
    <t>Asmens atsakingo už pasiūlymą el. pašto adresas:</t>
  </si>
  <si>
    <t>info@atamosiunas.lt</t>
  </si>
  <si>
    <t>Asmens, laimėjimo atveju pasirašysiančio sutartį, pareigos, vardas, pavardė:</t>
  </si>
  <si>
    <t>Direktorė Rasa Tamošiūnienė</t>
  </si>
  <si>
    <t>Tiekėjo įmonės vadovo pareigos, vardas, pavardė:</t>
  </si>
  <si>
    <t>Direktorį Rasa Tamošiūnienė</t>
  </si>
  <si>
    <t>Tiekėjo patvirtinimai:</t>
  </si>
  <si>
    <t>Šiuo pasiūlymu pažymime, kad sutinkame su visomis pirkimo dokumentų sąlygomis.</t>
  </si>
  <si>
    <t>Pasiūlymas galioja iki termino, nustatyto pirkimo dokumentuose.</t>
  </si>
  <si>
    <t>Jeigu kvalifikacija dėl teisės verstis atitinkama veikla nebuvo tikrinama arba tikrinama ne visa apimtimi, įsipareigojame perkančiajai organizacijai, kad pirkimo sutartį vykdys tik tokią teisę turintys asmenys.</t>
  </si>
  <si>
    <t>1. Bendrieji reikalavimai:</t>
  </si>
  <si>
    <t xml:space="preserve">1. Prekių kokybė, žymėjimas, informacija vartotojui turi atitikti 93/42/EEC ir/ar MDR (ES) 2017/745 direktivų reikalavimams. CE ženklinimas.
2. Prekių charakteristikoms patvirtinti tiekėjai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Kartu su pasiūlymu turi būti pateiktas gamintojo rašytinis patvirtinimas ar kitas lygiavertis įrodymas, kad tiekėjo siūlomu priemonių gamybai naudojamos energijos dalis yra išgaunama iš atsinaujinančių išteklių.
6.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
</t>
  </si>
  <si>
    <t>2. Tiekėjo siūlomos prekės ir kainos:</t>
  </si>
  <si>
    <t>Pirkimodalies Nr.</t>
  </si>
  <si>
    <t>Pirkimo dalies pavadinimas</t>
  </si>
  <si>
    <t>Mato vienetas</t>
  </si>
  <si>
    <t>Maksimalus Kiekis</t>
  </si>
  <si>
    <t>Vieneto įkainis EUR, be PVM</t>
  </si>
  <si>
    <t>PVM tarifas, proc</t>
  </si>
  <si>
    <t>PVM suma, Eur</t>
  </si>
  <si>
    <t>Suma EUR, be PVM</t>
  </si>
  <si>
    <t>Suma EUR, su PVM</t>
  </si>
  <si>
    <t>Rinkinys angiografijai su radialiniu apklotu ir skysčių valdymo sistema</t>
  </si>
  <si>
    <t>vnt.</t>
  </si>
  <si>
    <t>Rinkinys angiografijai su radialiniu apklotu</t>
  </si>
  <si>
    <t>Apklotų rinkinys TAVI operacijoms</t>
  </si>
  <si>
    <t>Indo ledui rinkinys</t>
  </si>
  <si>
    <t>Rinkinys angiografijai (pediatrinis)</t>
  </si>
  <si>
    <t>Angio indo rinkinys</t>
  </si>
  <si>
    <t>Rinkinys elektrokardiostimuliatoriaus implantavimo operacijai</t>
  </si>
  <si>
    <t>Ultragarsinio vaikiško daviklio apvalkalas</t>
  </si>
  <si>
    <t>Ultragarsinio linijinio daviklio apvalkalas</t>
  </si>
  <si>
    <t>Rinkinys intervencinės radiologijos procedūroms</t>
  </si>
  <si>
    <t xml:space="preserve">Rinkiniai širdies vožtuvų chirurgijos operacijoms </t>
  </si>
  <si>
    <t xml:space="preserve">Rinkinys koronarinėms chirurgijos operacijoms </t>
  </si>
  <si>
    <t>Operacinės lempos apvalkalas</t>
  </si>
  <si>
    <t>Kedės gaubtas</t>
  </si>
  <si>
    <t>C-lanko gaubto rinkinys</t>
  </si>
  <si>
    <t>Skydliaukės apsauginės apykaklės gaubtas</t>
  </si>
  <si>
    <t>Universalus apklotų rinkinys</t>
  </si>
  <si>
    <t>Autonomiškai šildantis apklotas</t>
  </si>
  <si>
    <t>Autonomiškai šildantis apklotas dviejų dalių</t>
  </si>
  <si>
    <t>CVK perrišimo rinkinys</t>
  </si>
  <si>
    <t>Sterilios chirurginės ortopedinės pirštinės</t>
  </si>
  <si>
    <t>pora</t>
  </si>
  <si>
    <t>Apklotų rinkinys Cezario pjūvio operacijoms</t>
  </si>
  <si>
    <t>Chirurginė kaukė su skydeliu</t>
  </si>
  <si>
    <t>Chirurginės pirštinės</t>
  </si>
  <si>
    <t>Standartinės apsaugos sterilus chalatas:</t>
  </si>
  <si>
    <t>25.1</t>
  </si>
  <si>
    <t>Standartinės apsaugos sterilus chalatas (dydžiai: L, XL, XXL-XLL)</t>
  </si>
  <si>
    <t>25.2</t>
  </si>
  <si>
    <t>Standartinės apsaugos sterilus chalatas (dydis XXXL-XXLL)</t>
  </si>
  <si>
    <t>25 pirkimo dalies kaina, Eur be PVM:</t>
  </si>
  <si>
    <t>PVM  suma (EUR):</t>
  </si>
  <si>
    <t>25 pirkimo dalies kaina, Eur su PVM*:</t>
  </si>
  <si>
    <t>Užvalkalas ausinių apsaugai</t>
  </si>
  <si>
    <t xml:space="preserve">Vienkartinis respiratorius FFP3 sulankstomos  formos  su iškvėpimo vožtuvu </t>
  </si>
  <si>
    <t>Moteriški gobtuvai</t>
  </si>
  <si>
    <t>Apklotų rinkinys LOR operacijai</t>
  </si>
  <si>
    <t>Apklotų rinkinys histeroskopijos operacijai</t>
  </si>
  <si>
    <t>Apdangalai pėdai</t>
  </si>
  <si>
    <t>Laparoskopinis ginekologinis-onkologinis rinkinys</t>
  </si>
  <si>
    <t>Galūnių operacijos apklotų rinkinys (vaikų)</t>
  </si>
  <si>
    <t>Apklotų rinkinys išvaržos operacijai (vaikų)</t>
  </si>
  <si>
    <t>Kraniotomijos rinkinys (vaikų)</t>
  </si>
  <si>
    <t>Klubo sąnario operacijos rinkinys (vaikų)</t>
  </si>
  <si>
    <t>Rinkinys artroskopijos operacijai (vaikų)</t>
  </si>
  <si>
    <t>Stuburo operacijos rinkinys (vaikų)</t>
  </si>
  <si>
    <t>LOR rinkinys (vaikų)</t>
  </si>
  <si>
    <t>Universalus, specialus rinkinys (vaikų)</t>
  </si>
  <si>
    <t>Standartinės apsaugos chirurginis chalatas 3XL</t>
  </si>
  <si>
    <t>Kepurė chirurginė su juosta prakaitui sugerti</t>
  </si>
  <si>
    <t>Apvalus aparatūros apvalkalas</t>
  </si>
  <si>
    <t>Sterilios lateksinės chirurginės pirštinės, su dūrio indikacijos sistema N6,5</t>
  </si>
  <si>
    <t>Sterilios lateksinės chirurginės pirštinės, su dūrio indikacijos sistema N7,0</t>
  </si>
  <si>
    <t>Sterilios lateksinės chirurginės pirštinės, su dūrio indikacijos sistema N7,5</t>
  </si>
  <si>
    <t>Sterilios lateksinės chirurginės pirštinės, su dūrio indikacijos sistema N8,0</t>
  </si>
  <si>
    <t>Sterilios lateksinės chirurginės pirštinės, su dūrio indikacijos sistema N8,5</t>
  </si>
  <si>
    <t>Medicininis aligninas</t>
  </si>
  <si>
    <t>kg.</t>
  </si>
  <si>
    <t>3. Bendra pasiūlymo (sutarties) kaina:</t>
  </si>
  <si>
    <t>Bendra pasiūlymo (sutarties) kaina, EUR be PVM:</t>
  </si>
  <si>
    <t>PVM suma, EUR:</t>
  </si>
  <si>
    <t>Bendra pasiūlymo (sutarties) kaina, EUR su PVM:</t>
  </si>
  <si>
    <t xml:space="preserve"> 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</si>
  <si>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</si>
  <si>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Dokumento tęsinys kitame puslapyje "Techniniai parametrai"</t>
  </si>
  <si>
    <t>4. Perkančiosios organizacijos reikalaujami prekių techniniai parametrai bei tiekėjo siūlomos prekės:</t>
  </si>
  <si>
    <t>Pirkimo dalies Nr.</t>
  </si>
  <si>
    <t>Techniniai reikalavimai</t>
  </si>
  <si>
    <t>Siūlomos priemonės gamintojo pavadinimas, šalis, nuoroda į gaminio kodą techninėje dokumentacijoje, psl. Nr. Techninėje dokumentacijoje atžymėti pozicijos numerį prie reikalaujamų parametrų reikšmės. Įrašyti prekės ref. kodą, jei taikomas.</t>
  </si>
  <si>
    <t>Rinkinys supakuotas viename steriliame gamykliniame plastiko įpakavime. Įpakavimo viduje turi būti įdėta rinkinio etiketė, kurios turinys gerai matomas neatidarius pirminės pakuotės. Šioje etiketėje turi būti: rinkinio sudėtis lietuvių kalba, sterilumo kontrolės sistema (ne mažiau 4 lipdukų su pakuotės sterilumo ir gamybos duomenimis). Sterili pakuotė turi atplėšimo kampų žymėjimus ir atidarant plyšta per pakuotės sujungimo vietas. Lipnios apkloto dalys yra padengtos hipoalerginiais klijais su apsaugine silikonizuoto popieriaus juostele ir gerai limpa prie odos, o sulipusios tarpusavy atskiriamos, nepažeidžiant apkloto. Lipnios apkloto dalys turi išlikti prilipusios prie paciento odos visos operacijos metu. Sudėtyje nėra latekso. Pakuotė trijų lygių, atitinka Medicinos Prietaisų Direktyvos 93/42/EEB, standarto EN-13795 bei CFR 1610 1 klasės reikalavimus. Rinkinys turi būti pažymėtas CE ženklu. Pateikti tai įrodančius dokumentus. Įvertinimui turi būti pristatyti ne mažiau 2 vnt. rinkinių pavyzdžiai ( sterilus ir nesterilus)
Rinkinio sudėtis: 
1.	Angiografinis radialinis apklotas 240/230x350 cm ±10cm. Apklotas turi dvi 15 cm±1cm diametro incizine plėvele dengtas angas su 9 cm ±1cm diametro kiauryme femoralis srityse, bei dvi 9x12 cm ±1cm dydžio incizine plėvele dengtas angas su 6x4 cm ±1cm dydžio kiauryme radialis srityse. Apklotas turi T formos padidinto skysčių sugėrimo zoną 245/95x115 cm ±5 cm. Abi apkloto pusės žemiau padidinto skysčių sugėrimo zonos yra su skaidria polietilenine dalimi. Pagamintas iš ne mažiau kaip 3 sluoksnių  medžiagos (svoris ne mažesnis kaip 65 g/m²): viršutinis sluoksnis iš neaustinės polipropileno medžiagos, absorbcija ne mažiau 300 %, vidurinis – iš polietileno plėvelės, apatinis - apsauginis neaustinės medžiagos sluoksnis. Padidinto skysčių sugėrimo zona pagaminta iš viskozės, celiuliozės ir polietileno plėvelės, zonos svoris ne mažesnis kaip 100 g/m², absorbcija - ne mažiau 900 %. Atsparumas skysčių įsiskverbimui ne mažiau nei 200 cm H₂O, kietųjų dalelių sklaida ne daugiau kaip 3 Log₁₀ (pūkų sk.) - 1 vnt. 
2.	Instrumentavimo stalo apklotas 140x190cm ±10cm - 1 vnt. 
3.	Standartinės apsaugos chirurginis chalatas XL dydžio, 140 cm ± 5 cm ilgio. Chalatas turi diržą, prie kaklo susisega lipnia juostele, ne trumpesne nei 17 cm, rankovės su elastiniais rankogaliais, gerai priglundančiais prie riešo, ne trumpesniais nei 6 cm ilgio. Pagamintas iš  neaustinės polipropileno medžiagos, kurios svoris ne mažesnis kaip 35 g/m². Kietųjų dalelių sklaida ne daugiau kaip 2,0 Log₁₀ (pūkų sk.), atsparumas skysčių įsiskverbimui ne mažiau 40 cm H₂O – 1 vnt.  
4.	Standartinės apsaugos chirurginis chalatas XXL-XLL dydžio, 150 cm ± 5 cm ilgio. Chalatas turi diržą, prie kaklo susisega lipnia juostele, ne trumpesne nei 17 cm, rankovės su elastiniais rankogaliais, gerai priglundančiais prie riešo, ne trumpesniais nei 6 cm ilgio. Pagamintas iš  neaustinės polipropileno medžiagos, kurios svoris ne mažesnis kaip 35 g/m². Kietųjų dalelių sklaida ne daugiau kaip 2,0 Log₁₀ (pūkų sk.), atsparumas skysčių įsiskverbimui ne mažiau 40 cm H₂O – 1 vnt. 
5.	Dangalas rentgeno aparatui – skersmuo 80 cm ±5 cm – 1 vnt. 
6.	Dangalas rentgeno aparatui – skersmuo 140 cm ±5 cm – 1 vnt. 
7.	Neaustinės medžiagos skarelės 10x20 cm, 8 sluoksnių – 8 vnt. 
8.	Neaustinės medžiagos apvalūs tamponai 4 cm diametro – 6 vnt. 
9.	Indas 120 ml skaidrus, sugraduotas – 1 vnt. 
10.	Indas 60 ml spalvotas (dviejų skirtingų spalvų), sugraduotas – 2 vnt. 
11.	Indas 250 ml spalvotas (dviejų skirtingų spalvų), sugraduotas – 2 vnt. 
12.	Skalpelio ašmenys su koteliu Nr. 24 – 1 vnt. 
13.	Instrumentas tepimui, ne trumpesnis nei 24 cm ilgio – 1 vnt. 
14.	Angiografinė punkcinė adata 18 G, 70 mm ilgio – 1 vnt. 
15.	Apklotas 75x50 cm ±5 cm padidinto sugeriamumo, lipniu kraštu ilgojoje kraštinėje – 1 vnt. 
16.	Apklotas 75x90 cm ±5 cm, lipniu kraštu ilgojoje kraštinėje, pagamintas iš dviejų sluoksnių medžiagos (svoris ne mažesnis nei 55 g/m2): viršutinis – iš neaustinės medžiagos, gerai sugeria skysčius, absorbcija ne mažiau nei 250%, apatinis - visiškai nepralaidus, pagamintas iš polietileno plėvelės. Atsparumas skysčių įsiskverbimui ne mažiau negu 170 cm H₂O, kietųjų dalelių sklaida ne daugiau kaip 1,8 Log₁₀ (pūkų sk.) – 1 vnt. 
17.	Angiografinis švirkštas 10 ml talpos, sugraduotas po 0,2 ml, pagamintas iš skaidrios polikarbonatinės arba lygiavertės medžiagos, su “Luer Lock” fiksuotu užsukimu ir spalvotu stūmokliu.  Vienas stūmoklio galas platus ir užapvalintas, ergonomiškai pritaikytas delno formai, kad atlaikytų stiprią stūmimo jėgą, kitas turi silikoninę raudoną tarpinę, užtikrinančią sklandų stūmoklio judėjimą švirkšte ir patikimą kontrastinės medžiagos dozės kontrolę. Pirštų atramai švirkštas turi prailgintus ir užapvalintus kraštus, apsaugančius nuo pirštų išslydimo kontrastinės medžiagos suleidimo metu – 1    vnt. 
18.	Manifoldas su dviem prievadais, skirtais skysčiams ir kontrastui, pagamintas iš tvirtos polikarbonatinės arba lygiavertės medžiagos, atlaikantis vidutinį slėgį, su užsisukančiomis rankenėlėmis prie kiekvieno prievado, šoninis sujungimas su „Luer Lock“ jungtimi – 1 vnt.
19.	Tiekimo linija 185 cm ±5 cm ilgio, plataus diametro, pagaminta iš polivinilchlorido, skirta kontrasto leidimui su atbuliniu vožtuvu ir oro burbulų prevenciniu vožtuvu sistemos gale. Turi smaigalį ir oro išleidimo angą, bei lašinimo greičio reguliavimo ratuką. Suderintas prijungimui su Luer Lock jungtimi manifolde ir angiografiniame švirkšte – 1 vnt.
20.	Uždarymo dangteliai, suderinti su manifoldo prievadais – 2 vnt.</t>
  </si>
  <si>
    <t>Rinkinys supakuotas viename steriliame gamykliniame plastiko įpakavime. Įpakavimo viduje turi būti įdėta rinkinio etiketė, kurios turinys gerai matomas neatidarius pirminės pakuotės. Šioje etiketėje turi būti: rinkinio sudėtis lietuvių kalba, sterilumo kontrolės sistema (ne mažiau 4 lipdukų su pakuotės sterilumo ir gamybos duomenimis). Sterili pakuotė turi atplėšimo kampų žymėjimus ir atidarant plyšta per pakuotės sujungimo vietas. Lipnios apkloto dalys yra padengtos hipoalerginiais klijais su apsaugine silikonizuoto popieriaus juostele ir gerai limpa prie odos, o sulipusios tarpusavy atskiriamos, nepažeidžiant apkloto. Lipnios apkloto dalys turi išlikti prilipusios prie paciento odos visos operacijos metu. Sudėtyje nėra latekso. Pakuotė trijų lygių, atitinka Medicinos Prietaisų Direktyvos 93/42/EEB, standarto EN-13795 bei CFR 1610 1 klasės reikalavimus. Rinkinys turi būti pažymėtas CE ženklu. Pateikti tai įrodančius dokumentus. Įvertinimui turi būti pristatyti ne mažiau 2 vnt. rinkinių pavyzdžiai (sterilus ir nesterilus).
Rinkinio sudėtis:
1. Angiografinis radialinis apklotas 240/230x350 cm ±10cm. Apklotas turi dvi 15 cm±1cm diametro incizine plėvele dengtas angas su 9 cm ±1cm diametro kiauryme femoralis srityse, bei dvi 9x12 cm ±1 cm dydžio incizine plėvele dengtas angas su 6x4 cm ±1cm dydžio kiauryme radialis srityse. Apklotas turi T formos padidinto skysčių sugėrimo zoną 245/95x115 cm ±5 cm. Abi apkloto pusės žemiau padidinto skysčių sugėrimo zonos yra su skaidria polietilenine dalimi. Pagamintas iš ne mažiau kaip 3 sluoksnių  medžiagos (svoris ne mažesnis kaip 65 g/m²): viršutinis sluoksnis iš neaustinės polipropileno medžiagos, absorbcija ne mažiau 300 %, vidurinis – iš polietileno plėvelės, apatinis - apsauginis neaustinės medžiagos sluoksnis. Padidinto skysčių sugėrimo zona pagaminta iš viskozės, celiuliozės ir polietileno plėvelės, zonos svoris ne mažesnis kaip 100 g/m², absorbcija - ne mažiau 900 %. Atsparumas skysčių įsiskverbimui ne mažiau nei 200 cm H₂O, kietųjų dalelių sklaida ne daugiau kaip 3 Log₁₀ (pūkų sk.)  - 1 vnt.
2. Instrumentavimo stalo apklotas 140x190cm ±10cm - 1 vnt.
3. Standartinės apsaugos chirurginis chalatas XL dydžio, 140 cm ± 5 cm ilgio. Chalatas turi diržą, prie kaklo susisega lipnia juostele, ne trumpesne nei 17 cm, rankovės su elastiniais rankogaliais gerai priglundančiais prie riešo, ne trumpesniais nei 6 cm ilgio. Pagamintas iš  neaustinės polipropileno medžiagos, kurios svoris ne mažesnis kaip 35 g/m². Kietųjų dalelių sklaida ne daugiau kaip 2,0 Log₁₀ (pūkų sk.), atsparumas skysčių įsiskverbimui ne mažiau 40 cm H₂O – 1 vnt.
4. Standartinės apsaugos chirurginis chalatas XXL-XLL dydžio, 150 cm ± 5 cm ilgio. Chalatas turi diržą, prie kaklo susisega lipnia juostele, ne trumpesne nei 17 cm, rankovės su elastiniais rankogaliais gerai priglundančiais prie riešo, ne trumpesniais nei 6 cm ilgio. Pagamintas iš  neaustinės polipropileno medžiagos, kurios svoris ne mažesnis kaip 35 g/m². Kietųjų dalelių sklaida ne daugiau kaip 2,0 Log₁₀ (pūkų sk.), atsparumas skysčių įsiskverbimui ne mažiau 40 cm H₂O – 1 vnt.
5. Dangalas rentgeno aparatui – skersmuo 80 cm ±5 cm – 1 vnt.
6. Dangalas rentgeno aparatui – skersmuo 140 cm ±5 cm – 1 vnt.
7. Neaustinės medžiagos skarelės 10x20 cm, 8 sluoksnių – 8 vnt.
8. Neaustinės medžiagos apvalūs tamponai 4 cm diametro – 6 vnt.
9. Indas 120 ml skaidrus, sugraduotas – 1 vnt.
10. Indas 60 ml spalvotas (dviejų skirtingų spalvų), sugraduotas – 2 vnt.
11. Indas 250 ml spalvotas (dviejų skirtingų spalvų), sugraduotas – 2 vnt.
12. Skalpelio ašmenys su koteliu Nr. 24 – 1 vnt.
13. Instrumentas tepimui, ne trumpesnis nei 24 cm ilgio – 1 vnt.
14. Angiografinė punkcinė adata 18 G, 70 mm ilgio – 1 vnt.
15. Apklotas 75x50 cm ±5 cm padidinto sugeriamumo, lipniu kraštu ilgojoje kraštinėje – 1 vnt.
16. Apklotas 75x90 cm ±5 cm, lipniu kraštu ilgojoje kraštinėje, pagamintas iš dviejų sluoksnių medžiagos (svoris ne mažesnis nei 55 g/m2): viršutinis – iš neaustinės medžiagos, gerai sugeria skysčius, absorbcija ne mažiau nei 250%, apatinis - visiškai nepralaidus, pagamintas iš polietileno plėvelės. Atsparumas skysčių įsiskverbimui ne mažiau negu 170 cm H₂O, kietųjų dalelių sklaida ne daugiau kaip 1,8 Log₁₀ (pūkų sk.) – 1 vnt.</t>
  </si>
  <si>
    <t>Rinkinys supakuotas viename steriliame gamykliniame plastiko įpakavime. Įpakavimo viduje turi būti įdėta rinkinio etiketė, kurios turinys gerai matomas neatidarius pirminės pakuotės. Šioje etiketėje turi būti: rinkinio sudėtis lietuvių kalba, sterilumo kontrolės sistema (ne mažiau 4 lipdukų su pakuotės sterilumo ir gamybos duomenimis). Sterili pakuotė turi atplėšimo kampų žymėjimus ir atidarant plyšta per pakuotės sujungimo vietas. Lipnios apkloto dalys yra padengtos hipoalerginiais klijais su apsaugine silikonizuoto popieriaus juostele ir gerai limpa prie odos, o sulipusios tarpusavy atskiriamos, nepažeidžiant apkloto. Lipnios apkloto dalys turi išlikti prilipusios prie paciento odos visos operacijos metu. Sudėtyje nėra latekso. Pakuotė trijų lygių, atitinka Medicinos Prietaisų Direktyvos 93/42/EEB, standarto EN-13795 bei CFR 1610 1 klasės reikalavimus. Rinkinys turi būti pažymėtas CE ženklu. Pateikti tai įrodančius dokumentus. Įvertinimui turi būti pristatyti ne mažiau 2 vnt. rinkinių pavyzdžiai (sterilus ir nesterilus).
Rinkinio sudėtis: 
1.	Paciento apklotas 290/240x450 cm ±10cm. Apklotas turi abdominalinę angą 60x40 cm ±1 cm dydžio, dengtą incizine plėvele, 2 femoralines angas 15x28 cm ±1 cm, dengtas incizine plėvele, bei padidinto skysčių sugėrimo zoną 90x170 cm ±5 cm. Apkloto šonuose integruotos 2 skaidrios instrumentų kišenės. Abi apkloto pusės nuo padidinto skysčių sugėrimo zonos iki apkloto apačios su skaidria polietilenine dalimi. Apklotas pagamintas iš ne mažiau kaip 3 sluoksnių  medžiagos (svoris ne mažesnis kaip 65 g/m²): viršutinis sluoksnis iš neaustinės polipropileno medžiagos, absorbcija ne mažiau 300 %, vidurinis -iš polietileno plėvelės, apatinis - apsauginis neaustinės medžiagos sluoksnis. Padidinto skysčių sugėrimo zona pagaminta iš viskozės, celiuliozės ir polietileno plėvelės, zonos svoris ne mažesnis kaip 100 g/m², absorbcija  ne mažiau 900 %. Atsparumas skysčių įsiskverbimui ne mažiau negu 200 cm H₂O, kietųjų dalelių sklaida ne daugiau kaip 3 Log₁₀ (pūkų sk.) - 1 vnt.
2.	Instrumentavimo stalo apklotas 140x190cm ±10cm - 3 vnt.
3.	Standartinės apsaugos chirurginis chalatas XL dydžio, 140 cm ± 5 cm ilgio. Chalatas turi diržą, prie kaklo susisega lipnia juostele ne mažiau 17 cm ilgio, rankovės su elastiniais rankogaliais gerai priglundančiais prie riešo ne trumpesniais nei 6 cm ilgio. Pagamintas iš  neaustinės polipropileno medžiagos, kurios tankis ne mažesnis kaip 35 g/m². Kietųjų dalelių sklaida ne daugiau kaip 2,0 Log₁₀ (pūkų sk.), atsparumas skysčių įsiskverbimui ne mažiau 40 cm H₂O – 2 vnt.
4.	Standartinės apsaugos chirurginis chalatas XLL dydžio, 150 cm ± 5 cm ilgio. Chalatas turi diržą, prie kaklo susisega lipnia juostele ne mažiau 17 cm ilgio, rankovės su elastiniais rankogaliais gerai priglundančiais prie riešo ne trumpesniais nei 6 cm ilgio. Pagamintas iš  neaustinės polipropileno medžiagos, kurios tankis ne mažesnis kaip 35 g/m². Kietųjų dalelių sklaida ne daugiau kaip 2,0 Log₁₀ (pūkų sk.), atsparumas skysčių įsiskverbimui ne mažiau 40 cm H₂O – 2 vnt. 
5.	Dangalas rentgeno aparatui – skersmuo 80 cm ±5 cm – 1 vnt. 
6.	Dangalas rentgeno aparatui – skersmuo 140 cm ±5 cm – 5 vnt.  
7.	Neaustinės medžiagos skarelės 10x20 cm, 8 sluoksnių – 10 vnt. 
8.	Neaustinės medžiagos apvalūs tamponai 5 cm diametro – 6 vnt.
9.	Instrumentas tepimui ne trumpesnis nei 24 cm ilgio – 1 vnt.
10.	Indas 2500 ml spalvotas, apvalus, be sparnelių, sugraduotas – 4 vnt.
11.	Indas 60 ml spalvotas, sugraduotas – 1 vnt.
12.	Indas 250 ml spalvotas (skirtingų spalvų), sugraduotas – 3 vnt. 
13.	Indas 120 ml skaidrus, sugraduotas – 2 vnt.
14.	Apklotas 75x50 cm ±5 cm padidinto sugeriamumo, lipniu kraštu ilgojoje kraštinėje – 2 vnt.
15.	Skalpelio ašmenys su koteliu Nr. 24 – 1 vnt.
16.	Adatų dėžutė-lizdas su 8 pozicijomis, lipniu dugnu – 1 vnt.</t>
  </si>
  <si>
    <t xml:space="preserve">Rinkinys supakuotas viename steriliame gamykliniame plastiko įpakavime. Įpakavimo viduje turi būti įdėta rinkinio etiketė, kurios turinys gerai matomas neatidarius pirminės pakuotės. Šioje etiketėje turi būti: rinkinio sudėtis lietuvių kalba, sterilumo kontrolės sistema (ne mažiau 4 lipdukų su pakuotės sterilumo ir gamybos duomenimis). Sterili pakuotė turi atplėšimo kampų žymėjimus ir atidarant plyšta per pakuotės sujungimo vietas. Sudėtyje nėra latekso. Pakuotė trijų lygių, atitinka Medicinos Prietaisų Direktyvos 93/42/EEB, standarto EN-13795 bei CFR 1610 1 klasės reikalavimus. Rinkinys turi būti pažymėtas CE ženklu. Pateikti tai įrodančius dokumentus. Įvertinimui turi būti pristatyti ne mažiau 2 vnt.  rinkinių pavyzdžiai (sterilus ir nesterilus).
Rinkinio sudėtis: 
1.  Indas 3000 ml tūrio, stačiakampio formos 30x25 cm ±1 cm dydžio, 7 cm ±1 cm gylio. Indas pagamintas iš spalvoto plastiko – 1 vnt.
2. Neaustinės medžiagos skarelės 10x20 cm, 8 sluoksnių – 10 vnt. </t>
  </si>
  <si>
    <t xml:space="preserve">Rinkinys supakuotas viename steriliame gamykliniame plastiko įpakavime. Įpakavimo viduje turi būti įdėta rinkinio etiketė, kurios turinys gerai matomas neatidarius pirminės pakuotės. Šioje etiketėje turi būti: rinkinio sudėtis lietuvių kalba, sterilumo kontrolės sistema (ne mažiau 4 lipdukų su pakuotės sterilumo ir gamybos duomenimis). Sterili pakuotė turi atplėšimo kampų žymėjimus ir atidarant plyšta per pakuotės sujungimo vietas. Lipnios apkloto dalys yra padengtos hipoalerginiais klijais su apsaugine silikonizuoto popieriaus juostele ir gerai limpa prie odos, o sulipusios tarpusavy atskiriamos, nepažeidžiant apkloto. Lipnios apkloto dalys turi išlikti prilipusios prie paciento odos visos operacijos metu. Sudėtyje neturi būti latekso. Pakuotė trijų lygių, atitinka Medicinos Prietaisų Direktyvos 93/42/EEB, standarto EN-13795 bei CFR 1610 1 klasės reikalavimus. Rinkinys turi būti pažymėtas CE ženklu. Pateikti tai įrodančius dokumentus. Įvertinimui turi būti pristatyti ne mažiau 2 vnt. sterilių rinkinių pavyzdžiai ( sterilus ir nesterilus).  
Paciento aploto medžiaga vienkartinio naudojimo, pagaminta iš ne mažiau kaip 3 sluoksnių  medžiagos (svoris ne mažesnis kaip 65 g/m²): viršutinis sluoksnis iš neaustinės polipropileno medžiagos, ne mažiau 300 %, vidurinis – iš polietileno plėvelės, apatinis - apsauginis neaustinės medžiagos sluoksnis. Atsparumas skysčių įsiskverbimui ne mažiau negu 190 cm H₂O, kietųjų dalelių sklaida ne daugiau kaip 3,0 Log₁₀ (pūkų sk.). 
Chirurginiai standartinės apsaugos chalatai pagaminti iš hidrofobiškos neaustinės medžiagos, kurios svoris ne mažesnis kaip 35 g/m². Kietųjų dalelių sklaida ne daugiau kaip 2,0 Log₁₀ (pūkų sk.), atsparumas skysčių įsiskverbimui ne mažiau 40 cm H₂O.
Dangalas rentgeno aparatui iš skaidraus plastiko, elastingas, maišo formos. Krašte apsiūta gumelė fiksuoja maišą prie rentgeno aparato ( tampri, nesuplyšta dedant ant rentgeno gaubto).
Rinkinio sudėtis:
1.	Apklotas instrumentavimo staliukui 150x190 cm ±10cm - 1 vnt.
2.	Standartinės apsaugos chirurginis chalatas 140 cm ± 5 cm ilgio. Chalatas turi diržą, prie kaklo susisega lipnia juostele ne mažiau 17 cm ilgio, rankovės su elastiniais rankogaliais gerai priglundančiais prie riešo ne trumpesniais nei 6 cm ilgio – 1 vnt.
3.	Standartinės apsaugos chirurginis chalatas 150 cm ± 5 cm ilgio. Chalatas turi diržą, prie kaklo susisega lipnia juostele ne mažiau 17 cm ilgio, rankovės su elastiniais rankogaliais gerai priglundančiais prie riešo ne trumpesniais nei 6 cm ilgio – 1 vnt.
4.	Dangalas rentgeno aparatui – skersmuo 80 cm ±5 cm – 1 vnt. 
5.	Dangalas rentgeno aparatui – skersmuo 145 cm ±5 cm – 1 vnt. 
6.	Neaustinės medžiagos skarelės 10x20 cm, 8 sluoksnių – 10 vnt. 
7.	Neaustinės medžiagos apvalūs tamponai 5 cm diametro – 6 vnt.
8.	Indas spalvotas (dviejų skirtingų spalvų) 120 ml ± 10 ml talpos – 2 vnt.
9.	Indas spalvotas 60 ml ± 5 ml talpos – 1 vnt.
10.	Indas spalvotas 250 ml ± 10 ml talpos – 1 vnt.
11.	Skalpelio ašmenys su koteliu Nr. 24 – 1 vnt.
12.	Instrumentas tepimui ne trumpesnis nei 24 cm ilgio – 1 vnt.
13.	Didelio sugeriamumo apklotas lipniu kraštu ilgojoje kraštinėje, 40-50 x 65-75 cm.  Apklotas pagamintas iš viskozės/poliesterio neaustinės medžiagos, kurios svoris ne mažesnis nei 50 g/m2 – 1 vnt.
14.	Apklotas lipniu kraštu 45x50 cm ± 5cm, pagamintas iš ne mažiau 2 sluoksnių medžiagos: viršutinis sluoksnis iš neaustinės polipropileno medžiagos, apatinis – iš polietileno plėvelės, nepralaidus – 1 vnt.
15.	Angiografinis pediatrinis apklotas 190x320 cm ± 10 cm. Apklotas turi 2 incizine plėvele dengtas angas 8 cm ±1cm su 3,5 cm ±1cm diametro kiauryme femoralis srityse. Apklotas turi padidinto skysčių sugėrimo zoną 80x320 cm ±10 cm. Abi apkloto pusės  yra su skaidria polietilenine dalimi – 1 vnt.
16.	Angiografinė punkcinė adata 18 G, 70-90 mm ilgio – 1 vnt. </t>
  </si>
  <si>
    <t xml:space="preserve">Rinkinys supakuotas viename steriliame gamykliniame plastiko įpakavime. Įpakavimo viduje turi būti įdėta rinkinio etiketė, kurios turinys gerai matomas neatidarius pirminės pakuotės. Šioje etiketėje turi būti: rinkinio sudėtis lietuvių kalba, sterilumo kontrolės sistema (ne mažiau 2 lipdukų su pakuotės sterilumo ir gamybos duomenimis). Sterili pakuotė turi atplėšimo kampų žymėjimus ir atidarant plyšta per pakuotės sujungimo vietas. Sudėtyje neturi būti latekso. Pakuotė trijų lygių, atitinka Medicinos Prietaisų Direktyvos 93/42/EEB, standarto EN-13795 bei CFR 1610 1 klasės reikalavimus. Rinkinys turi būti pažymėtas CE ženklu. Pateikti tai įrodančius dokumentus. Įvertinimui turi būti pristatyti ne mažiau 2 vnt. sterilių rinkinių pavyzdžiai ( sterilus ir nesterilus).  
Rinkinio sudėtis: 
1.	Indas 2500 ml ± 50 ml talpos iš spalvoto, neskaidraus polipropileno, lygiais nuožulniais kraštais ir lygiu dugnu. Vidinis paviršius turi gradaciją ml kas 100 ml nuo 0 iki 2500 ml. Pritaikytas skysčių ir ledo laikymui – 1 vnt.
2.	Neaustinės medžiagos skarelės 10x10 cm, 8 sluoksnių – 5 vnt. </t>
  </si>
  <si>
    <t>Rinkinys supakuotas viename gamykliniame steriliame plastiko įpakavime. Įpakavimo viduje turi būti įdėta rinkinio etiketė, kurios turinys gerai matomas neatidarius pirminės pakuotės. Šioje etiketėje turi būti: rinkinio sudėtis lietuvių kalba, sterilumo kontrolės sistema (ne mažiau  2 lipdukų su pakuotės sterilumo ir gamybos duomenimis). Sterili pakuotė turi atplėšimo kampų žymėjimus ir atidarant plyšta per pakuotės sujungimo vietas. Lipnios apkloto dalys yra padengtos hipoalerginiais klijais su apsaugine silikonizuoto popieriaus juostele ir gerai limpa prie odos, o sulipusios tarpusavy atskiriamos, nepažeidžiant apkloto. Lipnios apkloto dalys turi išlikti prilipusios prie paciento odos visos operacijos metu. Sudėtyje neturi būti latekso. Pakuotė trijų lygių, atitinka Medicinos prietaisų Direktyvos 93/42/EEB, standarto EN-13795 bei CFR 1610 1 klasės reikalavimus. Rinkinys turi būti pažymėtas CE ženklu. Pateikti tai įrodančius dokumentus. Įvertinimui turi būti pristatyti ne mažiau 2 vnt. rinkinių pavyzdžiai (sterilus ir nesterilus).
Paciento apkloto medžiaga vienkartinio naudojimo, sterili, nemažiau 3 sluoksnių . Viršutinis sluoksnis gerai sugeriančios neaustinės medžiagos (skysčio sugeriamumas &gt; 4,5ml/dm2); vidurinis - iš polietileno, 100% nepralaidus; apatinis - apsauginis popieriaus sluoksnis. Paviršius neslidus, gerai matosi padėtos adatos, siūlai ir kitos smulkios med. priemonės. Lipnios apklotų dalys padengtos hipoalerginiais akriliniais klijais su apsaugine silikonizuota popieriaus juosta. Lipnų paviršių galima liesti pirštinėmis ir koreguoti pakartotiniai, pvz.: jei jis sukimba.
 Chirurginiai standartinės apsaugos chalatai  pagaminti iš  hidrofobiškos neaustinės medžiagos, medžiaga kvėpuojanti (padidinto kvėpavimo). Oro pralaidumas nemažiau, kaip  0,43 m/s; dėvėjimo metu nesielektrina, nekyla į viršų. Rankogaliai iš elastingo poliesterio, gerai priglunda prie riešo.  Chalato medžiaga  tvirta, nesisluoksniuojančio, nesiveliančio ir nedulksančio paviršiaus. Gaminiai neturi skleisti cheminių medžiagų kvapų.
 Dangalas rentgeno aparatui - skaidrus, elastingas, maišo formos, skersmuo 80 ± 5 cm.  Krašte apsiūta gumelė fiksuoja maišą prie rentgeno aparato (tampri, nesuplyšta dedant ant aparatūros gaubto).   
Rinkinio sudėtis:
1. Apklotas instrumentavimo staliukui 150x190 cm ± 10 cm. – 1 vnt.
2. Didelio sugeriamumo apklotas 34-40 x 48-51cm. lipniu kraštu lengvai priglunda ir prisitaiko prie paviršiaus – 1 vnt.
3. Apklotas 150x250 cm ± 10 cm. lipniu kraštu su sustiprinta operacine zona – 1 vnt.
4. Apklotas 175x175 cm ± 10 cm lipniu kraštu 50x5 cm ± 1 cm, sustiprinta operacine zona – 1 vnt.
5. Dangalas rentgeno aparatui - skersmuo 80 cm  ± 5 cm. – 1 vnt.
6. Apklotas 75x90-100 cm  lipniu kraštu – 2 vnt.
7. Chirurginis chalatas L dydžio (ne trumpesnis nei 145cm.) – 1 vnt.
8. Chirurginis chalatas XL dydžio  (ne trumpesnis nei 160 cm) – 1 vnt.
9. Indas spalvotas (trijų skirtingų spalvų) 120 ml ± 10 ml talpos – 3 vnt.
10. Neaustinė skara 10x20 cm., 30g. – 30 vnt.
11. Neaustinis apvalus tamponas S, 30 g., 25mm – 20 vnt.
12. Instrumentas tepimui ne mažiau 24 cm ilgio – 1 vnt.
13. Indas inksto formos 1500 ml ± 20 ml talpos – 1 vnt.
14. Lipni juosta 9x49 cm ± 2 cm – 1 vnt.
15. Skalpelio ašmuo Nr. 24 – 1 vnt.
16. Rankena operacinei lempai universali (tinkanti įvairaus dydžio rankenoms) – 1 vnt.</t>
  </si>
  <si>
    <t>Ultragarsinio daviklio apvalkalas 13x236 cm (± 3 cm.), su apvalintu daviklio galiuku. Apvalkalas sterilus, pagamintas iš etileno metilo akrilokopolymero plėvelės ne mažiau kaip 50µm, permatomas, lipni medžiaga poliizopreno pagrindu. Pritaikytas nedidelio diametro davikliui, elastiškai apgaubiantis daviklį, užtikrinantis daviklio sterilų panaudojimą.
Švara -  mikroorganizmų ne daugiau kaip 0 CFU/100 cm2 , atsparumas skysčių įsiskverbimui ˃ 100 cm H2 O. Turi atitikti EN 1041, EN ISO 13485, EN ISO 9001 standartų reikalavimus. Ant pakuotės turi būti nurodytas lietuviškas produkto pavadinimas, CE ženklas, BAR kodas ir produkto galiojimo data.</t>
  </si>
  <si>
    <t>Ultragarsinio daviklio apvalkalas 13x236 cm (± 3 cm.), su elastiniu T formos galiuku.  Apvalkalas sterilus, pagamintas iš etileno metilo akrilokopolymero plėvelės ne mažiau kaip 55µm, permatomas, lipni medžiaga poliizopreno pagrindu.
Švara -  mikroorganizmų ne daugiau kaip 0 CFU/100 cm2 , atsparumas skysčių įsiskverbimui ˃ 100 cm H2 O. Turi atitikti EN 1041, EN ISO 13485, EN ISO 9001 standartų reikalavimus. Ant pakuotės turi būti nurodytas lietuviškas produkto pavadinimas, CE ženklas, BAR kodas ir produkto galiojimo data.</t>
  </si>
  <si>
    <t xml:space="preserve">Rinkinys supakuotas viename steriliame gamykliniame plastiko įpakavime. Įpakavimo viduje turi būti įdėta rinkinio etiketė, kurios turinys gerai matomas neatidarius pirminės pakuotės. Šioje etiketėje turi būti: rinkinio sudėtis lietuvių kalba, sterilumo kontrolės sistema (ne mažiau 4 lipdukų su pakuotės sterilumo ir gamybos duomenimis) ir UHF RFID žyma, atitinkanti ISO/IEC 18000-6C standartą, kurios EPC atmintis turi būti ne mažesnė nei 96 bitai. Sterili pakuotė turi atplėšimo kampų žymėjimus ir atidarant plyšta per pakuotės sujungimo vietas. Lipnios apkloto dalys yra padengtos hipoalerginiais klijais su apsaugine silikonizuoto popieriaus juostele ir gerai limpa prie odos, o sulipusios tarpusavy atskiriamos, nepažeidžiant apkloto. Lipnios apkloto dalys turi išlikti prilipusios prie paciento odos visos operacijos metu. Sudėtyje nėra latekso. Pakuotė trijų lygių, atitinka Medicinos Prietaisų Direktyvos 93/42/EEB, standarto EN-13795 bei CFR 1610 1 klasės reikalavimus. Rinkinys turi būti pažymėtas CE ženklu. Pateikti tai įrodančius dokumentus. Įvertinimui turi būti pristatyti ne mažiau 2 vnt. sterilių rinkinių pavyzdžiai.
Rinkinio sudėtis: 
1.	Angiografinis radialinis apklotas 240/230x350 cm ±10cm. Apklotas turi 2 incizine plėvele dengtas angas 15 cm±1cm su 9 cm ±1cm diametro kiauryme femoralis srityse, bei 2 incizine plėvele dengtas angas 9x12 cm ±1 cm su 6x4 cm ±1cm dydžio kiauryme radialis srityse. Apklotas turi T formos padidinto skysčių sugėrimo zoną 245/95x115 cm ±5 cm. Abi apkloto pusės žemiau padidinto skysčių sugėrimo zonos yra su skaidria polietilenine dalimi. Pagamintas iš ne mažiau kaip 3 sluoksnių  medžiagos (svoris ne mažesnis kaip 65 g/m²): viršutinis sluoksnis iš neaustinės polipropileno medžiagos, absorbcija ne mažiau 300 %, vidurinis – iš polietileno plėvelės, apatinis - apsauginis neaustinės medžiagos sluoksnis. Padidinto skysčių sugėrimo zona pagaminta iš viskozės, celiuliozės ir polietileno plėvelės, zonos svoris ne mažesnis kaip 100 g/m², absorbcija  ne mažiau 900 %. Atsparumas skysčių įsiskverbimui ne mažiau negu 200 cm H₂O, kietųjų dalelių sklaida ne daugiau kaip 3 Log₁₀ (pūkų sk.) - 1 vnt. 
2.	Apklotas 150x200cm  ±10cm, pagamintas iš trijų sluoksnių medžiagos (svoris ne mažesnis nei 66 g/m2):  medžiagos: viršutinis – pagamintas iš neaustinės medžiagos, gerai sugeria skysčius, absorbcija ne mažiau 330%, vidurinis – iš polietileno, visiškai nepralaidus, apatinis – apsauginis neaustinės medžiagos sluoksnis. Atsparumas skysčių įsiskverbimui ne mažiau negu 200 cm H₂O, kietųjų dalelių sklaida ne daugiau kaip 1,9 Log₁₀ (pūkų sk.) - 1 vnt. 
3.	Standartinės apsaugos chirurginis chalatas XL dydžio, 140 cm ± 5 cm ilgio. Chalatas turi diržą, prie kaklo susisega lipnia juostele ne mažiau 17 cm ilgio, rankovės su elastiniais rankogaliais gerai priglundančiais prie riešo ne trumpesniais nei 6 cm ilgio. Pagamintas iš  neaustinės polipropileno medžiagos, kurios svoris ne mažesnis kaip 35 g/m². Kietųjų dalelių sklaida ne daugiau kaip 2,0 Log₁₀ (pūkų sk.), atsparumas skysčių įsiskverbimui ne mažiau 40 cm H₂O – 1 vnt.  
4.	Standartinės apsaugos chirurginis chalatas XLL dydžio, 150 cm ± 5 cm ilgio. Chalatas turi diržą, prie kaklo susisega lipnia juostele ne mažiau 17 cm ilgio, rankovės su elastiniais rankogaliais gerai priglundančiais prie riešo ne trumpesniais nei 6 cm ilgio. Pagamintas iš  neaustinės polipropileno medžiagos, kurios svoris ne mažesnis kaip 35 g/m². Kietųjų dalelių sklaida ne daugiau kaip 2,0 Log₁₀ (pūkų sk.), atsparumas skysčių įsiskverbimui ne mažiau 40 cm H₂O – 1 vnt. 
5.	Dangalas rentgeno aparatui, apvalus su guma – skersmuo 80 cm ±5 cm – 1 vnt. 
6.	Dangalas rentgeno aparatui, apvalus su guma – skersmuo 140 cm ±5 cm – 1 vnt. 
7.	Neaustinės medžiagos skarelės 10x20 cm, 8 sluoksnių – 10 vnt. 
8.	Neaustinės medžiagos apvalūs tamponai 4 cm diametro – 6 vnt. 
9.	Neaustinės medžiagos skarelės 10x10 cm, 8 sluoksnių – 10 vnt.
10.	Skalpelio ašmenys su koteliu Nr. 11 – 1 vnt. 
11.	Plastikinės žnyplės ne trumpesnės nei 24 cm ilgio – 1 vnt. 
12.	Hipoderminė adata 21G, 38 mm ilgio – 1 vnt.
13.	Adata 18G, 50 mm ilgio – 1 vnt.
14.	Angiografinė punkcinė adata 18G, 70 mm ilgio – 1 vnt. 
15.	Angiografinis švirkštas 10 ml talpos, sugraduotas, pagamintas iš skaidrios polikarbonatinės arba lygiavertės medžiagos, su “Luer Lock” fiksuotu užsukimu, mėlynos spalvos – 2 vnt.
16.	Angiografinis švirkštas 10 ml talpos, sugraduotas, pagamintas iš skaidrios polikarbonatinės arba lygiavertės medžiagos, su “Luer Lock” fiksuotu užsukimu, raudonos spalvos – 2 vnt.
17.	Lipni „Velcro“ juostelė 2,5 cm x 14 cm ±2 cm ilgio – 2 vnt.
18.	Indas 2500 ml su sparneliais, spalvotas, skirtas vieloms-pravedėjoms – 1 vnt. 
19.	Indas 60 ml, skaidrus, sugraduotas – 1 vnt. 
20.	Indas 250 ml spalvotas, sugraduotas – 2 vnt. 
21.	Apklotas 45x60 cm ±5 cm padidinto sugeriamumo – 1 vnt. 
22.	Operacinė lipni juosta 9x50 cm±5 cm – 1 vnt. 
23.	Apklotas 75x90 cm ±5 cm, lipniu kraštu ilgojoje kraštinėje, pagamintas iš dviejų sluoksnių medžiagos (svoris ne mažesnis nei 55 g/m2): viršutinis – iš neaustinės medžiagos, gerai sugeria skysčius, absorbcija ne mažiau nei 250%, apatinis - visiškai nepralaidus, pagamintas iš polietileno plėvelės. Atsparumas skysčių įsiskverbimui ne mažiau negu 170 cm H₂O, kietųjų dalelių sklaida ne daugiau kaip 1,8 Log₁₀ (pūkų sk.) – 1 vnt. 
24.	Apklotas 45x50 cm ±5 cm, lipniu kraštu ilgojoje kraštinėje, pagamintas iš dviejų sluoksnių medžiagos (svoris ne mažesnis nei 55 g/m2): viršutinis – iš neaustinės medžiagos, gerai sugeria skysčius, absorbcija ne mažiau nei 250%, apatinis - visiškai nepralaidus, pagamintas iš polietileno plėvelės. Atsparumas skysčių įsiskverbimui ne mažiau negu 170 cm H₂O, kietųjų dalelių sklaida ne daugiau kaip 1,8 Log₁₀ (pūkų sk.) – 1 vnt. 
25.	Uždara sistema fiziologinio tirpalo, kontrasto valdymui ir atliekų surinkimui  - 1 vnt.
26.	Kontrasto valdymo smaigalys su oro išleidimo anga. Smaigalys vamzdelio (4 cm ±1cm ilgio) pagalba sujungtas su vienos krypties kraneliu – 1 vnt.
P.S. Standartinės apsaugos chalatas XL dydžio atskirai supakuotas rinkinio viršuje.
</t>
  </si>
  <si>
    <t>Medžiaga vienkartinio naudojimo, sterili. Pagamintas iš ne mažiau kaip 3 sluoksnių: viskozės neaustinės medžiagos, kurios tankis ne mažesnis kaip 23 g/m², polietileno plėvelės ne mažiau kaip 40 µm ir polipropileno neaustinės medžiagos, kurios tankis ne mažesnis kaip 12 g/m², lipni medžiaga pagaminta sintetinio kaučiuko pagrindu.Absorbcija ne mažesnė negu 1.1 g/dm². Švara: mikroorganizmų ne daugiau kaip 0 CFU/100 cm², dalelių sklaida ne didesnė kaip 2,5 Log₁₀ (pūkų sk.). Atsparumas skysčių įsiskverbimui ne mažesnis kaip 203 cm H₂O.  (atitinka standartą EN 13795-3). Lipnų paviršių galima liesti pirštinėmis ir koreguoti pakartotiniai, pvz.: jei jis sukimba. Rinkinys supakuotas viename gamintojo steriliame pakete, su papildomu krepo įpakavimu. Rinkinio sudėtis: 1. Sustiprintas apklotas instrumentavimo staliukui 150 x 190 cm ± 5cm - 1vnt. 2. Chirurginis standartinės apsaugos chalatas, L-L dydžio - 1vnt. ( Standartinės apsaugos  chalatas L-L. Pagamintas iš celiuliozės minkštimo / neaustinės poliesterio medžiagos, kurios tankis ne mažesnis kaip 68 g/m², rankogaliai iš poliesterio. Chalato zonos pažyrmėtos spec. etiketėmis, kurios padeda taisyklingai apsivilkti chalatą. Chalato švara – mikroorganizmų ne daugiau kaip 32 CFU/100 cm², pūkavimasis ne daugiau kaip 3,2 Log₁₀ (pūkų sk.). Atsparumas skysčių įsiskverbimui kritinėje zonoje: priekinėje dalyje ne mažiau kaip 30, rankovių siūlės – 24 cm H₂O, nekritinėje zonoje: priekinėje dalyje ne mažiau kaip 30, rankovių siūlės – 19 cm H₂O ). 3. Chirurginis sustiprintos apsaugos chalatas, XL-L dydžio - 2vnt. ( Sustiprintos apsaugos chirurginis chalatas XL-L. Pagamintas iš celiuliozės minkštimo / neaustinės poliesterio medžiagos, kurios tankis ne mažesnis kaip 68 g/m², rankogaliai iš poliesterio. Sustiprintos zonos: priekinė pagaminta iš mikroporinės (pralaidžios orui) polietileno plėvelės  ≥ 46 g/m2, rankovės – viskozės / poliesterio neaustinė medžiaga  ≥ 30 gsm, polietileno plėvelės ≥ 27um. Chalato švara – mikroorganizmų ne daugiau kaip 32 CFU/100 cm²,kietųjų dalelių sklaida ne daugiau kaip 3,2 Log₁₀ (pūkų sk.). Atsparumas skysčių įsiskverbimui kritinėje zonoje ne mažiau kaip 153 cm H₂O, nekritinėje zonoje ne mažiau kaip 19 cm H₂O ). 4. Mayo stalo apklotas 80 x 145 cm ± 5cm  - 1vnt. 5. Adatų magnetinis konteineris, 20 dalių - 1 vnt.; 6. Neaustinė skara 10 x 20 cm XRD , ne mažiau 70g/m2,  - 10vnt. 7. Indas iš plastiko, ne mažiau 800 ml talpos inksto formos - 1vnt. 8.  Siurblio prailginimas 29Ch 7 mm 3,0m F/F - 1vnt. 9.Yankauer atsiurbimo kaniulė 22ch, 26 cm burbuliuko antgalis - 1vnt. 10. Marlinės skaros 10 x 20 cm, 17th, 24sl, XRD – 10 vnt. 11. Neaustinio pluošto( medvilnės) rankšluostis 60x45cm ± 5 cm  12. Apklotas lipniu kraštu 90 x 75 cm  ± 5 cm,  - 3vnt. 13. Lipni op. juosta 9 x 49 cm ± 3cm - 2vnt. 14. Krūtinės apklotas 200/300 x 330 cm ± 5 cm, incizinis plotas 32 x 40 cm, sustiprinta operacinė zona 50 x140 cm ± 5 cm , integruoti laidų ir vamzdelių laikikliai, ne mažiau dvi skaidrios kišenės 28 x 68 cm  ± 2 cm instrumentams ir diatermijai - 1vnt. 15. Apklotas instrumentavimo staliukui 150 x 190 cm ± 5 cm - 1vnt. 16. Diatermijos maišas 40x35cm± 3 cm,  lipniu kraštu - 1vnt.</t>
  </si>
  <si>
    <t xml:space="preserve">Rinkinys supakuotas viename steriliame gamykliniame plastiko įpakavime. Įpakavimo viduje turi būti įdėta rinkinio etiketė, kurios turinys gerai matomas neatidarius pirminės pakuotės. Šioje etiketėje turi būti: rinkinio sudėtis lietuvių kalba, sterilumo kontrolės sistema (ne mažiau 4 lipdukų su pakuotės sterilumo ir gamybos duomenimis). Sterili pakuotė turi atplėšimo kampų žymėjimus ir atidarant plyšta per pakuotės sujungimo vietas. Lipnios apkloto dalys yra padengtos hipoalerginiais klijais su apsaugine silikonizuoto popieriaus juostele ir gerai limpa prie odos, o sulipusios tarpusavy atskiriamos, nepažeidžiant apkloto. Lipnios apkloto dalys turi išlikti prilipusios prie paciento odos visos operacijos metu. Sudėtyje neturi būti latekso. Pakuotė trijų lygių, atitinka Medicinos Prietaisų Direktyvos 93/42/EEB, standarto EN-13795 bei CFR 1610 1 klasės reikalavimus. Rinkinys turi būti pažymėtas CE ženklu. Pateikti tai įrodančius dokumentus. Įvertinimui turi būti pristatyti ne mažiau 2 vnt. sterilių rinkinių pavyzdžiai (sterilus ir nesterilus).Rinkinio sudėtis:  
1. Krūtinės apklotas 200/270 x 360 cm ±10 cm, apkloto centre 35 x 40 cm ±2 cm dydžio lipni anga, pilnai dengta incizine plėvele. Sus-tiprinta operacinė zona ne mažiau 55 x 140 cm. Apklote integruoti laidų ir vamzdelių laikikliai, abiejuose apkloto šonuose po 3 instru-mentų kišenes ne mažiau 27 x 30 cm dydžio. Apklotas pagamintas iš ne mažiau kaip 3 sluoksnių  medžiagos (svoris ne mažesnis kaip 65 g/m²): viršutinis sluoksnis iš neaustinės polipropileno medžiagos, ne mažiau 300 %, vidurinis – iš polietileno plėvelės, apatinis - ap-sauginis neaustinės medžiagos sluoksnis. Atsparumas skysčių įsisk-verbimui ne mažiau negu 190 cm H₂O, kietųjų dalelių sklaida ne daugiau kaip 3,0 Log₁₀ (pūkų sk.) – 1 vnt.
2. Apklotas instrumentavimo stalui, sustiprintas 160 x 200 cm ±5 cm – 1 vnt.
3. Apklotas Mayo staliukui, sustiprintas 80 x 145 cm ± 2 cm – 1 vnt.
4. Apklotas tarpvietės izoliacijai  195 x 240 cm ± 3 cm, su plyšiu 45 x 95cm ± 2 cm lipniu kraštu. Sustiprinta operacinė zona 100 x 140 cm ± 5 cm. Apkloto dalis tarpvietei uždengti yra ,,kelnaičių tipo“ ir tvirtinama lipduku. Apklotas pagamintas iš ne mažiau kaip 3 sluoksnių  medžiagos (svoris ne mažesnis kaip 65 g/m²): viršutinis sluoksnis iš neaustinės polipropileno medžiagos, ne mažiau 300 %, vidurinis – iš polietileno plėvelės, apatinis - apsauginis neaustinės medžiagos sluoksnis. Atsparumas skysčių įsiskverbimui ne mažiau negu 190 cm H₂O, kietųjų dalelių sklaida ne daugiau kaip 3,0 Log₁₀ (pūkų sk.)    – 1 vnt.
5. Operacinė lipni juosta 9 x 50 cm – 2 vnt.
6. Pėdų apdangalai 40 x 20 cm ± 3 cm, pagaminti iš skaidraus polie-tileno su lipniu kraštu – 2 vnt. 
7. Pėdų apdangalai 45 x 30 cm ± 3 cm, pagaminti iš neaustinės po-liesterio ir celiuliozės medžiagos su lipniu kraštu – 2 vnt.
8. Standartinės apsaugos chirurginis chalatas XL dydžio, 130 cm ± 5 cm ilgio. Chalatas turi diržą, prie kaklo susisega lipnia juostele, ne trumpesne nei 17 cm, rankovės su elastiniais rankogaliais, gerai priglundančiais prie riešo, ne trumpesniais nei 6 cm ilgio. Neišlanks-tytas chalatas matomoj vietoji turi  du antspaudus nurodančius dydį ir ilgį. Pagamintas iš  neaustinės polipropileno medžiagos, kurios svoris ne mažesnis kaip 40 g/m², rankogaliai iš poliesterio. Chalato priekis ir rankovės iš vidaus sustiprintos papildomu neaustinės me-džiagos sluoksniu. Kietųjų dalelių sklaida ne daugiau kaip 1,5 Log₁₀ (pūkų sk.), atsparumas skysčių įsiskverbimui ne mažiau 60 cm H₂O – 1 vnt. 
9. Sustiprintos apsaugos chirurginis chalatas XLL dydžio, 150 cm ilgio. Chalatas turi diržą, prie kaklo susisega lipnia juostele ne ma-žiau 17 cm ilgio, rankovės su elastiniais rankogaliais gerai priglun-dančiais prie riešo ne trumpesniais nei 6 cm ilgio. Neišlankstytas chalatas matomoj vietoji turi  du antspaudus nurodančius dydį ir ilgį. Pagamintas iš  neaustinės polipropileno medžiagos, kurios svoris ne mažesnis kaip 35 g/m², rankogaliai iš poliesterio. Sustiprin-ta zona per visą chalato priekį ir rankovių ilgį. Sustiprintos zona pagaminta iš kvėpuojančios ir orui pralaidžios polietileno plėvelės  ≥ 46 g/m2. Kietųjų dalelių sklaida ne daugiau kaip 3,2 Log₁₀ (pūkų sk.). Atsparumas skysčių įsiskverbimui ne mažiau 100 cm H₂O – 2 vnt.
10. Apklotas  95 x 75 cm ± 3 cm, pagamintas iš ne mažiau kaip 3 sluoksnių  medžiagos (svoris ne mažesnis kaip 65 g/m²): viršutinis sluoksnis iš neaustinės polipropileno medžiagos, ne mažiau 300 %, vidurinis – iš polietileno plėvelės, apatinis - apsauginis neaustinės medžiagos sluoksnis. Atsparumas skysčių įsiskverbimui ne mažiau negu 190 cm H₂O, kietųjų dalelių sklaida ne daugiau kaip 3,0 Log₁₀ (pūkų sk.)  - 2 vnt. 
11. Apklotas lipniu kraštu 80 x 80 cm ± 3 cm, pagamintas iš ne ma-žiau kaip 3 sluoksnių  medžiagos (svoris ne mažesnis kaip 65 g/m²): viršutinis sluoksnis iš neaustinės polipropileno medžiagos, ne ma-žiau 300 %, vidurinis – iš polietileno plėvelės, apatinis - apsauginis neaustinės medžiagos sluoksnis. Atsparumas skysčių įsiskverbimui ne mažiau negu 190 cm H₂O, kietųjų dalelių sklaida ne daugiau kaip 3,0 Log₁₀ (pūkų sk.) – 2 vnt.
12. Siurbimo vamzdelis CH24 dydžio, 300 cm ilgio – 1 vnt.
13. Antgalis Yankauer lenktas, suapvalintu galu CH24, 26 cm ilgio – 1 vnt.
14. Dubuo inksto formos ne mažiau 700 ml talpos – 1 vnt.
15. Neaustinės medžiagos skarelės 10 x 20 cm, 8 sluoksnių, su rent-genokontrastiniu siūlu – 10 vnt.
16. Marlinės skarelės 10 x 20 cm, 12 sluoksnių – 10 vnt.
17. Popieriniai rankšluosčiai 30 x 40 cm ±2 cm – 5 vnt.
18. Adatų magnetinė dėžutė su skalpelio nuėmimu, 20-iai adatų – 1 vnt.
19. Lipni velcro juostelė 2,5 x 23 cm – 2 vnt.
20. Instrumentų kišenė 40 x 30 cm ± 3 cm, vienos dalies, pagaminta iš skaidraus plastiko – 1 vnt.  
Pastaba: Standartinės apsaugos chalatas supakuotas į krepinį popie-rių ir patalpintas rinkinio viršuje. </t>
  </si>
  <si>
    <t>Sterilus apvalkalas  operacinėms lempoms „Hanaulux 3000“; „Hanaulux 2003“; „Hanaulux 2005“; „Hanaulux 2007“ be papildomo adapterio.</t>
  </si>
  <si>
    <t>Gaubtas 15x40 ±2 cm dydžio, vienkartinis, sterilus, be latekso, pagamintas iš tvirtos poliesterio ir celiuliozės medžiagos. Supakuotas individualioje popieriaus ir plastiko pakuotėje. Atitinka medicinos prietaisų direktyvą 93/42/EEB ir EN 13795 standartą. Turi būti pažymėtas CE ženklu.</t>
  </si>
  <si>
    <t xml:space="preserve">Vienkartinio naudojimo, sterilus, be latekso. Rinkinį sudaro: gaubtas rentgeno aparatui apvalus, su guma 60 x 115 cm ±3 cm – 2 vnt.; C-lanko gaubtas 30 x 200 cm ±3 cm – 1 vnt. Pagamintas iš skaidraus polietileno. Supakuotas individualioje popieriaus ir plastiko pakuotėje. Atitinka medicinos prietaisų direktyvos 93/42/EEB reikalavimus. Turi būti pažymėtas CE ženklu. </t>
  </si>
  <si>
    <t xml:space="preserve">Vienkartinio naudojimo. Gaubtas skirtas apsaugoti apykaklę nuo prakaito ir bakterijų kaupimosi. Dydis 40x20 cm ±2 cm dydžio su lipnia fiksavimo juostele. Pagamintas iš minkštos poliesterio ir celiuliozės medžiagos. Gaubtas turi apgaubti apykaklę iš abiejų pusių ir tikti visoms standartinėms skydliaukės apsauginėms apykaklėms. Sudėtyje nėra latekso. </t>
  </si>
  <si>
    <t>Rinkinys supakuotas viename steriliame gamykliniame plastiko įpakavime. Pakuotė su sterilumo kontrolės sistema t.y. ne mažiau 4 lipdukų su pakuotės sterilumo ir gamybos duomenimis. Sterili pakuotė turi atplėšimo kampų žymėjimus ir atidarant plyšta per pakuotės sujungimo vietas. Rinkinio sudėtis t.b. pateikiama lietuvių kalba ir komponentų aprašas priklijuotas matomoje pakuotės vietoje. Apkloto medžiaga nepralaidi skysčiams (atsparumas skysčių patekimui &gt;200 cmH2O), nesipūkuojanti (pūkavimasis ne daugiau 1,9 Log10 ).  Lipnios apkloto dalys yra padengtos hipoalerginiais klijais su apsaugine silikonizuoto popieriaus juostele ir gerai limpa prie odos, o sulipusios tarpusavy t.b. atskiriamos, nepažeidžiant apkloto. Lipnios apkloto dalys turi išlikti prilipusios prie paciento odos visos operacijos metu. Pakuotė trijų lygių, atitinka Medicinos Prietaisų Direktyvos 93/42/EEB ir standarto EN-13795 reikalavimus, CFR 1610 1 klasės reikalavimus. Turi būti pažymėtas CE ženklu. Pateikti tai įrodančius dokumentus. Įvertinimui turi būti pristatyti ne mažiau 2 vnt. sterilių rinkinių pavyzdžiai ( sterilus ir nesterilus). Rinkinio sudėtis: 1. Apklotas ilgojoje kraštinėje lipniu kraštu 260 x 160 cm±5cm, pagamintas iš 3 sluoksnių ne plonesnės nei 65 g/m2  medžiagos: viršutinis – pagamintas iš neaustinės medžiagos, gerai sugeria skysčius (sugeriamumas ne mažiau 330%), vidurinis – iš polietileno, visiškai nepralaidus, apatinis – apsauginis neaustinės medžiagos sluoksnis, padidinto skysčių sugėrimo zonos (sugeriamumas ne mažiau 370 %) vidurinis sluoksnis - iš polietileno, nepralaidus, apatinis- apsauginis neaustinės medžiagos sluoksnis, zonos dydis 65 x 40 cm ±2cm  – 1 vnt. 2. Apklotas ilgojoje kraštinėje lipniu kraštu 200 x 196 cm±5cm, pagamintas iš 3 sluoksnių ne plonesnės nei 65 g/m2  medžiagos: viršutinis – pagamintas iš neaustinės medžiagos, gerai sugeria skysčius (sugeriamumas ne mažiau 330%), vidurinis – iš polietileno, visiškai nepralaidus, apatinis – apsauginis neaustinės medžiagos sluoksnis, padidinto skysčių sugėrimo zonos (sugeriamumas ne mažiau 370 %) vidurinis sluoksnis - iš polietileno, nepralaidus, apatinis- apsauginis neaustinės medžiagos sluoksnis, zonos dydis 65 x 40 cm ±2cm  – 1 vnt. 3. Apklotas ilgojoje kraštinėje lipniu kraštu 100 x 100 cm±5cm, pagamintas iš 3 sluoksnių ne plonesnės nei 65 g/m2 medžiagos: viršutinis – pagamintas iš neaustinės medžiagos, gerai sugeria skysčius (sugeriamumas ne mažiau 330%), vidurinis – iš polietileno, visiškai nepralaidus, apatinis – apsauginis neaustinės medžiagos sluoksnis, padidinto skysčių sugėrimo zonos (sugeriamumas ne mažiau 370 %) vidurinis sluoksnis - iš polietileno, nepralaidus, apatinis- apsauginis neaustinės medžiagos sluoksnis, zonos dydis 65 x 40 cm ±2cm – 2 vnt. 4. Instrumentavimo stalo apklotas 140x190cm ± 3 cm - 1 vnt. 5. Sustiprintas Mayo stalelio apklotas 80x142cm ± 3 cm – 1 vnt. 6. Popierinės servetėlės/rankšluosčiai 30x20cm± 2cm– 4 vnt. 7. Velcro juostelė 2x12 cm ± 1 cm - 1 vnt.</t>
  </si>
  <si>
    <t>Vienkartinio naudojimo, saugo nuo hipotermijos prieš, po ir operacijos metu. Dvisluoksnis; neaustinės medžiagos, švelnus, nealergizuojantis. Skirtas tiek viso kūno, tiek atskirų jo dalių šildymui. Išpakuotas ir išlankstytas apklotas pasiekia reikiamą temperatūrą per 30 minučių ir išlaiko paviršiaus vidutinę  iki 42°C temperatūrą iki 10 valandų. Apkloto matmenys: 150x90cm (+/-5 cm).</t>
  </si>
  <si>
    <t>Vienkartinio naudojimo, saugo nuo hipotermijos prieš, po ir operacijos metu. Dvisluoksnis, neaustinės medžiagos, švelnus, nealergizuojantis. Skirtas tiek viso kūno, tiek atskirų jo dalių šildymui. Išpakuotas ir išlankstytas apklotas pasiekia reikiamą temperatūrą per 30 minučių ir išlaiko paviršiaus vidutinę iki 42°C temperatūrą iki 10 valandų. Apklotą galima padalinti į dvi dalis ir atskirai uždengti viršutinę ar apatinę kūno dalį, arba sujungti atgal į vientisą šildomą apklotą. Apkloto matmenys: 110/150x200cm (+/- 5 cm).</t>
  </si>
  <si>
    <t>Sterilus. Sudėtis : padėklas 24-25 x 13-14cm., dubenėlis 58-62ml, neaustas tvarstis apvalus 5cm. – 2 vnt. Apklotas padėklui – 60-65 x 60-65cm. Pagaliukai su kempinėle 5cm – 2 vnt. Tvarsčiai medvilniniai 5-6 x 5-6cm ( ne mažiau  4 sluoksnių ) – 5 vnt. Vienkartinis chirurginis pincetas.</t>
  </si>
  <si>
    <t>Sterilios natūralaus latekso ar lygiavertės medžiagos pirštinės, be pudros.Vidinis sluoksnis ypač lengvam užsimovimui lubrikuotas hidrogeliu, CPS (Cetilpiridino chloridu) ir silikonu. Pirštinės storis ties pirštų galais 0,34 mm ±0.01mm; delno 0,24 mm ±0.01mm; riešo 0,21 mm ±0.02mm. Prailgintu riešu, kurio ilgis ne mažiau 280 mm. Forma atitinka anatominę rankos konfigūraciją, neriboja pirštų ir delno judesių. AQL ne didesnis 0,65. Atsparumas tempimo jėgai ne mažesnis kaip 30 N prieš sendinimą ir po sendinimo. Supakuotos poromis sterilioje lengvai atplėšiamoje pakuotėje su laisvu nepriklijuotu kraštu, atidarant plyšta tik per siūles, nepažeidžiamas sterilumas. Dydžiai 6,0, 6,5, 7,0, 7,5, 8,0, 8,5, 9,0. Atitinka medicinos  prietaisų direktyvą 93/42/EEC ir Europos standarto EN 455 -1,-2,-3 -4 reikalavimus. Pažymėtos CE ženklu. Gamybos įranga sertifikuota pagal EN ISO 13485. Pateikti atiktį įrodančius dokumentus.</t>
  </si>
  <si>
    <t>Medžiaga vienkartinio naudojimo, sterili. Pagamintas iš 3 sluoksnių medžiagos: viršutinis iš neaustinės medžiagos - gerai sugeria skysčius, vidurinis - iš polietileno (arba lygiavertis), nepralaidus, apatinis - apsauginis neaustinės medžiagos sluoksnis. Sudėtyje nėra latekso. Paviršius neslidus, gerai matosi padėtos adatos, siūlai ir kitos smulkios med. priemonės.
Rinkinio sudėtis:
Apklotas Cezario pjūviui 230 x 330 cm su integruotu skysčių surinkimo maišu, integruotais vamzdelių laikikliais ir 36 x 36 cm (±1cm) incizine plėvele – 1 vnt.;
Paklodė kūdikiui 75x120 cm (±2cm)  – 1 vnt.;
Maišas Mayo staliukui padidintos apsaugos 78 x 145 cm (±2cm)  – 1 vnt.
Lipni juosta 9 x 50 cm (±1cm)  – 1 vnt.;
Servetėlės – 4 vnt.
Instrumentų stalelio apklotas 150x190 cm - 1 vnt.;
Produktas turi trijų lygių pakuotę. Rinkinys įpakuotas viename gamykliniame steriliame įpakavime su sterilumo kontrolės sistema. Pakuotė turi turėti ne mažiau 4 nuklijuojamus lipdukus su sterilumo ir gamybos kontrolės duomenimis registracijai. 
Leistinas apklotų dydžių nuokrypis ± 5 cm.</t>
  </si>
  <si>
    <t>Chirurginė kaukė su priešrūkiniu skydeliu, skirta naudoti sveikatos priežiūros specialistams, siekiant apsaugoti juos ir pacientus nuo mikroorganizmų, kūno skysčių ir dalelių pernešimo. Nesterili, mėlynos spalvos, su raišteliais. Kaukės ilgis turi būti ne mažesnis kaip 180 mm, plotis (išskleidus) ne mažiau kaip 184 mm. Skydelio aukštis ne mažesnis kaip 125 mm, o plotis – 306 mm. Kaukės išorinis ir vidinis sluoksniai turi būti pagaminti iš celiuliozės ir poliesterio, filtravimo terpė polipropileno neaustinės medžiagos. Skydelis pagamintas iš poliesterio, priešrūkinė plėvelė – polipropileno neaustinės medžiagos padengtos polietileno plėvele. Bakterinio filtracinio efektyvumas turi būti ne mažesnis kaip 99 %, diferencinis slėgis 26-36 Pa/cm², produkto švara – mikroorganizmų ne daugiau kaip 10 CFU/g. Turi atitikti EN 1041, EN ISO 13485 ,EN ISO 9001 standartų reikalavimus, ant pakuotės turi būti nurodytas lietuviškas produkto pavadinimas, CE ženklas, BAR kodas ir produkto galiojimo data.</t>
  </si>
  <si>
    <t>Sterilios, anatominės konfigūracijos, pagamintos iš natūralaus latekso ir nitrilo, be pudros ( talko kiekis ≤2.0 mg/pirštinėje).  Išorinis sluoksnis - lateksinis, vidurinis - latekso ir nitrilo mišinys, vidinis - sintetinis (nitrilinis). Vidinis sluoksnis ypač lengvam užsimovimui  lubrikuotas CPS (Cetilpiridino chloridu) ir silikonu. Turi būti  ypatingai didelis pirštų galų jautrumas – pirštinės storis ne daugiau: ties pirštų galais 0,17 mm; delno 0,14 mm; riešo 0,14 mm. Įpakuotos sterilioje lengvai atplėšiamoje pakuotėje su laisvu nepriklijuotu kraštu. Turi atitikti medicinos  prietaisų direktyvą 93/42/EEC ir Europos standarto EN 455 -1,-2,-3 -4 dalis (pateikti dokumentus). Gamybos įranga sertifikuota pagal EN ISO 13485. Visoms nurodytoms konkrečioms medžiagoms taikoma  "arba lygiavertė". Dydžiai nuo 5,5 iki 9,0.</t>
  </si>
  <si>
    <t>Standartinės apsaugos sterilus chalatas</t>
  </si>
  <si>
    <t>Sterilus, pagamintas iš ne plonesnės nei 35g/m2 neaustinės  medžiagos. Medžiaga nepralaidi skysčiams (atsparumas skysčių patekimui &gt;20cm. H2O),  nesivelianti, nesipūkuojanti (linting ne daugiau 2,0 Log10 ).  Chalatas turi diržą, nugarinėje dalyje fiksuojamas lipduku, kurio ilgis ne mažiau 17cm. Rankovės su elastiniais rankogaliais gerai priglundančiais prie riešo, ne trumpesniais nei 6cm. ilgio. Chalato zonos pažymėtos specialiomis etiketėmis, kurios padeda taisyklingai užsivilkti chalatą. Ergonominio dizaino, netrikdo judesių, ilgomis rankovėmis, kad atliekant judesius iš pirštinių neišslystų rankogaliai. Neišlankstytas chalatas matomoj vietoji turi turėti du antspaudus nurodantčius dydį ir ilgį. Gamyklinė trijų lygių pakuotė su sterilumo kontrolės sistema, t.y. su lipdukais registracijai ligoninės dokumentuose. Atitinka standarto LST EN 13795 reikalavimus, sudėtyje nėra latekso, pažymėtas CE ženklu. Pateikti tai įrodančius dokumentus.</t>
  </si>
  <si>
    <t>Dydžiai: L - 120-130cm., XL - 140-150cm., XXL-XLL - 150-160cm.</t>
  </si>
  <si>
    <t>Dydis XXXL-XXLL-170cm. ± 3cm.</t>
  </si>
  <si>
    <t>Vienkartiniai ne mažiau 10-12cm. skersmens užvalkalai iš neaustinės medžiagos triūkšmo slopinimo ausinėms.</t>
  </si>
  <si>
    <t>Veidą dengiantys ir apsaugantys nuo kietųjų ir skystųjų dalelių vienkartiniai respiratoriai  medicininių įstaigų personalo apsaugai  nuo oro lašeliniu būdu plintančių infekcijų. Su iškvėpimo vožtuvu. Filtro apsaugos klasė  FFP3 (EN149:2001). Turi filtruoti ne mažiau kaip 99% ore esančių  dalelių (EN149:2001). Pagaminti  iš plono ir lengvo polipropileno ar lygiavertės medžiagos pluošto. Respiratoriaus paviršius turi būti lygus, švelnus ir nedirginti veido odos, negali  būti  aštrių, veido odą traumuojančių dalių. Su  integruotu ( ne pritvirtinu respiratoriaus išorėje, o po  išoriniu respiratoriaus medžiagos sluoksniu ar panašiai- gaminio paviršiaus lygumui ir atraumatiškumui užtikrinti ) spaustuku nosies srityje ir reguliuojamais tampriais raišteliais.  Nosies srities dalis  turi būti  pagaminta iš prakaitą absorbuojančios medžiagos Turi būti supakuoti  individualioje pakuotėje. Iškvėpimo  vožtuvas  centre  ir trijų  plokštumų  konstrukcija-  kad  užtikrinanti mažiausią pasipriešinimą  iškvepiant, bei  drėgnas iškvepiamas oras būtų  išleidžiamas į išorę nesudrėkinant ir  neužteršiant respiratoriaus vidinės dalies. Vožtuvo konstrukcija turi užtikrinti, kad iškvepiamo   srovė būtų  išleidžiama  tik  į šonus ir apačion, kad mažiau drėgno oro nuo viršutinės respiratoriaus dalies pasiektų kartu su respiratoriumi dėvimų apsauginių akinių paviršių ( kad sumažinti aprasojimo tikimybę).  Turi būti užtikrintas  minimalus pasipriešinimas įkvėpimui- ne daugiau 1,1 mbar. Dydis universalus. Respiratorius turi būti pažymėtas CE ženklu  pagal medicinos priemonių reglamento (EU) 2017/745 reikalavimus.   Kiekvienas gaminys turi būti individualioje pakuotėje.</t>
  </si>
  <si>
    <t>Skirti uždengti operacinės personalo ilgus plaukus. Iš ne mažiau 25 g/m2 tankio spalvotos neaustinės medžiagos, pralaidžios orui, dirbant 4-6 val. neskatina prakaitavimo, be formaldehido, latekso, nedirgina kaklo ir kaktos odos, nesukelia alerginių reakcijų. Gaminio kraštai apsiūti gumele, patogu užsidėti ir nusiimti, nuo kaktos viršugalvio link ir aplink jį eina siūlė. Dirbant audinys neišsitampo, neišyra, o gumelė neplyšta. Spalva  įvairi.</t>
  </si>
  <si>
    <t>Rinkinys supakuotas viename steriliame gamykliniame plastiko įpakavime. Įpakavimo viduje turi būti įdėta rinkinio etiketė, kurios turinys gerai matomas neatidarius pirminės pakuotės. Šioje etiketėje
 turi būti: rinkinio sudėtis lietuvių kalba, sterilumo kontrolės sistema (ne mažiau 4 lipdukų su pakuotės sterilumo ir gamybos duomenimis). Sterili pakuotė turi atplėšimo kampų žymėjimus ir atidarant plyšta per pakuotės sujungimo vietas. Lipnios apkloto dalys yra padengtos hipoalerginiais klijais su apsaugine silikonizuoto popieriaus juostele ir gerai limpa prie odos, o sulipusios tarpusavy atskiriamos, nepažeidžiant apkloto. Lipnios apkloto dalys turi išlikti prilipusios prie paciento odos visos operacijos metu. Sudėtyje neturi būti latekso. Pakuotė trijų lygių, atitinka Medicinos Prietaisų Direktyvos 93/42/EEB, standarto EN-13795 bei CFR 1610 1 klasės reikalavimus. Rinkinys turi būti pažymėtas CE ženklu. Pateikti tai įrodančius dokumentus. Įvertinimui turi būti pristatyti ne mažiau 2 vnt. sterilių rinkinių pavyzdžiai ( sterilus ir nesterilus).  
Rinkinio sudėtis:
1.	Apklotas instrumentavimo staliukui 150x190 cm ±10 cm - 1 vnt.
2.	Paciento apklotas 200x250 cm ± 5cm su lipnia , apvalia 12 cm ± 1 cm diametro anga, aplink angą integruota skaidri polietileno plėvelė. Pagamintas iš ne mažiau dviejų sluoksnių polipropileno neaustinės medžiagos, kurios svoris ne mažesnis kaip 58 g/m² ir polietileno plėvelės ≥ 40 µm. Absorbcija ne mažesnė kaip 250%. Atsparumas skysčių įsiskverbimui ne mažiau negu 150 cm H₂O, kietųjų dalelių sklaida ne daugiau kaip 1,8 Log₁₀ (pūkų sk.) – 1 vnt.
3.	Standartinės apsaugos chirurginis chalatas L dydžio, 120 cm ilgio. Neišlankstytas chalatas matomoj vietoje turi du antspaudus nurodančius dydį ir ilgį. Chalatas turi diržą, prie kaklo susisega lipnia juostele ne mažiau 17 cm ilgio, rankovės su elastiniais rankogaliais gerai priglundančiais prie riešo ne trumpesniais nei 7 cm ilgio. Pagamintas iš  neaustinės polipropileno medžiagos, kurios svoris ne mažesnis kaip 35 g/m², rankogaliai iš poliesterio. Kietųjų dalelių sklaida ne daugiau kaip 3,2 Log₁₀ (pūkų sk.). Atsparumas skysčių įsiskverbimui ne mažiau 30 cm H₂O – 2 vnt.
4.	Standartinės apsaugos chirurginis chalatas XLL dydžio, 150 cm ilgio. Neišlankstytas chalatas matomoj vietoje turi du antspaudus nurodančius dydį ir ilgį. Chalatas turi diržą, prie kaklo susisega lipnia juostele ne mažiau 17 cm ilgio, rankovės su elastiniais rankogaliais gerai priglundančiais prie riešo ne trumpesniais nei 7 cm ilgio. Pagamintas iš  neaustinės polipropileno medžiagos, kurios svoris ne mažesnis kaip 35 g/m², rankogaliai iš poliesterio. Kietųjų dalelių sklaida ne daugiau kaip 3,2 Log₁₀ (pūkų sk.). Atsparumas skysčių įsiskverbimui ne mažiau 30 cm H₂O – 1 vnt.
5.	Indas 250 ml talpos, spalvotas, sugraduotas – 1 vnt.
6.	Indas 250 ml talpos, skaidrus, sugraduotas – 1 vnt.
7.	Indas 120 ml talpos, skaidrus, sugraduotas – 1 vnt.
8.	Indas 60 ml talpos, skaidrus, sugraduotas – 1 vnt.
9.	Žnyplės“Kocher“ tipo, plonu galu, ne mažiau 16 cm ilgio – 1 vnt.
10.	Neaustinės medžiagos apvalūs tamponai, ne mažesni nei 30 mm diametro – 20 vnt. 
11.	Neaustinės medžiagos skarelės 7,5 x 7,5 cm, 8 sluoksnių – 10 vnt. 
12.	Neaustinės medžiagos skarelės 10x10 cm, 8 sluoksnių – 10 vnt. 
13.	Skalpelio ašmenys su koteliu ir apsauga Nr. 15
14.	Švirkštas 20 ml, trijų dalių, L/S – 1 vnt.
15.	Švirkštas 20 ml, trijų dalių, L/L – 1 vnt.
16.	Švirkštas 3 ml, trijų dalių, L/L – 1 vnt.
17.	Hipoderminė adata 18 G, 3,8 cm – 1 vnt.
18.	Hipoderminė adata 21 G, 3,8 cm – 2 vnt.
19.	Siurbimo vamzdelis 0,8cm diametro, 300 cm ilgio – 1 vnt.
20.	Instrumentų kišenė 40x30 cm ±3 cm, lipniu kraštu, vienos dalies, pagaminta iš skaidraus plastiko – 1 vnt.</t>
  </si>
  <si>
    <t>Rinkinys supakuotas viename steriliame gamykliniame plastiko įpakavime. Įpakavimo viduje turi būti įdėta rinkinio etiketė, kurios turinys gerai matomas neatidarius pirminės pakuotės. Šioje etiketėje turi būti: rinkinio sudėtis lietuvių kalba, sterilumo kontrolės sistema (ne mažiau 4 lipdukų su pakuotės sterilumo ir gamybos duomenimis). Sterili pakuotė turi atplėšimo kampų žymėjimus ir atidarant plyšta per pakuotės sujungimo vietas. Lipnios apkloto dalys yra padengtos hipoalerginiais klijais su apsaugine silikonizuoto popieriaus juostele ir gerai limpa prie odos, o sulipusios tarpusavy atskiriamos, nepažeidžiant apkloto. Lipnios apkloto dalys turi išlikti prilipusios prie paciento odos visos operacijos metu. Sudėtyje neturi būti latekso. Pakuotė trijų lygių, atitinka Medicinos Prietaisų Direktyvos 93/42/EEB, standarto EN-13795 bei CFR 1610 1 klasės reikalavimus. Rinkinys turi būti pažymėtas CE ženklu. Pateikti tai įrodančius dokumentus. Įvertinimui turi būti pristatyti ne mažiau 2 vnt. sterilių rinkinių pavyzdžiai ( sterilus ir nesterilus).  
Rinkinio sudėtis:
1.	Apklotas instrumentavimo staliukui 150x250 cm ±10 cm - 1 vnt.
2.	Sustiprintas Mayo stalelio apklotas 80x142cm ± 3 cm – 1 vnt.
3.	Popierinės servetėlės 40x30 cm ± 3 cm – 4 vnt.
4.	Apklotas po sėdmenimis 95x130 cm± 3 cm su dviem padidinto skysčių sugėrimo zonomis: 35x50 cm± 2 cm ir 25x52 cm cm± 2 cm – 1 vnt.
5.	Instrumentų kišenė 40x30 cm ±3 cm, lipniu kraštu, dviejų dalių, pagaminta iš skaidraus plastiko – 1 vnt.
6.	Operacinė lipni juosta 9x50cm ±1 cm – 2 vnt.
7.	Vamzdelių laikiklis 2,5 x 23 cm, "velcro" lipnus – 2 vnt.
8.	Litotominis apklotas 160/270x300 cm ±5 cm su lipnia perinealine anga 5x15 cm ±1 cm, aplink angą padidinto skysčių sugėrimo zona 48x50 cm, su integruotais kojų apvalkalais, dviem laidų ir vamzdelių laikikliais, skysčių surinkimo maišu su filtru ir išleidimo anga. Pagamintas iš ne mažiau kaip 3 sluoksnių  medžiagos, kurios svoris ne mažesnis kaip 60 g/m², viršutinis iš polipropileno neaustinės medžiagos, absorbcija ne mažiau 330 %, vidurinis - polietileno plėvelės, apatinis - apsauginis neaustinės medžiagos sluoksnis. Absorbuojanti zona pagaminta iš neaustinės medžiagos ir polipropileno, kurios svoris ne mažesnis kaip 70 g/m², absorbcija  ne mažiau 370%. Kietųjų dalelių sklaida ne didesnė kaip 1,9 Log₁₀ (dalelių sk.). Apkloto atsparumas skysčių įsiskverbimui turi būti ne mažesnis kaip 200 cm H₂O – 1 vnt.</t>
  </si>
  <si>
    <t xml:space="preserve">Sterilūs, polietileniniai, fiksuojasi ties čiurna, supakuoti poromis, iš polietileno neplonesnio kaip 40 mikronų, skaidrūs. </t>
  </si>
  <si>
    <t>Rinkinys supakuotas viename steriliame gamykliniame plastiko įpakavime. Pakuotė su sterilumo kontrolės sistema t.y. ne mažiau 4 lipdukų su pakuotės sterilumo ir gamybos duomenimis , kurie registruojami ligoninės dokumentuose. Sterili pakuotė turi atplėšimo kampų žymėjimus ir atidarant plyšta per pakuotės sujungimo vietas. Ant pakuotės nurodyta produkto galiojimo data.Apklotų rinkinys išvaržos operacijoms. Apklotų medžiaga vienkartinio naudojimo, sterili. Sudėtyje nėra latekso. Rinkinio sudėtis:
1.	Chirurginis chalatas XL-L. Pagamintas iš celiuliozės minkštimo / neaustinės poliesterio medžiagos, kurios tankis ne mažesnis kaip 68 g/m², rankogaliai iš poliesterio. Chalato švara – mikroorganizmų ne daugiau kaip 32 CFU/100 cm², kietųjų dalelių sklaida ne daugiau kaip 3,2 Log₁₀ (pūkų sk.). Atsparumas skysčių įsiskverbimui kritinėje zonoje: priekinėje dalyje ne mažiau kaip 30, rankovių siūlės – 24 cm H₂O, nekritinėje zonoje: priekinėje dalyje ne mažiau kaip 30, rankovių siūlės – 19 cm H₂O – 2 vnt.
2.	Chirurginis chalatas L-L. Pagamintas iš celiuliozės minkštimo / neaustinės poliesterio medžiagos, kurios tankis ne mažesnis kaip 68 g/m², rankogaliai iš poliesterio. Chalato švara – mikroorganizmų ne daugiau kaip 32 CFU/100 cm², kietųjų dalelių sklaida ne daugiau kaip 3,2 Log₁₀ (pūkų sk.). Atsparumas skysčių įsiskverbimui kritinėje zonoje: priekinėje dalyje ne mažiau kaip 30, rankovių siūlės – 24 cm H₂O, nekritinėje zonoje: priekinėje dalyje ne mažiau kaip 30, rankovių siūlės – 19 cm H₂O – 1 vnt.
3.	Laparoskopinis apklotas 300 / 200 / 300 x 375 cm (± 3cm.) su lipniomis angomis 34x35 cm (±2cm.) ir 10x13 cm (± 2cm.), maišais ir tarpvietės uždengimu. Pagamintas iš ne mažiau kaip 2 sluoksnių: polipropileno neaustinės medžiagos, kurios tankis ne mažesnis kaip 12 g/m² ir polietileno plėvelės ≥ 50 µm. Absorbuojanti zona pagaminta iš viskozės neaustinės medžiagos, kurios tankis ne mažesnis kaip 23 g/m² ir polietileno plėvelės ≥ 50 µm. Maišas pagamintas iš polietileno plėvelės ≥ 100 µm, permatomos. Švara: mikroorganizmų ne daugiau kaip 50 CFU/100 cm², kietųjų dalelių sklaida ne didesnė kaip 0,7 Log₁₀ (dalelių sk.). Apkloto atsparumas skysčių įsiskverbimui turi būti ne mažesnis kaip 200 cm H₂O. Absorbcija ne mažesnė kaip 1,10 g/dm² – 1 vnt.
4.	Mayo staliuko apklotas 79 x 145cm (± 3cm.), absorbuojanti dalis 65 x 85 cm (± 3cm.). Pagamintas iš viskozės neaustinės medžiagos, kurios tankis ne mažesnis kaip 27 g/m², polietileno plėvelės ≥ 60 µm. Atsparumas skysčių įsiskverbimui ne mažiau negu 150 cm H₂O, kietųjų dalelių sklaida ne daugiau kaip 2,5 Log₁₀ (pūkų sk.), apkloto švara – mikroorganizmų ne daugiau kaip 50 CFU/100 cm² – 1 vnt.
5.	Apklotas lipniu kraštu 50cm x 50cm (± 3cm.). Pagamintas iš ne mažiau kaip 3 sluoksnių: polipropileno neaustinė medžiaga, kurios tankis ne mažesnis kaip 12 g/m²; polietileno plėvelė ne mažiau 40 µm; viskozės neaustinė medžiaga, kurios tankis ne mažesnis kaip 23 g/m². Švara: mikroorganizmų ne daugiau kaip 50 CFU/100 cm², kietųjų dalelių sklaida ne didesnė kaip 2,5 Log₁₀ (dalelių sk.). Apkloto atsparumas skysčių įsiskverbimui turi būti ne mažesnis kaip 203 cm H₂O. Absorbcija ne mažesnė kaip 1,10 g/dm² – 1 vnt.
6.	Instrumentavimo staliuko apklotas 150 x 190cm (± 3cm.), absorbuojanti dalis 75 cm x 190 cm (± 3cm.). Pagamintas iš viskozės neaustinės medžiagos, kurios tankis ne mažesnis kaip 23 g/m² ir polietileno plėvelės ≥ 55 µm. Atsparumas skysčių įsiskverbimui ne mažiau negu 150 cm H₂O, apkloto švara – mikroorganizmų ne daugiau kaip 50 CFU/100 cm², kietųjų dalelių sklaida ne daugiau kaip 2,5 Log₁₀ (pūkų sk.) – 1 vnt.
7.	Dengtas troakaras su ašmenimis 5mm/100mm, Trokaras apsaugotas ašmenimis 5 mm, 100 mm ilgio, su skaidria kaniule, kurioje įkomponuoti grioveliai, troakaro stabilizavimui pilvo sienelėje, galimybė įstatyti optiką. Trokaras turi įmontuotą vožtuvų sistemą, kuri leidžia operacijos metu naudoti 5-12 mm instrumentus nenaudojant perėjimo. Obturatorius žemo profilio, susideda iš dviejų dalių: sklendė leidžia ištraukti mėginį, rutulinis vožtuvas leidžia dirbti su įvairaus skersmens instrumentais neprarandant dujų ertmėje.
- 1vnt
8.	Universali trokaro kaniulė 5mm/100mm , Kaniulė turi griovelį, kad geriau stabilizuotųsi audiniuose. Skaidrus antgalis, leidžiantis vizualizuoti įkišimo metu.Obturatorius yra žemo profilio, susidedantis iš dviejų dalių: vartų vožtuvas leidžia įkišti ir išimti instrumentą, prarandant kuo mažiau CO2, rutulinis vožtuvas leidžia dirbti su įvairaus diametro instrumentais neprarandant dujų pilvo ertmėje. Turi ausines fiksavimui
-2 vnt
9.	Dengtas troakaras su ašmenimis 12mm/100mm, Trokaras apsaugotas ašmenimis 12 mm, 100 mm ilgio, su skaidria kaniule, kurioje įkomponuoti grioveliai, troakaro stabilizavimui pilvo sienelėje, galimybė įstatyti optiką. Trokaras turi įmontuotą vožtuvų sistemą, kuri leidžia operacijos metu naudoti 5-12 mm instrumentus nenaudojant perėjimo. Obturatorius žemo profilio, susideda iš dviejų dalių: sklendė leidžia ištraukti mėginį, rutulinis vožtuvas leidžia dirbti su įvairaus skersmens instrumentais neprarandant dujų ertmėje.
-1 vnt
Universali trokaro kaniulė 12mm/100mm, Kaniulė turi griovelį, kad geriau stabilizuotųsi audiniuose. Skaidrus antgalis, leidžiantis vizualizuoti įkišimo metu.Obturatorius yra žemo profilio, susidedantis iš dviejų dalių: vartų vožtuvas leidžia įkišti ir išimti instrumentą, prarandant kuo mažiau CO2, rutulinis vožtuvas leidžia dirbti su įvairaus diametro instrumentais neprarandant dujų pilvo ertmėje. Turi ausines fiksavimui -1 vnt
10.	Dūmų filtras LL su apvalkalo laikikliu – 1 vnt
11.	Siurbimo ir irigacijos rinkinys 5mm/45cm, dviguba adata-1vnt
12.	Veresso adata 150 mm-1 vnt
13.	Organų šalinimo maišas, lengvai atskiriamas nuo koto, 13x18 cm( ± 1cm)(tūris 600 ml ( ± 10ml)-10mm, - 1vnt 
14.	Neaustinė skara 10 x 10 cm XRD , ne mažiau 70g/m2  - 10vnt
15.	Tirpalas nuo rasojimo 6gr, su kempinėle -  1 vnt.
16.	Laparoskopo apvalkalas 14 x 250 cm( ± 3cm)., perforuotu galiuku, permatomas. Pagamintas iš polietileno plėvelės ne mažiau kaip 50 µm, lipni medžiaga pagaminta akrilato pagrindu. Chalato švara – mikroorganizmų ne daugiau kaip 50 CFU/100 cm², atsparumas skysčių įsiskverbimui ne mažiau negu 150 cm H₂O – 1 vnt.
17.	Neaustinės medžiagos apvalūs tamponai, L dydis-10 vnt
18.	Plastmasinis instrumentas ne trumpesnis nei 24 cm – 1 vnt.
19.	Indas 120 ml(± 5 ml), permatomas – 1 vnt.
20.	Apvalus marlės tamponas N4, 20 siūlų,  su rentgeno kontrastiniu siūlu – 5 vnt
21.	Skalpelis Nr.24 su apsauga – 1 vnt.
22.	Skalpelis Nr.11 su apsauga – 1 vnt.
23.	Švirkštas 20ml L/S 3 dalių – 2 vnt.
24.	Adata hipoderminė 18G 40mm -1 vnt
25.	Adata hipoderminė 21G 40mm – 1 vnt
26.	Tvarstukas su pleistu 7x8cm(± 5 mm),-3 vnt
27.	Tvarstukas su pleistu 9x20cm(± 5 mm),-2 vnt
Chalatas L-L turi būti supakuotas rinkinio viršuje. Reikės pristatyti vieną sterilų pavyzdį</t>
  </si>
  <si>
    <t xml:space="preserve">Rinkinys supakuotas viename steriliame gamykliniame plastiko įpakavime. Pakuotė su sterilumo kontrolės sistema t. y. ne mažiau 4 lipdukų su pakuotės sterilumo ir gamybos duomenimis, kurie registruojami ligoninės dokumentuose. Sterili pakuotė turi atplėšimo kampų žymėjimus ir atidarant plyšta per pakuotės sujungimo vietas. Ant pakuotės nurodyta produkto galiojimo data. Apklotų medžiaga vienkartinio naudojimo, sterili. Lipnios apkloto dalys yra padengtos hipoalerginiais klijais su apsaugine silikonizuoto popieriaus juostele ir limpa prie odos, o sulipusios tarpusavy atskiriamos, nepažeidžiant apkloto. Lipnios apkloto dalys turi išlikti prilipusios prie paciento odos visos operacijos metu. Sudėtyje nėra latekso. Turi atitikti Medicinos Prietaisų Direktyvos 93/42/EEB ir standarto EN-13795 reikalavimus, CFR 1610 1 klasės, EN ISO 13485 standartų reikalavimus. Turi būti pažymėtas CE ženklu. Pateikti tai įrodančius dokumentus. 
Rinkinio sudėtis: 
1.	Galūnių apklotas 220 x 330 cm ±5cm su elastine 6 cm ±1cm anga. Padidinto skysčių sugėrimo zona ne mažesnė nei 70 x 100 cm. Pagamintas iš ne mažiau kaip 3 sluoksnių medžiagos, kurios svoris ne mažesnis kaip 60 g/m², viršutinis iš neaustinės polipropileno medžiagos, absorbcija ne mažiau 330 %, vidurinis - polietileno plėvelės, apatinis - apsauginis neaustinės medžiagos sluoksnis. Absorbuojanti zona pagaminta iš neaustinės medžiagos ir polipropileno, kurios svoris ne mažesnis kaip 70 g/m², absorbcija ne mažiau 370%. Kietųjų dalelių sklaida ne didesnė kaip 1,9 Log₁₀ (dalelių sk.). Apkloto atsparumas skysčių įsiskverbimui turi būti ne mažesnis kaip 200 cm H₂O – 1 vnt.
2.	Apklotas instrumentavimo staliukui, sustiprintas 140 x 190cm ±5cm – 2 vnt.
3.	Popierinai rankšluostukai 30 x 40 cm ±2cm – 4 vnt.
4.	Standartinės apsaugos chirurginis chalatas L dydžio, 120 cm ±5cm ilgio. Chalatas turi diržą, prie kaklo susisega lipnia juostele ne mažiau 17 cm ilgio, rankovės su elastiniais rankogaliais gerai priglundančiais prie riešo ne trumpesniais nei 6 cm ilgio. Neišlankstytas chalatas matomoj vietoje turi  du antspaudus nurodančius dydį ir ilgį. Pagamintas iš  neaustinės polipropileno medžiagos, kurios svoris ne mažesnis kaip 35 g/m², rankogaliai iš poliesterio. Kietųjų dalelių sklaida ne daugiau kaip 3,2 Log₁₀ (pūkų sk.). Atsparumas skysčių įsiskverbimui ne mažiau 30 cm H₂O – 1 vnt.
5.	Sustiprintos apsaugos chirurginis chalatas XL dydžio, 140 cm ±5cm ilgio. Chalatas turi diržą, prie kaklo susisega lipnia juostele ne mažiau 17 cm ilgio, rankovės su elastiniais rankogaliais gerai priglundančiais prie riešo ne trumpesniais nei 6 cm ilgio. Neišlankstytas chalatas matomoj vietoji turi  du antspaudus nurodančius dydį ir ilgį. Pagamintas iš  neaustinės polipropileno medžiagos, kurios svoris ne mažesnis kaip 35 g/m², rankogaliai iš poliesterio. Sustiprinta zona per visą chalato priekį ir rankovių ilgį. Sustiprintos zona pagaminta iš kvėpuojančios ir orui pralaidžios polietileno plėvelės  ≥ 46 g/m2. Kietųjų dalelių sklaida ne daugiau kaip 3,2 Log₁₀ (pūkų sk.). Atsparumas skysčių įsiskverbimui ne mažiau 100 cm H₂O – 2 vnt.
6.	Apklotas Mayo staliukui, sustiprintas 80 x 145 cm ±3cm – 1 vnt.
7.	Apklotas 90 x 150 cm ±3cm, pagamintas iš ne mažiau dviejų sluoksnių polipropileno neaustinės medžiagos, kurios svoris ne mažesnis kaip 58 g/m² ir polietileno. Absorbcija ne mažesnė kaip 250%. Atsparumas skysčių įsiskverbimui ne mažiau negu 150 cm H₂O, kietųjų dalelių sklaida ne daugiau kaip 1,8 Log₁₀ (pūkų sk.) – 1 vnt.
8.	Medvilninė kojinė 10 x 120 cm ±2 cm, susukta žiedo forma – 1 vnt.
9.	Marlinės skarelės 10 x 20 cm , 12 sluoksnių – 20 vnt.
10.	Siurbimo vamzdelis CH30 dydžio, ne trumpesnis nei 300 cm – 1 vnt.
11.	Siurbimo vamzdelio lenktas antgalis CH22 dydžio, 27 cm ±1 cm ilgio – 1 vnt.
12.	Elektrokauteris monopoliaras su elektrodo ašmenimis, laido ilgis 300 cm – 1 vnt.
13.	Instrumentų kišenė 40 x 30 cm ±3 cm, lipniu kraštu, dviejų dalių – 1 vnt.
14.	Švirkštas 20 ml, trijų dalių, L/S – 1 vnt.
15.	Kempinėlė diatermijos valymui, lipni – 1 vnt.
16.	Dubuo 250 ml, spalvotas, sugraduotas – 1 vnt.
17.	Dubuo 500 ml, spalvotas, sugraduotas – 1 vnt.
18.	Adatų magnetinė dėžutė su skalpelio nuėmimu, 10-iai adatų – 1 vnt.
19.	Operacinė lipni juosta 9 x 50 cm  ±1 cm ilgio – 1 vnt.
20.	Skalpelio ašmenys Nr. 15 – 1 vnt.
21.	Kempinėlė su koteliu ne trumpesniu nei 15 cm – 2 vnt.
Pastaba: Standartinės apsaugos chalatas (mažiausias) supakuotas į krepinį popierių ir patalpintas viso rinkinio viršuje.
</t>
  </si>
  <si>
    <t xml:space="preserve">Rinkinys supakuotas viename steriliame gamykliniame plastiko įpakavime. Pakuotė su sterilumo kontrolės sistema t. y. ne mažiau 4 lipdukų su pakuotės sterilumo ir gamybos duomenimis, kurie registruojami ligoninės dokumentuose. Sterili pakuotė turi atplėšimo kampų žymėjimus ir atidarant plyšta per pakuotės sujungimo vietas. Ant pakuotės nurodyta produkto galiojimo data. Apklotų medžiaga vienkartinio naudojimo, sterili. Lipnios apkloto dalys yra padengtos hipoalerginiais klijais su apsaugine silikonizuoto popieriaus juostele ir limpa prie odos, o sulipusios tarpusavy atskiriamos, nepažeidžiant apkloto. Lipnios apkloto dalys turi išlikti prilipusios prie paciento odos visos operacijos metu. Sudėtyje nėra latekso. Turi atitikti Medicinos Prietaisų Direktyvos 93/42/EEB ir standarto EN-13795 reikalavimus, CFR 1610 1 klasės, EN ISO 13485 standartų reikalavimus. Turi būti pažymėtas CE ženklu. Pateikti tai įrodančius dokumentus. 
Rinkinio sudėtis: 
1.	Apklotas instrumentavimo staliukui, sustiprintas 140 x 190cm ±5cm – 1 vnt.
2.	Standartinės apsaugos chirurginis chalatas L dydžio, 120 cm ±5cm ilgio. Chalatas turi diržą, prie kaklo susisega lipnia juostele ne mažiau 17 cm ilgio, rankovės su elastiniais rankogaliais gerai priglundančiais prie riešo ne trumpesniais nei 6 cm ilgio. Neišlankstytas chalatas matomoj vietoje turi  du antspaudus nurodančius dydį ir ilgį. Pagamintas iš  neaustinės polipropileno medžiagos, kurios svoris ne mažesnis kaip 35 g/m², rankogaliai iš poliesterio. Kietųjų dalelių sklaida ne daugiau kaip 3,2 Log₁₀ (pūkų sk.). Atsparumas skysčių įsiskverbimui ne mažiau 30 cm H₂O – 1 vnt.
3.	Standartinės apsaugos chirurginis chalatas XL dydžio, 140 cm ±5cm ilgio. Chalatas turi diržą, prie kaklo susisega lipnia juostele ne mažiau 17 cm ilgio, rankovės su elastiniais rankogaliais gerai priglundančiais prie riešo ne trumpesniais nei 6 cm ilgio. Neišlankstytas chalatas matomoj vietoje turi  du antspaudus nurodančius dydį ir ilgį. Pagamintas iš  neaustinės polipropileno medžiagos, kurios svoris ne mažesnis kaip 35 g/m², rankogaliai iš poliesterio. Kietųjų dalelių sklaida ne daugiau kaip 3,2 Log₁₀ (pūkų sk.). Atsparumas skysčių įsiskverbimui ne mažiau 30 cm H₂O – 1 vnt.
4.	Apklotas Mayo staliukui, sustiprintas 80 x 145 cm ±3cm – 1 vnt.
5.	Elektrokauteris monopoliaras su elektrodo ašmenimis, laido ilgis 300 cm – 1 vnt.
6.	Apvalūs marliniai tamponai 2,5 cm dydžio – 10 vnt.
7.	Marlinės skarelės 10 x 10 cm , 12 sluoksnių – 10 vnt.
8.	Kempinėlė su koteliu ne trumpesniu nei 15 cm – 2 vnt.
9.	Dubuo 250 ml, spalvotas, sugraduotas – 1 vnt.
10.	Operacinė lipni juosta 9 x 50 cm  ±1 cm ilgio – 1 vnt.
11.	Apklotas ilgojoje kraštinėje lipniu kraštu 90 x75x cm ±3 cm. Pagamintas iš ne mažiau dviejų sluoksnių neaustinės polipropileno medžiagos, kurios tankis ne mažesnis kaip 58 g/m² ir polietileno plėvelės. Absorbcija ne mažesnė kaip 250%. Atsparumas skysčių įsiskverbimui ne mažiau negu 150 cm H₂O, kietųjų dalelių sklaida ne daugiau kaip 1,8 Log₁₀ (pūkų sk.)  – 2 vnt.
12.	Apklotas ilgojoje kraštinėje lipniu kraštu 260 x 160 cm ±3 cm. Pagamintas iš ne mažiau dviejų sluoksnių neaustinės polipropileno medžiagos, kurios tankis ne mažesnis kaip 58 g/m² ir polietileno plėvelės. Absorbcija ne mažesnė kaip 250%. Atsparumas skysčių įsiskverbimui ne mažiau negu 150 cm H₂O, kietųjų dalelių sklaida ne daugiau kaip 1,8 Log₁₀ (pūkų sk.)  – 1 vnt.
13.	Apklotas ilgojoje kraštinėje lipniu kraštu 200 x 150 cm ±5 cm. Pagamintas iš ne mažiau dviejų sluoksnių neaustinės polipropileno medžiagos, kurios svoris ne mažesnis kaip 58 g/m² ir polietileno plėvelės. Absorbcija ne mažesnė kaip 250%. Atsparumas skysčių įsiskverbimui ne mažiau negu 150 cm H₂O, kietųjų dalelių sklaida ne daugiau kaip 1,8 Log₁₀ (pūkų sk.)  – 1 vnt.   
Pastaba: Standartinės apsaugos chalatas (mažiausias) supakuotas į krepinį popierių ir patalpintas viso rinkinio viršuje.
</t>
  </si>
  <si>
    <t xml:space="preserve">Rinkinys supakuotas viename steriliame gamykliniame plastiko įpakavime. Pakuotė su sterilumo kontrolės sistema t. y. ne mažiau 4 lipdukų su pakuotės sterilumo ir gamybos duomenimis, kurie registruojami ligoninės dokumentuose. Sterili pakuotė turi atplėšimo kampų žymėjimus ir atidarant plyšta per pakuotės sujungimo vietas. Ant pakuotės nurodyta produkto galiojimo data. Apklotų medžiaga vienkartinio naudojimo, sterili. Lipnios apkloto dalys yra padengtos hipoalerginiais klijais su apsaugine silikonizuoto popieriaus juostele ir limpa prie odos, o sulipusios tarpusavy atskiriamos, nepažeidžiant apkloto. Lipnios apkloto dalys turi išlikti prilipusios prie paciento odos visos operacijos metu. Sudėtyje nėra latekso. Turi atitikti Medicinos Prietaisų Direktyvos 93/42/EEB ir standarto EN-13795 reikalavimus, CFR 1610 1 klasės, EN ISO 13485 standartų reikalavimus. Turi būti pažymėtas CE ženklu. Pateikti tai įrodančius dokumentus. 
Rinkinio sudėtis: 
1.	Apklotas instrumentavimo staliukui, sustiprintas 140 x 190cm ±5cm – 1 vnt.
2.	Apklotas kraniotomijai 280 x 300 cm ±10 cm su lipnia anga 20 x 30 cm ±3 cm anga, pilnai dengta incizine plėvele, su integruotu skysčių surinkimo maišu. Pagamintas iš neaustinės poliesterio ir viskozės medžiagos, kurios svoris ne mažesnis nei 70 g/m2. Absorbuojanti zona ??  Atsparumas skysčių įsiskverbimui ne mažiau negu 30 cm H₂O, kietųjų dalelių sklaida ne daugiau kaip 3,5 Log₁₀ (pūkų sk.) – 1 vnt.
3.	Apklotas lipniu kraštu 45 x 50 cm ±2cm, pagamintas ne mažiau dviejų sluoksnių neaustinės polipropileno medžiagos, kurios tankis ne mažesnis kaip 58 g/m² ir polietileno plėvelės. Absorbcija ne mažesnė kaip 250%. Atsparumas skysčių įsiskverbimui ne mažiau negu 150 cm H₂O, kietųjų dalelių sklaida ne daugiau kaip 1,8 Log₁₀ (pūkų sk.)  – 4 vnt.
4.	Popierinai rankšluostukai 30 x 40 cm ±2cm – 4 vnt.
5.	Standartinės apsaugos chirurginis chalatas L dydžio, 120 cm ±5cm ilgio. Chalatas turi diržą, prie kaklo susisega lipnia juostele ne mažiau 17 cm ilgio, rankovės su elastiniais rankogaliais gerai priglundančiais prie riešo ne trumpesniais nei 6 cm ilgio. Neišlankstytas chalatas matomoj vietoje turi  du antspaudus nurodančius dydį ir ilgį. Pagamintas iš  neaustinės polipropileno medžiagos, kurios svoris ne mažesnis kaip 35 g/m², rankogaliai iš poliesterio. Kietųjų dalelių sklaida ne daugiau kaip 3,2 Log₁₀ (pūkų sk.). Atsparumas skysčių įsiskverbimui ne mažiau 30 cm H₂O – 1 vnt.
6.	Sustiprintos apsaugos chirurginis chalatas XL dydžio, 140 cm ±5cm ilgio. Chalatas turi diržą, prie kaklo susisega lipnia juostele ne mažiau 17 cm ilgio, rankovės su elastiniais rankogaliais gerai priglundančiais prie riešo ne trumpesniais nei 6 cm ilgio. Neišlankstytas chalatas matomoj vietoji turi  du antspaudus nurodančius dydį ir ilgį. Pagamintas iš  neaustinės polipropileno medžiagos, kurios svoris ne mažesnis kaip 35 g/m², rankogaliai iš poliesterio. Sustiprinta zona per visą chalato priekį ir rankovių ilgį. Sustiprintos zona pagaminta iš kvėpuojančios ir orui pralaidžios polietileno plėvelės  ≥ 46 g/m2. Kietųjų dalelių sklaida ne daugiau kaip 3,2 Log₁₀ (pūkų sk.). Atsparumas skysčių įsiskverbimui ne mažiau 100 cm H₂O – 2 vnt.
7.	Apklotas Mayo staliukui, sustiprintas 80 x 145 cm ±3cm – 1 vnt.
8.	Marlinės skarelės 10 x 20 cm , 12 sluoksnių, su rentgenokontrastiniu siūlu – 20 vnt.
9.	Marliniai apvalūs tamponai 3 cm diametro – 10 vnt.
10.	Skalpelio dėklas 10 x 20 cm ±3cm, lipniu dugnu – 1 vnt.
11.	Neaustinės medžiagos neuro-juostelės 1,27x2,54 cm su rentgenokontrastiniu siūlu – 10 vnt.
12.	Neaustinės medžiagos neuro-juostelės 1,27x7,62 cm su rentgenokontrastiniu siūlu – 10 vnt.
13.	Siurbimo vamzdelis CH30 dydžio, ne trumpesnis nei 300 cm – 1 vnt.
14.	Elektrokauteris monopoliaras su elektrodo ašmenimis, laido ilgis 300 cm – 1 vnt.
15.	Instrumentų kišenė 40 x 30 cm ±3 cm, lipniu kraštu, dviejų dalių – 1 vnt.
16.	Švirkštas 20 ml, trijų dalių, L/S – 4 vnt.
17.	Adata 18 G 38mm – 2 vnt.
18.	Adata 21 G 38mm – 1 vnt.
19.	Skalpelio ašmenys Nr. 15 – 1 vnt.
20.	Skalpelio ašmenys Nr. 10 – 1 vnt.
21.	Kempinėlė diatermijos valymui, lipni – 1 vnt.
22.	Adatų magnetinė dėžutė su skalpelio nuėmimu, 10-iai adatų – 1 vnt.
23.	Markeris odai su liniuote – 1 vnt.
24.	Dubuo 250 ml, spalvotas, sugraduotas – 2 vnt.
25.	Dubuo 60 ml, skaidrus, sugraduotas – 1 vnt.
26.	Gaubtas 117 x 267 cm mikroskopui Zeiss MD – 1 vnt.
27.	Tvarstis lipnus su tamponu 10 x 20 cm – 1 vnt.
28.	Tvarstis lipnus su tamponu 10 x 15 cm – 1 vnt.
29.	Operacinė lipni juosta 9 x 50 cm  ±1 cm ilgio – 2 vnt.
30.	Kempinėlė su koteliu ne trumpesniu nei 15 cm – 2 vnt. 
Pastaba: Standartinės apsaugos chalatas (mažiausias) supakuotas į krepinį popierių ir patalpintas viso rinkinio viršuje.
</t>
  </si>
  <si>
    <t xml:space="preserve">Rinkinys supakuotas viename steriliame gamykliniame plastiko įpakavime. Pakuotė su sterilumo kontrolės sistema t. y. ne mažiau 4 lipdukų su pakuotės sterilumo ir gamybos duomenimis, kurie registruojami ligoninės dokumentuose. Sterili pakuotė turi atplėšimo kampų žymėjimus ir atidarant plyšta per pakuotės sujungimo vietas. Ant pakuotės nurodyta produkto galiojimo data. Apklotų medžiaga vienkartinio naudojimo, sterili. Lipnios apkloto dalys yra padengtos hipoalerginiais klijais su apsaugine silikonizuoto popieriaus juostele ir limpa prie odos, o sulipusios tarpusavy atskiriamos, nepažeidžiant apkloto. Lipnios apkloto dalys turi išlikti prilipusios prie paciento odos visos operacijos metu. Sudėtyje nėra latekso. Turi atitikti Medicinos Prietaisų Direktyvos 93/42/EEB ir standarto EN-13795 reikalavimus, CFR 1610 1 klasės, EN ISO 13485 standartų reikalavimus. Turi būti pažymėtas CE ženklu. Pateikti tai įrodančius dokumentus. 
Rinkinio sudėtis: 
1.	Apklotas instrumentavimo staliukui, sustiprintas 140 x 190cm ±5cm – 2 vnt.
2.	Apklotas Mayo staliukui, sustiprintas 80 x 145 cm ±3cm – 1 vnt.
3.	Paciento apklotas 200x300cm±5cm su lipniu plyšiu 15x120cm ±3cm, su integruotais 2 vnt. laidų ir vamzdelių laikikliais. Pagamintas iš ne mažiau kaip 3 sluoksnių  medžiagos, kurios svoris ne mažesnis kaip 65 g/m², viršutinis -  iš neaustinės polipropileno medžiagos, absorbcija ne mažiau 300 %, vidurinis - polietileno plėvelės, apatinis - apsauginis neaustinės medžiagos sluoksnis. Absorbuojanti zona 70 x 100 cm ±3cm, pagaminta iš neaustinės medžiagos ir polipropileno, kurios svoris ne mažesnis kaip 70 g/m², absorbcija  ne mažiau 370 %. Atsparumas skysčių įsiskverbimui ne mažiau negu 200 cm H₂O, kietųjų dalelių sklaida ne daugiau kaip 1,9 Log₁₀ (pūkų sk.) - 1 vnt.
4.	Apklotas ilgojoje kraštinėje lipniu kraštu 260x160 cm ±5 cm. Pagamintas iš ne mažiau kaip 3 sluoksnių  medžiagos, kurios svoris ne mažesnis kaip 65 g/m², viršutinis -  iš neaustinės polipropileno medžiagos, absorbcija ne mažiau 300 %, vidurinis - polietileno plėvelės, apatinis - apsauginis neaustinės medžiagos sluoksnis. Absorbuojanti zona 65 x 40 cm ±3cm, pagaminta iš neaustinės medžiagos ir polipropileno, kurios svoris ne mažesnis kaip 70 g/m², absorbcija  ne mažiau 370 %. Atsparumas skysčių įsiskverbimui ne mažiau negu 200 cm H₂O, kietųjų dalelių sklaida ne daugiau kaip 1,9 Log₁₀ (pūkų sk.) - 1 vnt.
5.	Apklotas ilgojoje kraštinėje lipniu kraštu  180 x 190 cm ±5 cm, su integruotais dviem laidų ir vamzdelių laikikliais. Pagamintas iš ne mažiau kaip 3 sluoksnių  medžiagos, kurios svoris ne mažesnis kaip 65 g/m², viršutinis - iš neaustinės polipropileno medžiagos, absorbcija ne mažiau 300 %, vidurinis - polietileno plėvelės, apatinis - apsauginis neaustinės medžiagos sluoksnis. Absorbuojanti zona 65 x 40 cm ±3cm, pagaminta iš neaustinės medžiagos ir polipropileno, kurios svoris ne mažesnis kaip 70 g/m², absorbcija  ne mažiau 370 %. Atsparumas skysčių įsiskverbimui ne mažiau negu 200 cm H₂O, kietųjų dalelių sklaida ne daugiau kaip 1,9 Log₁₀ (pūkų sk.) - 1 vnt.
6.	Standartinės apsaugos chirurginis chalatas L dydžio, 120 cm ±5cm ilgio. Chalatas turi diržą, prie kaklo susisega lipnia juostele ne mažiau 17 cm ilgio, rankovės su elastiniais rankogaliais gerai priglundančiais prie riešo ne trumpesniais nei 6 cm ilgio. Neišlankstytas chalatas matomoj vietoje turi  du antspaudus nurodančius dydį ir ilgį. Pagamintas iš  neaustinės polipropileno medžiagos, kurios svoris ne mažesnis kaip 35 g/m², rankogaliai iš poliesterio. Kietųjų dalelių sklaida ne daugiau kaip 3,2 Log₁₀ (pūkų sk.). Atsparumas skysčių įsiskverbimui ne mažiau 30 cm H₂O – 1 vnt.
7.	Standartinės apsaugos chirurginis chalatas XL dydžio, 140 cm ±5cm ilgio. Chalatas turi diržą, prie kaklo susisega lipnia juostele ne mažiau 17 cm ilgio, rankovės su elastiniais rankogaliais gerai priglundančiais prie riešo ne trumpesniais nei 6 cm ilgio. Neišlankstytas chalatas matomoj vietoje turi  du antspaudus nurodančius dydį ir ilgį. Pagamintas iš  neaustinės polipropileno medžiagos, kurios svoris ne mažesnis kaip 35 g/m², rankogaliai iš poliesterio. Kietųjų dalelių sklaida ne daugiau kaip 3,2 Log₁₀ (pūkų sk.). Atsparumas skysčių įsiskverbimui ne mažiau 30 cm H₂O – 1 vnt.
8.	Sustiprintos apsaugos chirurginis chalatas XL dydžio, 140 cm ±5cm ilgio. Chalatas turi diržą, prie kaklo susisega lipnia juostele ne mažiau 17 cm ilgio, rankovės su elastiniais rankogaliais gerai priglundančiais prie riešo ne trumpesniais nei 6 cm ilgio. Neišlankstytas chalatas matomoj vietoji turi  du antspaudus nurodančius dydį ir ilgį. Pagamintas iš  neaustinės polipropileno medžiagos, kurios svoris ne mažesnis kaip 35 g/m², rankogaliai iš poliesterio. Sustiprinta zona per visą chalato priekį ir rankovių ilgį. Sustiprintos zona pagaminta iš kvėpuojančios ir orui pralaidžios polietileno plėvelės  ≥ 46 g/m2. Kietųjų dalelių sklaida ne daugiau kaip 3,2 Log₁₀ (pūkų sk.). Atsparumas skysčių įsiskverbimui ne mažiau 100 cm H₂O – 1 vnt.
9.	Marlinės skarelės 10 x 20 cm, 12 sluoksnių, su rentgenokontrastiniu siūlu – 20 vnt.
10.	Marlinės skaros 30 x 45 cm, 3-jų sluoksnių, su rentgenokontrastiniu siūlu – 5 vnt.
11.	Siurbimo vamzdelis CH30 dydžio, ne trumpesnis nei 300 cm – 1 vnt.
12.	Siurbimo vamzdelio lenktas antgalis CH22 dydžio, 27 cm ±1 cm ilgio – 1 vnt.
13.	Elektrokauteris monopoliaras su elektrodo ašmenimis, laido ilgis 300 cm – 1 vnt.
14.	Instrumentų kišenė 40 x 30 cm ±3 cm, lipniu kraštu, dviejų dalių – 1 vnt.
15.	Švirkštas 100 ml, trijų dalių,  – 1 vnt.
16.	Švirkštas 20 ml, trijų dalių, L/S – 1 vnt.
17.	Skalpelio ašmenys Nr. 15 – 1 vnt.
18.	Skalpelio ašmenys Nr. 10 – 1 vnt.
19.	Tvarstis Medi-strip 0,6 x 10 cm, 5 juostelės – 1 vnt.
20.	Kempinėlė diatermijos valymui, lipni – 1 vnt.
21.	Adatų magnetinė dėžutė su skalpelio nuėmimu, 10-iai adatų – 1 vnt.
22.	Markeris odai su liniuote – 1 vnt.
23.	Dubuo 250 ml, spalvotas, sugraduotas – 1 vnt.
24.	Medvilninis rankšluostis 45 x 60 cm ±3 cm, mėlynas – 4 vnt.
25.	Operacinė lipni juosta 9 x 50 cm  ±1 cm ilgio – 1 vnt.
26.	Kempinėlė su koteliu ne trumpesniu nei 15 cm – 2 vnt. 
27.	Apklotas C-lankui 105 x 190 cm ±2 cm su trimis lipniomis tvirtinimo juostelėmis, pagamintas iš skaidraus polietileno – 1 vnt.
28.	Dubuo 500 ml, spalvotas, sugraduotas – 1 vnt.
29.	Medvilninė kojinė 15 x 120 cm ±2 cm, susukta žiedo forma – 1 vnt.
30.	Incizinė plėvelė 50 x 50 cm±2 cm, incizinis plotas 45 x50 cm±2 cm – 1 vnt.
Pastaba: Standartinės apsaugos chalatas (mažiausias) supakuotas į krepinį popierių ir patalpintas viso rinkinio viršuje.
</t>
  </si>
  <si>
    <t xml:space="preserve">Rinkinys supakuotas viename steriliame gamykliniame plastiko įpakavime. Pakuotė su sterilumo kontrolės sistema t. y. ne mažiau 4 lipdukų su pakuotės sterilumo ir gamybos duomenimis, kurie registruojami ligoninės dokumentuose. Sterili pakuotė turi atplėšimo kampų žymėjimus ir atidarant plyšta per pakuotės sujungimo vietas. Ant pakuotės nurodyta produkto galiojimo data. Apklotų medžiaga vienkartinio naudojimo, sterili. Lipnios apkloto dalys yra padengtos hipoalerginiais klijais su apsaugine silikonizuoto popieriaus juostele ir limpa prie odos, o sulipusios tarpusavy atskiriamos, nepažeidžiant apkloto. Lipnios apkloto dalys turi išlikti prilipusios prie paciento odos visos operacijos metu. Sudėtyje nėra latekso. Turi atitikti Medicinos Prietaisų Direktyvos 93/42/EEB ir standarto EN-13795 reikalavimus, CFR 1610 1 klasės, EN ISO 13485 standartų reikalavimus. Turi būti pažymėtas CE ženklu. Pateikti tai įrodančius dokumentus. 
Rinkinio sudėtis: 
1.	Apklotas instrumentavimo staliukui 140 x 190cm ±5cm – 1 vnt. 
2.	Apklotas instrumentavimo staliukui, sustiprintas 140 x 190cm ±5cm – 1 vnt.
3.	Apklotas Mayo staliukui, sustiprintas 80 x 145 cm ±3cm – 1 vnt.
4.	Artroskopijos T formos apklotas 230/290 x 320 cm  ±5cm su apvalia ir lipnia, elastine 6 cm  ±1cm diametro anga. Apklote integruotas skysčių surinkimo maišas su išleidimo angomis, laidų ir vamzdelių laikikliu. Pagamintas iš ne mažiau kaip 3 sluoksnių  medžiagos, kurios svoris ne mažesnis kaip 65 g/m², viršutinis -  iš neaustinės polipropileno medžiagos, absorbcija ne mažiau 300 %, vidurinis - polietileno plėvelės, apatinis - apsauginis neaustinės medžiagos sluoksnis. Atsparumas skysčių įsiskverbimui ne mažiau negu 200 cm H₂O, kietųjų dalelių sklaida ne daugiau kaip 1,9 Log₁₀ (pūkų sk.) - 1 vnt.
5.	Popierinai rankšluostukai 30 x 40 cm ±2cm – 4 vnt.
6.	Standartinės apsaugos chirurginis chalatas L dydžio, 120 cm ±5cm ilgio. Chalatas turi diržą, prie kaklo susisega lipnia juostele ne mažiau 17 cm ilgio, rankovės su elastiniais rankogaliais gerai priglundančiais prie riešo ne trumpesniais nei 6 cm ilgio. Neišlankstytas chalatas matomoj vietoje turi  du antspaudus nurodančius dydį ir ilgį. Pagamintas iš  neaustinės polipropileno medžiagos, kurios svoris ne mažesnis kaip 35 g/m², rankogaliai iš poliesterio. Kietųjų dalelių sklaida ne daugiau kaip 3,2 Log₁₀ (pūkų sk.). Atsparumas skysčių įsiskverbimui ne mažiau 30 cm H₂O – 1 vnt.
7.	Standartinės apsaugos chirurginis chalatas XL dydžio, 140 cm ±5cm ilgio. Chalatas turi diržą, prie kaklo susisega lipnia juostele ne mažiau 17 cm ilgio, rankovės su elastiniais rankogaliais gerai priglundančiais prie riešo ne trumpesniais nei 6 cm ilgio. Neišlankstytas chalatas matomoj vietoje turi  du antspaudus nurodančius dydį ir ilgį. Pagamintas iš  neaustinės polipropileno medžiagos, kurios svoris ne mažesnis kaip 35 g/m², rankogaliai iš poliesterio. Kietųjų dalelių sklaida ne daugiau kaip 3,2 Log₁₀ (pūkų sk.). Atsparumas skysčių įsiskverbimui ne mažiau 30 cm H₂O – 1 vnt.
8.	Sustiprintos apsaugos chirurginis chalatas XL dydžio, 140 cm ±5cm ilgio. Chalatas turi diržą, prie kaklo susisega lipnia juostele ne mažiau 17 cm ilgio, rankovės su elastiniais rankogaliais gerai priglundančiais prie riešo ne trumpesniais nei 6 cm ilgio. Neišlankstytas chalatas matomoj vietoji turi  du antspaudus nurodančius dydį ir ilgį. Pagamintas iš  neaustinės polipropileno medžiagos, kurios svoris ne mažesnis kaip 35 g/m², rankogaliai iš poliesterio. Sustiprinta zona per visą chalato priekį ir rankovių ilgį. Sustiprintos zona pagaminta iš kvėpuojančios ir orui pralaidžios polietileno plėvelės  ≥ 46 g/m2. Kietųjų dalelių sklaida ne daugiau kaip 3,2 Log₁₀ (pūkų sk.). Atsparumas skysčių įsiskverbimui ne mažiau 100 cm H₂O – 1 vnt. 
9.	Irigacijos rinkinys Y tipo, 2 kanalų, su užsukama jungtimi, 220 cm ilgio ± 2 cm – 1 vnt. 
10.	Apvalkalas video kamerai 15x240cm± 1 cm su perforuotu galu ir lipnia tvirtinimo juostele – 1 vnt.
11.	Kojinė nepralaidi skysčiams 20x97cm ± 1 cm – 1 vnt.
12.	Marlinės skarelės 10 x 20 cm, 12 sluoksnių – 10 vnt.
13.	Siurbimo vamzdelis CH30 dydžio, ne trumpesnis nei 300 cm – 1 vnt.
14.	Skalpelio ašmenys Nr. 11 – 1 vnt.
15.	Kempinėlė su koteliu ne trumpesniu nei 15 cm – 2 vnt. 
16.	Dubuo 500 ml, spalvotas, sugraduotas – 1 vnt.
17.	Operacinė lipni juosta 9 x 50 cm  ±1 cm ilgio – 2 vnt.
Pastaba: Standartinės apsaugos chalatas (mažiausias) supakuotas į krepinį popierių ir patalpintas viso rinkinio viršuje.
</t>
  </si>
  <si>
    <t xml:space="preserve">Rinkinys supakuotas viename steriliame gamykliniame plastiko įpakavime. Pakuotė su sterilumo kontrolės sistema t. y. ne mažiau 4 lipdukų su pakuotės sterilumo ir gamybos duomenimis, kurie registruojami ligoninės dokumentuose. Sterili pakuotė turi atplėšimo kampų žymėjimus ir atidarant plyšta per pakuotės sujungimo vietas. Ant pakuotės nurodyta produkto galiojimo data. Apklotų medžiaga vienkartinio naudojimo, sterili. Lipnios apkloto dalys yra padengtos hipoalerginiais klijais su apsaugine silikonizuoto popieriaus juostele ir limpa prie odos, o sulipusios tarpusavy atskiriamos, nepažeidžiant apkloto. Lipnios apkloto dalys turi išlikti prilipusios prie paciento odos visos operacijos metu. Sudėtyje nėra latekso. Turi atitikti Medicinos Prietaisų Direktyvos 93/42/EEB ir standarto EN-13795 reikalavimus, CFR 1610 1 klasės, EN ISO 13485 standartų reikalavimus. Turi būti pažymėtas CE ženklu. Pateikti tai įrodančius dokumentus. 
Rinkinio sudėtis: 
1.	Apklotas instrumentavimo staliukui, sustiprintas 140 x 190cm ±5cm – 2 vnt.
2.	Apklotas Mayo staliukui, sustiprintas 80 x 145 cm ±3cm – 1 vnt.
3.	Standartinės apsaugos chirurginis chalatas L dydžio, 120 cm ±5cm ilgio. Chalatas turi diržą, prie kaklo susisega lipnia juostele ne mažiau 17 cm ilgio, rankovės su elastiniais rankogaliais gerai priglundančiais prie riešo ne trumpesniais nei 6 cm ilgio. Neišlankstytas chalatas matomoj vietoje turi  du antspaudus nurodančius dydį ir ilgį. Pagamintas iš  neaustinės polipropileno medžiagos, kurios svoris ne mažesnis kaip 35 g/m², rankogaliai iš poliesterio. Kietųjų dalelių sklaida ne daugiau kaip 3,2 Log₁₀ (pūkų sk.). Atsparumas skysčių įsiskverbimui ne mažiau 30 cm H₂O – 1 vnt.
4.	Sustiprintos apsaugos chirurginis chalatas XL dydžio, 140 cm ±5cm ilgio. Chalatas turi diržą, prie kaklo susisega lipnia juostele ne mažiau 17 cm ilgio, rankovės su elastiniais rankogaliais gerai priglundančiais prie riešo ne trumpesniais nei 6 cm ilgio. Neišlankstytas chalatas matomoj vietoji turi  du antspaudus nurodančius dydį ir ilgį. Pagamintas iš  neaustinės polipropileno medžiagos, kurios svoris ne mažesnis kaip 35 g/m², rankogaliai iš poliesterio. Sustiprinta zona per visą chalato priekį ir rankovių ilgį. Sustiprintos zona pagaminta iš kvėpuojančios ir orui pralaidžios polietileno plėvelės  ≥ 46 g/m2. Kietųjų dalelių sklaida ne daugiau kaip 3,2 Log₁₀ (pūkų sk.). Atsparumas skysčių įsiskverbimui ne mažiau 100 cm H₂O – 2 vnt. 
5.	Marlinės skarelės 10 x 20 cm, 16 sluoksnių, su rentgenokontrastiniu siūlu – 30 vnt.
6.	Siurbimo vamzdelis CH30 dydžio, ne trumpesnis nei 300 cm – 1 vnt.
7.	Siurbimo vamzdelio lenktas antgalis CH22 dydžio, 27 cm ±1 cm ilgio – 1 vnt.
8.	Elektrokauteris monopoliaras su elektrodo ašmenimis, laido ilgis 300 cm – 1 vnt.
9.	Instrumentų kišenė 40 x 30 cm ±3 cm, lipniu kraštu, dviejų dalių – 1 vnt.
10.	Švirkštas 60 ml, Bulb tipo  – 2 vnt.
11.	Švirkštas 20 ml, trijų dalių, L/S – 1 vnt.
12.	Skalpelio ašmenys Nr. 15 – 1 vnt.
13.	Skalpelio ašmenys Nr. 10 – 1 vnt.
14.	Tvarstis Medi-strip 0,6 x 10 cm, 5 juostelės – 2 vnt.
15.	Kempinėlė diatermijos valymui, lipni – 1 vnt.
16.	Adatų magnetinė dėžutė su skalpelio nuėmimu, 30-iai adatų – 1 vnt.
17.	Markeris odai su liniuote – 1 vnt.
18.	Medvilninis rankšluostis 45 x 60 cm ±3 cm, mėlynas – 5 vnt.
19.	Operacinė lipni juosta 9 x 50 cm  ±1 cm ilgio – 1 vnt.
20.	Apklotas C-lankui 105 x 190 cm ±2 cm su trimis lipniomis tvirtinimo juostelėmis, pagamintas iš skaidraus polietileno – 1 vnt.
21.	Kempinėlė su koteliu ne trumpesniu nei 15 cm – 2 vnt. 
22.	Dubuo 500 ml, spalvotas, sugraduotas – 1 vnt.
23.	Dubuo 250 ml, spalvotas, sugraduotas – 1 vnt.
24.	Apklotas lipniu kraštu 75 x 75 cm ±2 cm. Pagamintas iš ne mažiau dviejų sluoksnių neaustinės polipropileno medžiagos, kurios svoris ne mažesnis kaip 58 g/m² ir polietileno plėvelės. Absorbcija ne mažesnė kaip 250%. Atsparumas skysčių įsiskverbimui ne mažiau negu 150 cm H₂O, kietųjų dalelių sklaida ne daugiau kaip 1,8 Log₁₀ (pūkų sk.)  – 1 vnt.
25.	Apklotas 240 x 300 cm ±10 cm su lipniu plyšiu 7 x 110 cm. Pagamintas iš ne mažiau kaip 3 sluoksnių  medžiagos, kurios svoris ne mažesnis kaip 65 g/m², viršutinis -  iš neaustinės polipropileno medžiagos, absorbcija ne mažiau 300 %, vidurinis - polietileno plėvelės, apatinis - apsauginis neaustinės medžiagos sluoksnis. Absorbuojanti zona 70 x 130 cm ±3cm, pagaminta iš neaustinės medžiagos ir polipropileno, kurios svoris ne mažesnis kaip 70 g/m², absorbcija  ne mažiau 370 %. Atsparumas skysčių įsiskverbimui ne mažiau negu 200 cm H₂O, kietųjų dalelių sklaida ne daugiau kaip 1,9 Log₁₀ (pūkų sk.) - 1 vnt.
26.	Apklotas ilgojoje kraštinėje lipniu kraštu  180 x 190 cm ±5 cm, su integruotais dviem laidų ir vamzdelių laikikliais. Pagamintas iš ne mažiau kaip 3 sluoksnių  medžiagos, kurios svoris ne mažesnis kaip 65 g/m², viršutinis - iš neaustinės polipropileno medžiagos, absorbcija ne mažiau 300 %, vidurinis - polietileno plėvelės, apatinis - apsauginis neaustinės medžiagos sluoksnis. Absorbuojanti zona 65 x 40 cm ±3cm, pagaminta iš neaustinės medžiagos ir polipropileno, kurios svoris ne mažesnis kaip 70 g/m², absorbcija  ne mažiau 370 %. Atsparumas skysčių įsiskverbimui ne mažiau negu 200 cm H₂O, kietųjų dalelių sklaida ne daugiau kaip 1,9 Log₁₀ (pūkų sk.) - 1 vnt.
27.	Apklotas ilgojoje kraštinėje lipniu kraštu 260x160 cm ±5 cm. Pagamintas iš ne mažiau kaip 3 sluoksnių  medžiagos, kurios svoris ne mažesnis kaip 65 g/m², viršutinis -  iš neaustinės polipropileno medžiagos, absorbcija ne mažiau 300 %, vidurinis - polietileno plėvelės, apatinis - apsauginis neaustinės medžiagos sluoksnis. Absorbuojanti zona 65 x 40 cm ±3cm, pagaminta iš neaustinės medžiagos ir polipropileno, kurios svoris ne mažesnis kaip 70 g/m², absorbcija  ne mažiau 370 %. Atsparumas skysčių įsiskverbimui ne mažiau negu 200 cm H₂O, kietųjų dalelių sklaida ne daugiau kaip 1,9 Log₁₀ (pūkų sk.) - 1 vnt.
28.	Incizinė plėvelė, joduota 70 x 45 cm, incizinis plotas 60 x 45 cm- 1 vnt. 
Pastaba: Standartinės apsaugos chalatas (mažiausias) supakuotas į krepinį popierių ir patalpintas viso rinkinio viršuje.
</t>
  </si>
  <si>
    <t xml:space="preserve">Rinkinys supakuotas viename steriliame gamykliniame plastiko įpakavime. Pakuotė su sterilumo kontrolės sistema t. y. ne mažiau 4 lipdukų su pakuotės sterilumo ir gamybos duomenimis, kurie registruojami ligoninės dokumentuose. Sterili pakuotė turi atplėšimo kampų žymėjimus ir atidarant plyšta per pakuotės sujungimo vietas. Ant pakuotės nurodyta produkto galiojimo data. Apklotų medžiaga vienkartinio naudojimo, sterili. Lipnios apkloto dalys yra padengtos hipoalerginiais klijais su apsaugine silikonizuoto popieriaus juostele ir limpa prie odos, o sulipusios tarpusavy atskiriamos, nepažeidžiant apkloto. Lipnios apkloto dalys turi išlikti prilipusios prie paciento odos visos operacijos metu. Sudėtyje nėra latekso. Turi atitikti Medicinos Prietaisų Direktyvos 93/42/EEB ir standarto EN-13795 reikalavimus, CFR 1610 1 klasės, EN ISO 13485 standartų reikalavimus. Turi būti pažymėtas CE ženklu. Pateikti tai įrodančius dokumentus. 
Rinkinio sudėtis: 
1.	Apklotas instrumentavimo staliukui, sustiprintas 140 x 190cm ±5cm – 1 vnt.
2.	Paciento apklotas 200 x 230 cm ±5 cm su lipnia 5 x 6 cm anga. Sustiprinta operacinė zona 40 x40 cm ±3 cm. Pagamintas iš tvirtos, vientisos hidrofobiškos medžiagos su perpintomis polipropileno gijomis, kurios svoris nemažesnis nei  40 g/m2. Atsparumas skysčių įsiskverbimui ne mažiau negu 100 cm H₂O, kietųjų dalelių sklaida ne daugiau kaip 2,5 Log₁₀ (pūkų sk.) – 1 vnt.
3.	Standartinės apsaugos chirurginis chalatas L dydžio, 120 cm ±5cm ilgio. Chalatas turi diržą, prie kaklo susisega lipnia juostele ne mažiau 17 cm ilgio, rankovės su elastiniais rankogaliais gerai priglundančiais prie riešo ne trumpesniais nei 6 cm ilgio. Neišlankstytas chalatas matomoj vietoje turi  du antspaudus nurodančius dydį ir ilgį. Pagamintas iš  neaustinės polipropileno medžiagos, kurios svoris ne mažesnis kaip 35 g/m², rankogaliai iš poliesterio. Kietųjų dalelių sklaida ne daugiau kaip 3,2 Log₁₀ (pūkų sk.). Atsparumas skysčių įsiskverbimui ne mažiau 30 cm H₂O – 1 vnt.
4.	Standartinės apsaugos chirurginis chalatas XL dydžio, 140 cm ±5cm ilgio. Chalatas turi diržą, prie kaklo susisega lipnia juostele ne mažiau 17 cm ilgio, rankovės su elastiniais rankogaliais gerai priglundančiais prie riešo ne trumpesniais nei 6 cm ilgio. Neišlankstytas chalatas matomoj vietoje turi  du antspaudus nurodančius dydį ir ilgį. Pagamintas iš  neaustinės polipropileno medžiagos, kurios svoris ne mažesnis kaip 35 g/m², rankogaliai iš poliesterio. Kietųjų dalelių sklaida ne daugiau kaip 3,2 Log₁₀ (pūkų sk.). Atsparumas skysčių įsiskverbimui ne mažiau 30 cm H₂O – 1 vnt.
5.	Neaustinės medžiagos skarelės 10 x 10 cm, 8 sluoksnių – 10 vnt.
6.	Siurbimo vamzdelis CH30 dydžio, ne trumpesnis nei 200 cm – 1 vnt.
7.	Siurbimo vamzdelio lenktas Yankauer antgalis CH24 dydžio, 26 cm ±1 cm ilgio, apvaliu galu – 1 vnt.
8.	Elektrokauteris monopoliaras su elektrodo ašmenimis, laido ilgis 300 cm – 1 vnt.
9.	Monopoliaro elektrodo ašmenys 15 cm ilgio – 1 vnt.
10.	Kempinėlė diatermijos valymui, lipni – 1 vnt.
11.	Švirkštas 10 ml, trijų dalių, L/S – 1 vnt.
12.	Švirkštas 5 ml, trijų dalių, L/S – 1 vnt.
13.	Švirkštas 2 ml, trijų dalių, L/S – 1 vnt.
14.	Adata 18 G 38mm – 1 vnt.
15.	Adata 21 G 38mm – 1 vnt.
16.	Neaustinės medžiagos apvalūs tamponai 5 cm diametro – 10 vnt.
17.	Neaustinės medžiagos apvalūs tamponai 4 cm diametro – 10 vnt.
18.	Dubuo 120 ml, skaidrus, sugraduotas – 1 vnt.
19.	Dubuo 60 ml, skaidrus, sugraduotas – 1 vnt.
20.	Operacinė lipni juosta 9 x 50 cm  ±1 cm ilgio – 2 vnt.
Pastaba: Standartinės apsaugos chalatas (mažiausias) supakuotas į krepinį popierių ir patalpintas viso rinkinio viršuje.
</t>
  </si>
  <si>
    <t xml:space="preserve">Rinkinys supakuotas viename steriliame gamykliniame plastiko įpakavime. Pakuotė su sterilumo kontrolės sistema t. y. ne mažiau 4 lipdukų su pakuotės sterilumo ir gamybos duomenimis, kurie registruojami ligoninės dokumentuose. Sterili pakuotė turi atplėšimo kampų žymėjimus ir atidarant plyšta per pakuotės sujungimo vietas. Ant pakuotės nurodyta produkto galiojimo data. Apklotų medžiaga vienkartinio naudojimo, sterili. Lipnios apkloto dalys yra padengtos hipoalerginiais klijais su apsaugine silikonizuoto popieriaus juostele ir limpa prie odos, o sulipusios tarpusavy atskiriamos, nepažeidžiant apkloto. Lipnios apkloto dalys turi išlikti prilipusios prie paciento odos visos operacijos metu. Sudėtyje nėra latekso. Turi atitikti Medicinos Prietaisų Direktyvos 93/42/EEB ir standarto EN-13795 reikalavimus, CFR 1610 1 klasės, EN ISO 13485 standartų reikalavimus. Turi būti pažymėtas CE ženklu. Pateikti tai įrodančius dokumentus. 
Rinkinio sudėtis: 
1.	Apklotas instrumentavimo staliukui, sustiprintas 140 x 190cm ±5cm – 1 vnt.
2.	Standartinės apsaugos chirurginis chalatas L dydžio, 120 cm ±5cm ilgio. Chalatas turi diržą, prie kaklo susisega lipnia juostele ne mažiau 17 cm ilgio, rankovės su elastiniais rankogaliais gerai priglundančiais prie riešo ne trumpesniais nei 6 cm ilgio. Neišlankstytas chalatas matomoj vietoje turi  du antspaudus nurodančius dydį ir ilgį. Pagamintas iš  neaustinės polipropileno medžiagos, kurios svoris ne mažesnis kaip 35 g/m², rankogaliai iš poliesterio. Kietųjų dalelių sklaida ne daugiau kaip 3,2 Log₁₀ (pūkų sk.). Atsparumas skysčių įsiskverbimui ne mažiau 30 cm H₂O – 1 vnt.
3.	Standartinės apsaugos chirurginis chalatas XL dydžio, 140 cm ±5cm ilgio. Chalatas turi diržą, prie kaklo susisega lipnia juostele ne mažiau 17 cm ilgio, rankovės su elastiniais rankogaliais gerai priglundančiais prie riešo ne trumpesniais nei 6 cm ilgio. Neišlankstytas chalatas matomoj vietoje turi  du antspaudus nurodančius dydį ir ilgį. Pagamintas iš  neaustinės polipropileno medžiagos, kurios svoris ne mažesnis kaip 35 g/m², rankogaliai iš poliesterio. Kietųjų dalelių sklaida ne daugiau kaip 3,2 Log₁₀ (pūkų sk.). Atsparumas skysčių įsiskverbimui ne mažiau 30 cm H₂O – 1 vnt.
4.	Sustiprintos apsaugos chirurginis chalatas XL dydžio, 140 cm ±5cm ilgio. Chalatas turi diržą, prie kaklo susisega lipnia juostele ne mažiau 17 cm ilgio, rankovės su elastiniais rankogaliais gerai priglundančiais prie riešo ne trumpesniais nei 6 cm ilgio. Neišlankstytas chalatas matomoj vietoji turi  du antspaudus nurodančius dydį ir ilgį. Pagamintas iš  neaustinės polipropileno medžiagos, kurios svoris ne mažesnis kaip 35 g/m², rankogaliai iš poliesterio. Sustiprinta zona per visą chalato priekį ir rankovių ilgį. Sustiprintos zona pagaminta iš kvėpuojančios ir orui pralaidžios polietileno plėvelės  ≥ 46 g/m2. Kietųjų dalelių sklaida ne daugiau kaip 3,2 Log₁₀ (pūkų sk.). Atsparumas skysčių įsiskverbimui ne mažiau 100 cm H₂O – 1 vnt.
5.	Popierinai rankšluostukai 30 x 40 cm ±2cm – 4 vnt.
6.	Apklotas Mayo staliukui, sustiprintas 80 x 145 cm ±3cm – 1 vnt.
7.	Apvalkalas video kamerai 15x240cm± 1 cm su perforuotu galu ir lipnia tvirtinimo juostele – 1 vnt.
8.	Marlinės skarelės 10 x 20 cm, 12 sluoksnių, su rentgenokontrastiniu siūlu – 10 vnt.
9.	Neaustinės medžiagos apvalūs tamponai 4 cm diametro – 10 vnt.
10.	Neaustinės medžiagos apvalūs tamponai 3 cm diametro, su rentgeno kontrastiniu siūlu – 10 vnt.
11.	Neaustinės medžiagos apvalūs tamponai 3,5 cm diametro – 10 vnt.
12.	Siurbimo vamzdelis CH30 dydžio, ne trumpesnis nei 200 cm – 1 vnt.
13.	Siurbimo vamzdelio lenktas Yankauer antgalis CH24 dydžio, 26 cm ±1 cm ilgio, apvaliu galu – 1 vnt.
14.	Skalpelio ašmenys Nr. 11 – 1 vnt.
15.	Elektrokauteris monopoliaras su elektrodo ašmenimis, laido ilgis 300 cm – 1 vnt.
16.	Instrumentų kišenė 40 x 30 cm ±3 cm, lipniu kraštu, dviejų dalių – 1 vnt.
17.	Švirkštas 20 ml, trijų dalių, L/S – 1 vnt.
18.	Operacinė lipni juosta 9 x 50 cm  ±1 cm ilgio – 1 vnt.
19.	Kempinėlė su koteliu ne trumpesniu nei 15 cm – 2 vnt. 
20.	Dubuo 250 ml, spalvotas, sugraduotas – 1 vnt.
21.	Adatų magnetinė dėžutė su skalpelio nuėmimu, 10-iai adatų – 1 vnt.
22.	Skalpelio dėklas 10 x 20 cm ±3cm, lipniu dugnu – 1 vnt.
23.	Apklotas ilgojoje kraštinėje lipniu kraštu 100 x 100 cm ±5 cm. Pagamintas iš ne mažiau kaip 3 sluoksnių  medžiagos, kurios svoris ne mažesnis kaip 65 g/m², viršutinis - iš neaustinės polipropileno medžiagos, absorbcija ne mažiau 300 %, vidurinis - polietileno plėvelės, apatinis - apsauginis neaustinės medžiagos sluoksnis. Absorbuojanti zona 65 x 40 cm ±3cm, pagaminta iš neaustinės medžiagos ir polipropileno, kurios svoris ne mažesnis kaip 70 g/m², absorbcija  ne mažiau 370 %. Atsparumas skysčių įsiskverbimui ne mažiau negu 200 cm H₂O, kietųjų dalelių sklaida ne daugiau kaip 1,9 Log₁₀ (pūkų sk.) - 2 vnt.
24.	Apklotas ilgojoje kraštinėje lipniu kraštu 260 x 160 cm ±5 cm. Pagamintas iš ne mažiau kaip 3 sluoksnių  medžiagos, kurios svoris ne mažesnis kaip 65 g/m², viršutinis - iš neaustinės polipropileno medžiagos, absorbcija ne mažiau 300 %, vidurinis - polietileno plėvelės, apatinis - apsauginis neaustinės medžiagos sluoksnis. Absorbuojanti zona 65 x 40 cm ±3cm, pagaminta iš neaustinės medžiagos ir polipropileno, kurios svoris ne mažesnis kaip 70 g/m², absorbcija  ne mažiau 370 %. Atsparumas skysčių įsiskverbimui ne mažiau negu 200 cm H₂O, kietųjų dalelių sklaida ne daugiau kaip 1,9 Log₁₀ (pūkų sk.) - 1 vnt.
25.	Apklotas ilgojoje kraštinėje lipniu kraštu  180 x 190 cm ±5 cm, su integruotais dviem laidų ir vamzdelių laikikliais. Pagamintas iš ne mažiau kaip 3 sluoksnių  medžiagos, kurios svoris ne mažesnis kaip 65 g/m², viršutinis - iš neaustinės polipropileno medžiagos, absorbcija ne mažiau 300 %, vidurinis - polietileno plėvelės, apatinis - apsauginis neaustinės medžiagos sluoksnis. Absorbuojanti zona 65 x 40 cm ±3cm, pagaminta iš neaustinės medžiagos ir polipropileno, kurios svoris ne mažesnis kaip 70 g/m², absorbcija  ne mažiau 370 %. Atsparumas skysčių įsiskverbimui ne mažiau negu 200 cm H₂O, kietųjų dalelių sklaida ne daugiau kaip 1,9 Log₁₀ (pūkų sk.) - 1 vnt.
Pastaba: Standartinės apsaugos chalatas (mažiausias) supakuotas į krepinį popierių ir patalpintas viso rinkinio viršuje.
</t>
  </si>
  <si>
    <t>Sterilus, pagamintas iš ne plonesnės nei 40 g/m2 neaustinės kvėpuojančios medžiagos. Medžiaga nepralaidi skysčiams (atsparumas skysčių patekimui &gt;20 cmH2O),  nesivelianti, nesipūkuojanti (pūkavimasis ne daugiau 2,0 Log10 ). Chalatas turi diržą, nugarinėje dalyje fiksuojamas lipduku, kurio ilgis ne mažiau 17 cm. Rankovės su elastiniais rankogaliais  priglundančiais prie riešo, ne trumpesniais nei 7 cm ilgio. Reglano tipo rankovės suteikia erdvumą ir netrikdo judesių, iš pirštinių neišslysta rankogaliai. Neišlankstytas chalatas matomoj vietoje turi du antspaudus nurodančius dydį ir ilgį. Chalato zonos pažymėtos specialiomis etiketėmis, kurios padeda taisyklingai užsivilkti chalatą. Gamyklinė trijų lygių pakuotė su sterilumo kontrolės sistema. Atitinka standarto  EN 13795 reikalavimus, sudėtyje nėra latekso, pažymėtas CE ženklu. Pateikti tai įrodančius dokumentus. Dydis: 3XL, ilgis 170 cm ±5 cm, krūtinės plotis 100 cm ±5 cm, rankovės ilgis 75 cm ±5 cm.</t>
  </si>
  <si>
    <t xml:space="preserve">Skirtos stipriai prakaituojančio chirurgo prakaitui sugerti dirbant ne trumpiau 4 val. Iš neaustinės medžiagos, be formaldehido, latekso. Juosta prakaitui sugerti 6–10 cm pločio, juosia galvą. Ji tampriai priglunda prie kaktos ir smilkinių srities. Kepurės viršutinės dalies medžiaga pralaidi orui, neskatina prakaitavimo, nedirgina kaklo ir kaktos odos. Gaminio kraštai apsiūti gumele, patogu užsidėti ir nusiimti. Dirbant audinys neišsitampo, neišyra, gumelė neplyšta. Spalva įvairi. </t>
  </si>
  <si>
    <t>Apvalus aparatūros apvalkalas 140-150cm., permatomas, sterilus. Turi būti pagamintas iš polietileno plėvelės ne mažiau kaip 30 µm, anga iš elastinės medžiagos, susiųstos. Švara: mikroorganizmų ne daugiau kaip 0 CFU/100 cm², atsparumas skysčių įsiskverbimui ne mažesnis kaip 100 cm H₂O. Turi atitikti EN 1041, EN ISO 13485 ,EN ISO 9001 standartų reikalavimus, ant pakuotės turi būti nurodytas lietuviškas produkto pavadinimas, CE ženklas, BAR kodas ir produkto galiojimo data.</t>
  </si>
  <si>
    <t xml:space="preserve">Sterilios lateksinės chirurginės pirštinės, su dūrio indikacijos sistema - apatinė ir viršutinė pirštinės, pagamintos iš natūralaus kaučiuko latekso su hidrogelio polimero danga. Supakuota po dvi poras vienoje pakuotėje. Be pudros. Tinkamos naudoti visoms chirurginėms procedūroms, užtikrina greičiausią ir aiškiausią dūrio indikaciją, mūvint dvigubas pirštines. Išorinės pirštinės bendras ilgis iki 285 mm, vidinės – iki 288 mm, plokščios išorinės pirštinės delno plotis iki 85 mm, vidinės – iki 91 mm. Išorinė pirštinė yra gelsvos spalvos, o vidinė pirštinė – žalia/mėlyna, dėl to, įvykus pradūrimui, jis pastebimas iš karto. Neslystantis rankogalis, lenkti pirštai, glotnus paviršius, leidžiantis lengvai ir greitai pasikeisti išorinę pirštinę. AQL=0,65 po įpakavimo. Minimali plyšimo jėga: nauja pirštinė ne mažiau kaip 15 N. Atitinka standartų ISO 11137-1, ISO 11137-2, EN 1041, EN 16523-1 reikalavimus, turi būti supakuotas keturių lygių pakuotėje, pažymėtas CE ženklu. </t>
  </si>
  <si>
    <t>Sterilios lateksinės chirurginės pirštinės, su dūrio indikacijos sistema - apatinė ir viršutinė pirštinės, pagamintos iš natūralaus kaučiuko latekso su hidrogelio polimero danga. Supakuota po dvi poras vienoje pakuotėje. Be pudros. Tinkamos naudoti visoms chirurginėms procedūroms, užtikrina greičiausią ir aiškiausią dūrio indikaciją, mūvint dvigubas pirštines. Išorinės pirštinės bendras ilgis iki 285 mm, vidinės – iki 285 mm, plokščios išorinės pirštinės delno plotis iki 77 mm, vidinės – iki 85 mm. Išorinė pirštinė yra gelsvos spalvos, o vidinė pirštinė – žalia/mėlyna, dėl to, įvykus pradūrimui, jis pastebimas iš karto. Neslystantis rankogalis, lenkti pirštai, glotnus paviršius, leidžiantis lengvai ir greitai pasikeisti išorinę pirštinę. AQL=0,65 po įpakavimo.  Minimali plyšimo jėga: nauja pirštinė ne mažiau kaip 15 N. Atitinka standartų ISO 11137-1, ISO 11137-2, EN 1041, EN 16523-1 reikalavimus, turi būti supakuotas keturių lygių pakuotėje, pažymėtas CE ženklu.</t>
  </si>
  <si>
    <t xml:space="preserve">Sterilios lateksinės chirurginės pirštinės, su dūrio indikacijos sistema - apatinė ir viršutinė pirštinės, pagamintos iš natūralaus kaučiuko latekso su hidrogelio polimero danga. Supakuota po dvi poras vienoje pakuotėje. Be pudros. Tinkamos naudoti visoms chirurginėms procedūroms, užtikrina greičiausią ir aiškiausią dūrio indikaciją, mūvint dvigubas pirštines. Išorinės pirštinės bendras ilgis iki 298 mm, vidinės – iki 299 mm, plokščios išorinės pirštinės delno plotis iki 91 mm, vidinės – iki 96 mm. Išorinė pirštinė yra gelsvos spalvos, o vidinė pirštinė – žalia/mėlyna, dėl to, įvykus pradūrimui, jis pastebimas iš karto. Neslystantis rankogalis, lenkti pirštai, glotnus paviršius, leidžiantis lengvai ir greitai pasikeisti išorinę pirštinę. AQL=0,65 po įpakavimo. Minimali plyšimo jėga: nauja pirštinė ne mažiau kaip 15 N. Atitinka standartų ISO 11137-1, ISO 11137-2, EN 1041, EN 16523-1 reikalavimus, turi būti supakuotas keturių lygių pakuotėje, pažymėtas CE ženklu. </t>
  </si>
  <si>
    <t xml:space="preserve">Sterilios lateksinės chirurginės pirštinės, su dūrio indikacijos sistema - apatinė ir viršutinė pirštinės, pagamintos iš natūralaus kaučiuko latekso su hidrogelio polimero danga. Supakuota po dvi poras vienoje pakuotėje. Be pudros. Tinkamos naudoti visoms chirurginėms procedūroms, užtikrina greičiausią ir aiškiausią dūrio indikaciją, mūvint dvigubas pirštines. Išorinės pirštinės bendras ilgis iki 299 mm, vidinės – iki 301 mm, plokščios išorinės pirštinės delno plotis iki 103 mm, vidinės – iki 109 mm. Išorinė pirštinė yra gelsvos spalvos, o vidinė pirštinė – žalia/mėlyna, dėl to, įvykus pradūrimui, jis pastebimas iš karto. Neslystantis rankogalis, lenkti pirštai, glotnus paviršius, leidžiantis lengvai ir greitai pasikeisti išorinę pirštinę. AQL=0,65 po įpakavimo. Minimali plyšimo jėga: nauja pirštinė ne mažiau kaip 15 N. Atitinka standartų ISO 11137-1, ISO 11137-2, EN 1041, EN 16523-1 reikalavimus, turi būti supakuotas keturių lygių pakuotėje, pažymėtas CE ženklu. </t>
  </si>
  <si>
    <t xml:space="preserve">Sterilios lateksinės chirurginės pirštinės, su dūrio indikacijos sistema - apatinė ir viršutinė pirštinės, pagamintos iš natūralaus kaučiuko latekso su hidrogelio polimero danga. Supakuota po dvi poras vienoje pakuotėje. Be pudros. Tinkamos naudoti visoms chirurginėms procedūroms, užtikrina greičiausią ir aiškiausią dūrio indikaciją, mūvint dvigubas pirštines. Išorinės pirštinės bendras ilgis iki 301 mm, vidinės – iki 301 mm, plokščios išorinės pirštinės delno plotis iki 109 mm, vidinės – iki 115 mm. Išorinė pirštinė yra gelsvos spalvos, o vidinė pirštinė – žalia/mėlyna, dėl to, įvykus pradūrimui, jis pastebimas iš karto. Neslystantis rankogalis, lenkti pirštai, glotnus paviršius, leidžiantis lengvai ir greitai pasikeisti išorinę pirštinę. AQL=0,65 po įpakavimo. Minimali plyšimo jėga: nauja pirštinė ne mažiau kaip 15 N. Atitinka standartų ISO 11137-1, ISO 11137-2, EN 1041, EN 16523-1 reikalavimus, turi būti supakuotas keturių lygių pakuotėje, pažymėtas CE ženklu. </t>
  </si>
  <si>
    <t>Pagamintas iš balintos celiuliozės – 92 + 2%; supjaustytas lakštais 40 x 60 cm +1,5 cm; supakuotas po 5 kg. Vienos sluoksnio svoris – 35 + 2g/m2; vandens įgeriamumas – ne mažiau 10 g/g, pH – 6,5+ 1,0. Atitikimas direktyvos 93/42/EEC reikalavimams.</t>
  </si>
  <si>
    <t>Vita, Lenkija, tech aprašai</t>
  </si>
  <si>
    <t>Pasiūlymo priedai ir konfidenciali informacija:</t>
  </si>
  <si>
    <t>Eil. Nr.</t>
  </si>
  <si>
    <t>Dokumento pavadinimas</t>
  </si>
  <si>
    <t>Lapų skaičius</t>
  </si>
  <si>
    <t>Dokumentas yra konfidencialus?
Taip / Ne</t>
  </si>
  <si>
    <t>1.</t>
  </si>
  <si>
    <t>2.</t>
  </si>
  <si>
    <t>3.</t>
  </si>
  <si>
    <t>Numatomi pasitekti subtiekėjai (jei numatoma):</t>
  </si>
  <si>
    <t>Subtiekėjo pavadinimas</t>
  </si>
  <si>
    <t>Subtiekėjo kodas</t>
  </si>
  <si>
    <t>Perduodama veikla</t>
  </si>
</sst>
</file>

<file path=xl/styles.xml><?xml version="1.0" encoding="utf-8"?>
<styleSheet xmlns="http://schemas.openxmlformats.org/spreadsheetml/2006/main">
  <numFmts count="5">
    <numFmt numFmtId="44" formatCode="_(&quot;$&quot;* #,##0.00_);_(&quot;$&quot;* \(#,##0.00\);_(&quot;$&quot;* &quot;-&quot;??_);_(@_)"/>
    <numFmt numFmtId="176" formatCode="_ * #,##0.00_ ;_ * \-#,##0.00_ ;_ * &quot;-&quot;??_ ;_ @_ "/>
    <numFmt numFmtId="177" formatCode="_ * #,##0_ ;_ * \-#,##0_ ;_ * &quot;-&quot;_ ;_ @_ "/>
    <numFmt numFmtId="42" formatCode="_(&quot;$&quot;* #,##0_);_(&quot;$&quot;* \(#,##0\);_(&quot;$&quot;* &quot;-&quot;_);_(@_)"/>
    <numFmt numFmtId="178" formatCode="#,##0.000"/>
  </numFmts>
  <fonts count="41">
    <font>
      <sz val="11"/>
      <color theme="1"/>
      <name val="Calibri"/>
      <charset val="186"/>
      <scheme val="minor"/>
    </font>
    <font>
      <b/>
      <sz val="11"/>
      <color rgb="FF000000"/>
      <name val="Times New Roman"/>
      <charset val="186"/>
    </font>
    <font>
      <b/>
      <sz val="11"/>
      <color theme="1"/>
      <name val="Times New Roman"/>
      <charset val="186"/>
    </font>
    <font>
      <b/>
      <sz val="11"/>
      <name val="Times New Roman"/>
      <charset val="186"/>
    </font>
    <font>
      <b/>
      <sz val="9"/>
      <name val="Times New Roman"/>
      <charset val="186"/>
    </font>
    <font>
      <sz val="11"/>
      <color theme="1"/>
      <name val="Times New Roman"/>
      <charset val="186"/>
    </font>
    <font>
      <sz val="10"/>
      <name val="Times New Roman"/>
      <charset val="186"/>
    </font>
    <font>
      <sz val="7"/>
      <name val="Times New Roman"/>
      <charset val="186"/>
    </font>
    <font>
      <sz val="11"/>
      <name val="Times New Roman"/>
      <charset val="186"/>
    </font>
    <font>
      <sz val="9"/>
      <name val="Times New Roman"/>
      <charset val="186"/>
    </font>
    <font>
      <sz val="9"/>
      <color theme="1"/>
      <name val="Times New Roman"/>
      <charset val="186"/>
    </font>
    <font>
      <sz val="6"/>
      <name val="Times New Roman"/>
      <charset val="186"/>
    </font>
    <font>
      <sz val="10"/>
      <color rgb="FFFF0000"/>
      <name val="Times New Roman"/>
      <charset val="186"/>
    </font>
    <font>
      <sz val="10"/>
      <color rgb="FF000000"/>
      <name val="Times New Roman"/>
      <charset val="186"/>
    </font>
    <font>
      <b/>
      <sz val="10"/>
      <color rgb="FF000000"/>
      <name val="Times New Roman"/>
      <charset val="186"/>
    </font>
    <font>
      <sz val="10"/>
      <color rgb="FF000000"/>
      <name val="Calibri"/>
      <charset val="186"/>
    </font>
    <font>
      <b/>
      <sz val="10"/>
      <color rgb="FFFF0000"/>
      <name val="Times New Roman"/>
      <charset val="186"/>
    </font>
    <font>
      <b/>
      <sz val="8"/>
      <color rgb="FF000000"/>
      <name val="Times New Roman"/>
      <charset val="186"/>
    </font>
    <font>
      <u/>
      <sz val="11"/>
      <color rgb="FF0000FF"/>
      <name val="Calibri"/>
      <charset val="0"/>
      <scheme val="minor"/>
    </font>
    <font>
      <sz val="10"/>
      <color theme="1"/>
      <name val="Times New Roman"/>
      <charset val="186"/>
    </font>
    <font>
      <b/>
      <sz val="11"/>
      <color rgb="FFFF0000"/>
      <name val="Times New Roman"/>
      <charset val="186"/>
    </font>
    <font>
      <sz val="11"/>
      <color rgb="FF000000"/>
      <name val="Times New Roman"/>
      <charset val="186"/>
    </font>
    <font>
      <sz val="11"/>
      <color rgb="FFFA7D00"/>
      <name val="Calibri"/>
      <charset val="0"/>
      <scheme val="minor"/>
    </font>
    <font>
      <sz val="11"/>
      <color rgb="FF006100"/>
      <name val="Calibri"/>
      <charset val="0"/>
      <scheme val="minor"/>
    </font>
    <font>
      <sz val="11"/>
      <color rgb="FFFF0000"/>
      <name val="Calibri"/>
      <charset val="0"/>
      <scheme val="minor"/>
    </font>
    <font>
      <sz val="11"/>
      <color theme="1"/>
      <name val="Calibri"/>
      <charset val="134"/>
      <scheme val="minor"/>
    </font>
    <font>
      <b/>
      <sz val="11"/>
      <color rgb="FF3F3F3F"/>
      <name val="Calibri"/>
      <charset val="0"/>
      <scheme val="minor"/>
    </font>
    <font>
      <b/>
      <sz val="11"/>
      <color theme="3"/>
      <name val="Calibri"/>
      <charset val="134"/>
      <scheme val="minor"/>
    </font>
    <font>
      <b/>
      <sz val="18"/>
      <color theme="3"/>
      <name val="Calibri"/>
      <charset val="134"/>
      <scheme val="minor"/>
    </font>
    <font>
      <sz val="11"/>
      <color theme="0"/>
      <name val="Calibri"/>
      <charset val="0"/>
      <scheme val="minor"/>
    </font>
    <font>
      <sz val="11"/>
      <color theme="1"/>
      <name val="Calibri"/>
      <charset val="0"/>
      <scheme val="minor"/>
    </font>
    <font>
      <b/>
      <sz val="11"/>
      <color rgb="FFFA7D00"/>
      <name val="Calibri"/>
      <charset val="0"/>
      <scheme val="minor"/>
    </font>
    <font>
      <b/>
      <sz val="15"/>
      <color theme="3"/>
      <name val="Calibri"/>
      <charset val="134"/>
      <scheme val="minor"/>
    </font>
    <font>
      <i/>
      <sz val="11"/>
      <color rgb="FF7F7F7F"/>
      <name val="Calibri"/>
      <charset val="0"/>
      <scheme val="minor"/>
    </font>
    <font>
      <sz val="11"/>
      <color rgb="FF3F3F76"/>
      <name val="Calibri"/>
      <charset val="0"/>
      <scheme val="minor"/>
    </font>
    <font>
      <b/>
      <sz val="11"/>
      <color rgb="FFFFFFFF"/>
      <name val="Calibri"/>
      <charset val="0"/>
      <scheme val="minor"/>
    </font>
    <font>
      <u/>
      <sz val="11"/>
      <color rgb="FF800080"/>
      <name val="Calibri"/>
      <charset val="0"/>
      <scheme val="minor"/>
    </font>
    <font>
      <b/>
      <sz val="13"/>
      <color theme="3"/>
      <name val="Calibri"/>
      <charset val="134"/>
      <scheme val="minor"/>
    </font>
    <font>
      <sz val="11"/>
      <color rgb="FF9C0006"/>
      <name val="Calibri"/>
      <charset val="0"/>
      <scheme val="minor"/>
    </font>
    <font>
      <b/>
      <sz val="11"/>
      <color theme="1"/>
      <name val="Calibri"/>
      <charset val="0"/>
      <scheme val="minor"/>
    </font>
    <font>
      <sz val="11"/>
      <color rgb="FF9C6500"/>
      <name val="Calibri"/>
      <charset val="0"/>
      <scheme val="minor"/>
    </font>
  </fonts>
  <fills count="35">
    <fill>
      <patternFill patternType="none"/>
    </fill>
    <fill>
      <patternFill patternType="gray125"/>
    </fill>
    <fill>
      <patternFill patternType="solid">
        <fgColor rgb="FFCCFFFF"/>
        <bgColor indexed="64"/>
      </patternFill>
    </fill>
    <fill>
      <patternFill patternType="solid">
        <fgColor rgb="FFCCFFFF"/>
        <bgColor rgb="FFCCFFFF"/>
      </patternFill>
    </fill>
    <fill>
      <patternFill patternType="solid">
        <fgColor rgb="FFC6EFCE"/>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6"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5"/>
        <bgColor indexed="64"/>
      </patternFill>
    </fill>
    <fill>
      <patternFill patternType="solid">
        <fgColor theme="7"/>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0" fontId="30" fillId="8" borderId="0" applyNumberFormat="0" applyBorder="0" applyAlignment="0" applyProtection="0">
      <alignment vertical="center"/>
    </xf>
    <xf numFmtId="176" fontId="25" fillId="0" borderId="0" applyFont="0" applyFill="0" applyBorder="0" applyAlignment="0" applyProtection="0">
      <alignment vertical="center"/>
    </xf>
    <xf numFmtId="177" fontId="25" fillId="0" borderId="0" applyFont="0" applyFill="0" applyBorder="0" applyAlignment="0" applyProtection="0">
      <alignment vertical="center"/>
    </xf>
    <xf numFmtId="42"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0" fontId="18" fillId="0" borderId="0" applyNumberFormat="0" applyFill="0" applyBorder="0" applyAlignment="0" applyProtection="0">
      <alignment vertical="center"/>
    </xf>
    <xf numFmtId="0" fontId="29" fillId="15" borderId="0" applyNumberFormat="0" applyBorder="0" applyAlignment="0" applyProtection="0">
      <alignment vertical="center"/>
    </xf>
    <xf numFmtId="0" fontId="36" fillId="0" borderId="0" applyNumberFormat="0" applyFill="0" applyBorder="0" applyAlignment="0" applyProtection="0">
      <alignment vertical="center"/>
    </xf>
    <xf numFmtId="0" fontId="35" fillId="16" borderId="13" applyNumberFormat="0" applyAlignment="0" applyProtection="0">
      <alignment vertical="center"/>
    </xf>
    <xf numFmtId="0" fontId="37" fillId="0" borderId="11" applyNumberFormat="0" applyFill="0" applyAlignment="0" applyProtection="0">
      <alignment vertical="center"/>
    </xf>
    <xf numFmtId="0" fontId="25" fillId="9" borderId="12" applyNumberFormat="0" applyFont="0" applyAlignment="0" applyProtection="0">
      <alignment vertical="center"/>
    </xf>
    <xf numFmtId="0" fontId="30" fillId="21" borderId="0" applyNumberFormat="0" applyBorder="0" applyAlignment="0" applyProtection="0">
      <alignment vertical="center"/>
    </xf>
    <xf numFmtId="0" fontId="24" fillId="0" borderId="0" applyNumberFormat="0" applyFill="0" applyBorder="0" applyAlignment="0" applyProtection="0">
      <alignment vertical="center"/>
    </xf>
    <xf numFmtId="0" fontId="30" fillId="7" borderId="0" applyNumberFormat="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2" fillId="0" borderId="11" applyNumberFormat="0" applyFill="0" applyAlignment="0" applyProtection="0">
      <alignment vertical="center"/>
    </xf>
    <xf numFmtId="0" fontId="27" fillId="0" borderId="9" applyNumberFormat="0" applyFill="0" applyAlignment="0" applyProtection="0">
      <alignment vertical="center"/>
    </xf>
    <xf numFmtId="0" fontId="27" fillId="0" borderId="0" applyNumberFormat="0" applyFill="0" applyBorder="0" applyAlignment="0" applyProtection="0">
      <alignment vertical="center"/>
    </xf>
    <xf numFmtId="0" fontId="34" fillId="10" borderId="10" applyNumberFormat="0" applyAlignment="0" applyProtection="0">
      <alignment vertical="center"/>
    </xf>
    <xf numFmtId="0" fontId="29" fillId="6" borderId="0" applyNumberFormat="0" applyBorder="0" applyAlignment="0" applyProtection="0">
      <alignment vertical="center"/>
    </xf>
    <xf numFmtId="0" fontId="23" fillId="4" borderId="0" applyNumberFormat="0" applyBorder="0" applyAlignment="0" applyProtection="0">
      <alignment vertical="center"/>
    </xf>
    <xf numFmtId="0" fontId="26" fillId="5" borderId="8" applyNumberFormat="0" applyAlignment="0" applyProtection="0">
      <alignment vertical="center"/>
    </xf>
    <xf numFmtId="0" fontId="30" fillId="14" borderId="0" applyNumberFormat="0" applyBorder="0" applyAlignment="0" applyProtection="0">
      <alignment vertical="center"/>
    </xf>
    <xf numFmtId="0" fontId="31" fillId="5" borderId="10" applyNumberFormat="0" applyAlignment="0" applyProtection="0">
      <alignment vertical="center"/>
    </xf>
    <xf numFmtId="0" fontId="22" fillId="0" borderId="7" applyNumberFormat="0" applyFill="0" applyAlignment="0" applyProtection="0">
      <alignment vertical="center"/>
    </xf>
    <xf numFmtId="0" fontId="39" fillId="0" borderId="14" applyNumberFormat="0" applyFill="0" applyAlignment="0" applyProtection="0">
      <alignment vertical="center"/>
    </xf>
    <xf numFmtId="0" fontId="38" fillId="20" borderId="0" applyNumberFormat="0" applyBorder="0" applyAlignment="0" applyProtection="0">
      <alignment vertical="center"/>
    </xf>
    <xf numFmtId="0" fontId="40" fillId="22" borderId="0" applyNumberFormat="0" applyBorder="0" applyAlignment="0" applyProtection="0">
      <alignment vertical="center"/>
    </xf>
    <xf numFmtId="0" fontId="29" fillId="19" borderId="0" applyNumberFormat="0" applyBorder="0" applyAlignment="0" applyProtection="0">
      <alignment vertical="center"/>
    </xf>
    <xf numFmtId="0" fontId="30" fillId="18"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8" borderId="0" applyNumberFormat="0" applyBorder="0" applyAlignment="0" applyProtection="0">
      <alignment vertical="center"/>
    </xf>
    <xf numFmtId="0" fontId="30" fillId="27" borderId="0" applyNumberFormat="0" applyBorder="0" applyAlignment="0" applyProtection="0">
      <alignment vertical="center"/>
    </xf>
    <xf numFmtId="0" fontId="29" fillId="26" borderId="0" applyNumberFormat="0" applyBorder="0" applyAlignment="0" applyProtection="0">
      <alignment vertical="center"/>
    </xf>
    <xf numFmtId="0" fontId="29" fillId="13" borderId="0" applyNumberFormat="0" applyBorder="0" applyAlignment="0" applyProtection="0">
      <alignment vertical="center"/>
    </xf>
    <xf numFmtId="0" fontId="30" fillId="30" borderId="0" applyNumberFormat="0" applyBorder="0" applyAlignment="0" applyProtection="0">
      <alignment vertical="center"/>
    </xf>
    <xf numFmtId="0" fontId="29" fillId="25" borderId="0" applyNumberFormat="0" applyBorder="0" applyAlignment="0" applyProtection="0">
      <alignment vertical="center"/>
    </xf>
    <xf numFmtId="0" fontId="30" fillId="29" borderId="0" applyNumberFormat="0" applyBorder="0" applyAlignment="0" applyProtection="0">
      <alignment vertical="center"/>
    </xf>
    <xf numFmtId="0" fontId="30" fillId="31" borderId="0" applyNumberFormat="0" applyBorder="0" applyAlignment="0" applyProtection="0">
      <alignment vertical="center"/>
    </xf>
    <xf numFmtId="0" fontId="29" fillId="12" borderId="0" applyNumberFormat="0" applyBorder="0" applyAlignment="0" applyProtection="0">
      <alignment vertical="center"/>
    </xf>
    <xf numFmtId="0" fontId="30" fillId="33" borderId="0" applyNumberFormat="0" applyBorder="0" applyAlignment="0" applyProtection="0">
      <alignment vertical="center"/>
    </xf>
    <xf numFmtId="0" fontId="29" fillId="32" borderId="0" applyNumberFormat="0" applyBorder="0" applyAlignment="0" applyProtection="0">
      <alignment vertical="center"/>
    </xf>
    <xf numFmtId="0" fontId="29" fillId="17" borderId="0" applyNumberFormat="0" applyBorder="0" applyAlignment="0" applyProtection="0">
      <alignment vertical="center"/>
    </xf>
    <xf numFmtId="0" fontId="30" fillId="34" borderId="0" applyNumberFormat="0" applyBorder="0" applyAlignment="0" applyProtection="0">
      <alignment vertical="center"/>
    </xf>
    <xf numFmtId="0" fontId="29" fillId="11" borderId="0" applyNumberFormat="0" applyBorder="0" applyAlignment="0" applyProtection="0">
      <alignment vertical="center"/>
    </xf>
  </cellStyleXfs>
  <cellXfs count="75">
    <xf numFmtId="0" fontId="0" fillId="0" borderId="0" xfId="0"/>
    <xf numFmtId="0" fontId="1" fillId="0" borderId="0" xfId="0" applyFont="1" applyAlignment="1">
      <alignment horizontal="left"/>
    </xf>
    <xf numFmtId="0" fontId="2" fillId="0" borderId="1" xfId="0" applyFont="1" applyBorder="1" applyAlignment="1">
      <alignment horizontal="left" vertical="top" wrapText="1"/>
    </xf>
    <xf numFmtId="0" fontId="3" fillId="0" borderId="1" xfId="0" applyFont="1" applyBorder="1" applyAlignment="1">
      <alignment horizontal="center" vertical="top" wrapText="1"/>
    </xf>
    <xf numFmtId="2" fontId="4" fillId="0" borderId="1" xfId="0" applyNumberFormat="1" applyFont="1" applyBorder="1" applyAlignment="1">
      <alignment horizontal="center" vertical="top" wrapText="1"/>
    </xf>
    <xf numFmtId="0" fontId="5" fillId="0" borderId="1" xfId="0" applyFont="1" applyBorder="1" applyAlignment="1">
      <alignment horizontal="left" vertical="top"/>
    </xf>
    <xf numFmtId="0" fontId="6" fillId="0" borderId="1" xfId="0" applyFont="1" applyBorder="1" applyAlignment="1">
      <alignment vertical="top" wrapText="1"/>
    </xf>
    <xf numFmtId="0" fontId="7" fillId="0" borderId="1" xfId="0" applyFont="1" applyBorder="1" applyAlignment="1">
      <alignment vertical="top" wrapText="1"/>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0" borderId="1" xfId="0" applyFont="1" applyBorder="1" applyAlignment="1">
      <alignment vertical="top" wrapText="1"/>
    </xf>
    <xf numFmtId="0" fontId="10" fillId="0" borderId="0" xfId="0" applyFont="1" applyAlignment="1">
      <alignment horizontal="left" vertical="top" wrapText="1"/>
    </xf>
    <xf numFmtId="0" fontId="8" fillId="2" borderId="2" xfId="0" applyFont="1" applyFill="1" applyBorder="1" applyAlignment="1">
      <alignment horizontal="center" vertical="center" wrapText="1"/>
    </xf>
    <xf numFmtId="0" fontId="11" fillId="0" borderId="1" xfId="0" applyFont="1" applyBorder="1" applyAlignment="1">
      <alignment vertical="top" wrapText="1"/>
    </xf>
    <xf numFmtId="0" fontId="12" fillId="0" borderId="0" xfId="0" applyFont="1" applyFill="1" applyBorder="1" applyAlignment="1">
      <alignment vertical="top" wrapText="1"/>
    </xf>
    <xf numFmtId="0" fontId="6" fillId="0" borderId="0" xfId="0" applyFont="1" applyFill="1" applyBorder="1" applyAlignment="1">
      <alignment vertical="top" wrapText="1"/>
    </xf>
    <xf numFmtId="0" fontId="13" fillId="0" borderId="0" xfId="0" applyFont="1" applyAlignment="1">
      <alignment horizontal="left" vertical="center"/>
    </xf>
    <xf numFmtId="2" fontId="14" fillId="0" borderId="0" xfId="0" applyNumberFormat="1" applyFont="1"/>
    <xf numFmtId="0" fontId="15" fillId="0" borderId="0" xfId="0" applyFont="1"/>
    <xf numFmtId="0" fontId="14" fillId="0" borderId="3" xfId="0" applyFont="1" applyBorder="1" applyAlignment="1">
      <alignment vertical="center" wrapText="1"/>
    </xf>
    <xf numFmtId="0" fontId="14" fillId="0" borderId="4" xfId="0" applyFont="1" applyBorder="1" applyAlignment="1">
      <alignment vertical="center" wrapText="1"/>
    </xf>
    <xf numFmtId="0" fontId="14" fillId="0" borderId="1" xfId="0" applyFont="1" applyBorder="1" applyAlignment="1">
      <alignment vertical="center" wrapText="1"/>
    </xf>
    <xf numFmtId="0" fontId="14" fillId="0" borderId="0" xfId="0" applyFont="1" applyFill="1" applyBorder="1" applyAlignment="1">
      <alignment vertical="center" wrapText="1"/>
    </xf>
    <xf numFmtId="0" fontId="13" fillId="0" borderId="3" xfId="0" applyFont="1" applyBorder="1" applyAlignment="1">
      <alignment horizontal="center" vertical="top"/>
    </xf>
    <xf numFmtId="0" fontId="15" fillId="3" borderId="3" xfId="0" applyFont="1" applyFill="1" applyBorder="1"/>
    <xf numFmtId="0" fontId="15" fillId="3" borderId="4" xfId="0" applyFont="1" applyFill="1" applyBorder="1"/>
    <xf numFmtId="0" fontId="0" fillId="3" borderId="1" xfId="0" applyFill="1" applyBorder="1" applyAlignment="1"/>
    <xf numFmtId="0" fontId="0" fillId="0" borderId="0" xfId="0" applyFill="1" applyBorder="1" applyAlignment="1"/>
    <xf numFmtId="0" fontId="5" fillId="0" borderId="0" xfId="0" applyFont="1"/>
    <xf numFmtId="0" fontId="13" fillId="0" borderId="0" xfId="0" applyFont="1" applyAlignment="1">
      <alignment horizontal="left"/>
    </xf>
    <xf numFmtId="0" fontId="16" fillId="0" borderId="0" xfId="0" applyFont="1" applyAlignment="1">
      <alignment horizontal="left" wrapText="1"/>
    </xf>
    <xf numFmtId="0" fontId="13" fillId="0" borderId="0" xfId="0" applyFont="1" applyAlignment="1">
      <alignment horizontal="right"/>
    </xf>
    <xf numFmtId="0" fontId="13" fillId="0" borderId="0" xfId="0" applyFont="1"/>
    <xf numFmtId="0" fontId="14" fillId="0" borderId="0" xfId="0" applyFont="1" applyAlignment="1">
      <alignment horizontal="center" vertical="center" wrapText="1"/>
    </xf>
    <xf numFmtId="58" fontId="14" fillId="3" borderId="0" xfId="0" applyNumberFormat="1" applyFont="1" applyFill="1" applyAlignment="1">
      <alignment horizontal="center" vertical="center" wrapText="1"/>
    </xf>
    <xf numFmtId="0" fontId="14" fillId="3" borderId="0" xfId="0" applyFont="1" applyFill="1" applyAlignment="1">
      <alignment horizontal="center" vertical="center" wrapText="1"/>
    </xf>
    <xf numFmtId="0" fontId="14" fillId="0" borderId="0" xfId="0" applyFont="1" applyAlignment="1">
      <alignment horizontal="left"/>
    </xf>
    <xf numFmtId="0" fontId="17" fillId="0" borderId="0" xfId="0" applyFont="1" applyAlignment="1">
      <alignment horizontal="left"/>
    </xf>
    <xf numFmtId="0" fontId="14" fillId="0" borderId="1" xfId="0" applyFont="1" applyBorder="1" applyAlignment="1">
      <alignment horizontal="left" vertical="top"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2" xfId="0" applyFill="1" applyBorder="1" applyAlignment="1">
      <alignment horizontal="center"/>
    </xf>
    <xf numFmtId="0" fontId="14" fillId="0" borderId="5" xfId="0" applyFont="1" applyBorder="1" applyAlignment="1">
      <alignment horizontal="left" vertical="top" wrapText="1"/>
    </xf>
    <xf numFmtId="0" fontId="18" fillId="3" borderId="5" xfId="7" applyFill="1" applyBorder="1" applyAlignment="1">
      <alignment horizontal="center"/>
    </xf>
    <xf numFmtId="0" fontId="14" fillId="0" borderId="0" xfId="0" applyFont="1" applyAlignment="1">
      <alignment horizontal="left" vertical="top" wrapText="1"/>
    </xf>
    <xf numFmtId="0" fontId="1" fillId="0" borderId="0" xfId="0" applyFont="1"/>
    <xf numFmtId="0" fontId="13" fillId="0" borderId="0" xfId="0" applyFont="1" applyAlignment="1">
      <alignment horizontal="left" vertical="top" wrapText="1"/>
    </xf>
    <xf numFmtId="0" fontId="14" fillId="0" borderId="0" xfId="0" applyFont="1"/>
    <xf numFmtId="0" fontId="2" fillId="0" borderId="0" xfId="0" applyFont="1" applyAlignment="1">
      <alignment horizontal="left"/>
    </xf>
    <xf numFmtId="0" fontId="19" fillId="0" borderId="0" xfId="0" applyFont="1" applyAlignment="1">
      <alignment horizontal="left" vertical="top" wrapText="1"/>
    </xf>
    <xf numFmtId="1" fontId="3" fillId="0" borderId="1" xfId="0" applyNumberFormat="1" applyFont="1" applyBorder="1" applyAlignment="1">
      <alignment horizontal="center" vertical="top" wrapText="1"/>
    </xf>
    <xf numFmtId="178" fontId="3" fillId="0" borderId="1" xfId="0" applyNumberFormat="1" applyFont="1" applyBorder="1" applyAlignment="1">
      <alignment horizontal="center" vertical="top" wrapText="1"/>
    </xf>
    <xf numFmtId="4" fontId="3" fillId="0" borderId="1" xfId="0" applyNumberFormat="1" applyFont="1" applyBorder="1" applyAlignment="1">
      <alignment horizontal="center" vertical="top" wrapText="1"/>
    </xf>
    <xf numFmtId="0" fontId="8" fillId="0" borderId="1" xfId="0" applyFont="1" applyBorder="1" applyAlignment="1">
      <alignment horizontal="center" vertical="center" wrapText="1"/>
    </xf>
    <xf numFmtId="1" fontId="8" fillId="0" borderId="1" xfId="0" applyNumberFormat="1" applyFont="1" applyBorder="1" applyAlignment="1">
      <alignment horizontal="center" vertical="center" wrapText="1"/>
    </xf>
    <xf numFmtId="178"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5" fillId="0" borderId="5" xfId="0" applyFont="1" applyBorder="1" applyAlignment="1">
      <alignment horizontal="right" vertical="top"/>
    </xf>
    <xf numFmtId="0" fontId="5" fillId="0" borderId="6" xfId="0" applyFont="1" applyBorder="1" applyAlignment="1">
      <alignment horizontal="right" vertical="top"/>
    </xf>
    <xf numFmtId="0" fontId="5" fillId="0" borderId="2" xfId="0" applyFont="1" applyBorder="1" applyAlignment="1">
      <alignment horizontal="right" vertical="top"/>
    </xf>
    <xf numFmtId="9" fontId="8" fillId="2" borderId="1" xfId="0" applyNumberFormat="1" applyFont="1" applyFill="1" applyBorder="1" applyAlignment="1">
      <alignment horizontal="center" vertical="center" wrapText="1"/>
    </xf>
    <xf numFmtId="1" fontId="0" fillId="0" borderId="0" xfId="0" applyNumberFormat="1"/>
    <xf numFmtId="4" fontId="0" fillId="0" borderId="0" xfId="0" applyNumberFormat="1"/>
    <xf numFmtId="2" fontId="13" fillId="0" borderId="0" xfId="0" applyNumberFormat="1" applyFont="1" applyAlignment="1">
      <alignment horizontal="right" vertical="center"/>
    </xf>
    <xf numFmtId="3" fontId="14" fillId="0" borderId="5" xfId="0" applyNumberFormat="1" applyFont="1" applyBorder="1" applyAlignment="1">
      <alignment horizontal="right" vertical="center" wrapText="1"/>
    </xf>
    <xf numFmtId="3" fontId="14" fillId="0" borderId="6" xfId="0" applyNumberFormat="1" applyFont="1" applyBorder="1" applyAlignment="1">
      <alignment horizontal="right" vertical="center" wrapText="1"/>
    </xf>
    <xf numFmtId="3" fontId="14" fillId="0" borderId="2" xfId="0" applyNumberFormat="1" applyFont="1" applyBorder="1" applyAlignment="1">
      <alignment horizontal="right" vertical="center" wrapText="1"/>
    </xf>
    <xf numFmtId="4" fontId="14" fillId="2" borderId="1" xfId="0" applyNumberFormat="1" applyFont="1" applyFill="1" applyBorder="1" applyAlignment="1">
      <alignment horizontal="center" vertical="center" wrapText="1"/>
    </xf>
    <xf numFmtId="0" fontId="13" fillId="0" borderId="0" xfId="0" applyFont="1" applyAlignment="1">
      <alignment horizontal="center" vertical="center"/>
    </xf>
    <xf numFmtId="0" fontId="20" fillId="0" borderId="0" xfId="0" applyFont="1"/>
    <xf numFmtId="0" fontId="21" fillId="0" borderId="0" xfId="0" applyFont="1" applyFill="1" applyBorder="1" applyAlignment="1"/>
    <xf numFmtId="0" fontId="21" fillId="0" borderId="0" xfId="0" applyFont="1" applyFill="1"/>
    <xf numFmtId="2" fontId="13" fillId="0" borderId="0" xfId="0" applyNumberFormat="1" applyFont="1" applyFill="1" applyAlignment="1">
      <alignment horizontal="right" vertical="center"/>
    </xf>
    <xf numFmtId="0" fontId="0" fillId="0" borderId="0" xfId="0" applyFill="1"/>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colors>
    <mruColors>
      <color rgb="00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info@atamosiunas.l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99"/>
  <sheetViews>
    <sheetView tabSelected="1" topLeftCell="A62" workbookViewId="0">
      <selection activeCell="E92" sqref="E92:I92"/>
    </sheetView>
  </sheetViews>
  <sheetFormatPr defaultColWidth="9" defaultRowHeight="15"/>
  <cols>
    <col min="1" max="1" width="8.28571428571429" customWidth="1"/>
    <col min="2" max="2" width="59" customWidth="1"/>
    <col min="4" max="4" width="12.8571428571429" customWidth="1"/>
    <col min="5" max="5" width="12.1428571428571" customWidth="1"/>
    <col min="7" max="7" width="11.8571428571429" customWidth="1"/>
    <col min="8" max="8" width="12.1428571428571" customWidth="1"/>
    <col min="9" max="9" width="13.1428571428571" customWidth="1"/>
  </cols>
  <sheetData>
    <row r="2" spans="1:9">
      <c r="A2" s="30" t="s">
        <v>0</v>
      </c>
      <c r="B2" s="30"/>
      <c r="C2" s="28"/>
      <c r="D2" s="28"/>
      <c r="E2" s="28"/>
      <c r="F2" s="31"/>
      <c r="G2" s="28"/>
      <c r="H2" s="31" t="s">
        <v>1</v>
      </c>
      <c r="I2" s="28"/>
    </row>
    <row r="3" spans="1:9">
      <c r="A3" s="32"/>
      <c r="B3" s="32"/>
      <c r="C3" s="32"/>
      <c r="D3" s="32"/>
      <c r="E3" s="32"/>
      <c r="F3" s="32"/>
      <c r="G3" s="28"/>
      <c r="H3" s="28"/>
      <c r="I3" s="28"/>
    </row>
    <row r="4" spans="1:9">
      <c r="A4" s="33" t="s">
        <v>2</v>
      </c>
      <c r="B4" s="33"/>
      <c r="C4" s="33"/>
      <c r="D4" s="33"/>
      <c r="E4" s="33"/>
      <c r="F4" s="33"/>
      <c r="G4" s="33"/>
      <c r="H4" s="33"/>
      <c r="I4" s="28"/>
    </row>
    <row r="5" spans="1:9">
      <c r="A5" s="34">
        <v>45036</v>
      </c>
      <c r="B5" s="35"/>
      <c r="C5" s="35"/>
      <c r="D5" s="35"/>
      <c r="E5" s="35"/>
      <c r="F5" s="35"/>
      <c r="G5" s="35"/>
      <c r="H5" s="35"/>
      <c r="I5" s="28"/>
    </row>
    <row r="6" spans="1:9">
      <c r="A6" s="32"/>
      <c r="B6" s="32"/>
      <c r="C6" s="32"/>
      <c r="D6" s="32"/>
      <c r="E6" s="32"/>
      <c r="F6" s="32"/>
      <c r="G6" s="28"/>
      <c r="H6" s="28"/>
      <c r="I6" s="28"/>
    </row>
    <row r="7" spans="1:9">
      <c r="A7" s="36" t="s">
        <v>3</v>
      </c>
      <c r="B7" s="36"/>
      <c r="C7" s="36"/>
      <c r="D7" s="36"/>
      <c r="E7" s="36"/>
      <c r="F7" s="36"/>
      <c r="G7" s="36"/>
      <c r="H7" s="36"/>
      <c r="I7" s="28"/>
    </row>
    <row r="8" spans="1:9">
      <c r="A8" s="36"/>
      <c r="B8" s="36"/>
      <c r="C8" s="36"/>
      <c r="D8" s="36"/>
      <c r="E8" s="36"/>
      <c r="F8" s="36"/>
      <c r="G8" s="28"/>
      <c r="H8" s="28"/>
      <c r="I8" s="28"/>
    </row>
    <row r="9" customHeight="1" spans="1:9">
      <c r="A9" s="37"/>
      <c r="B9" s="38" t="s">
        <v>4</v>
      </c>
      <c r="C9" s="39" t="s">
        <v>5</v>
      </c>
      <c r="D9" s="40"/>
      <c r="E9" s="40"/>
      <c r="F9" s="40"/>
      <c r="G9" s="40"/>
      <c r="H9" s="41"/>
      <c r="I9" s="27"/>
    </row>
    <row r="10" customHeight="1" spans="1:9">
      <c r="A10" s="37"/>
      <c r="B10" s="38" t="s">
        <v>6</v>
      </c>
      <c r="C10" s="39">
        <v>147316390</v>
      </c>
      <c r="D10" s="40"/>
      <c r="E10" s="40"/>
      <c r="F10" s="40"/>
      <c r="G10" s="40"/>
      <c r="H10" s="41"/>
      <c r="I10" s="27"/>
    </row>
    <row r="11" customHeight="1" spans="1:9">
      <c r="A11" s="37"/>
      <c r="B11" s="38" t="s">
        <v>7</v>
      </c>
      <c r="C11" s="39" t="s">
        <v>8</v>
      </c>
      <c r="D11" s="40"/>
      <c r="E11" s="40"/>
      <c r="F11" s="40"/>
      <c r="G11" s="40"/>
      <c r="H11" s="41"/>
      <c r="I11" s="27"/>
    </row>
    <row r="12" customHeight="1" spans="1:9">
      <c r="A12" s="37"/>
      <c r="B12" s="42" t="s">
        <v>9</v>
      </c>
      <c r="C12" s="39" t="s">
        <v>10</v>
      </c>
      <c r="D12" s="40"/>
      <c r="E12" s="40"/>
      <c r="F12" s="40"/>
      <c r="G12" s="40"/>
      <c r="H12" s="41"/>
      <c r="I12" s="27"/>
    </row>
    <row r="13" customHeight="1" spans="1:9">
      <c r="A13" s="37"/>
      <c r="B13" s="42" t="s">
        <v>11</v>
      </c>
      <c r="C13" s="39" t="s">
        <v>12</v>
      </c>
      <c r="D13" s="40"/>
      <c r="E13" s="40"/>
      <c r="F13" s="40"/>
      <c r="G13" s="40"/>
      <c r="H13" s="41"/>
      <c r="I13" s="27"/>
    </row>
    <row r="14" customHeight="1" spans="1:9">
      <c r="A14" s="37"/>
      <c r="B14" s="42" t="s">
        <v>13</v>
      </c>
      <c r="C14" s="39" t="s">
        <v>14</v>
      </c>
      <c r="D14" s="40"/>
      <c r="E14" s="40"/>
      <c r="F14" s="40"/>
      <c r="G14" s="40"/>
      <c r="H14" s="41"/>
      <c r="I14" s="27"/>
    </row>
    <row r="15" customHeight="1" spans="1:9">
      <c r="A15" s="37"/>
      <c r="B15" s="38" t="s">
        <v>15</v>
      </c>
      <c r="C15" s="39" t="s">
        <v>16</v>
      </c>
      <c r="D15" s="40"/>
      <c r="E15" s="40"/>
      <c r="F15" s="40"/>
      <c r="G15" s="40"/>
      <c r="H15" s="41"/>
      <c r="I15" s="27"/>
    </row>
    <row r="16" ht="14.45" customHeight="1" spans="1:9">
      <c r="A16" s="37"/>
      <c r="B16" s="38" t="s">
        <v>17</v>
      </c>
      <c r="C16" s="39">
        <v>37067199356</v>
      </c>
      <c r="D16" s="40"/>
      <c r="E16" s="40"/>
      <c r="F16" s="40"/>
      <c r="G16" s="40"/>
      <c r="H16" s="41"/>
      <c r="I16" s="27"/>
    </row>
    <row r="17" customHeight="1" spans="1:9">
      <c r="A17" s="37"/>
      <c r="B17" s="38" t="s">
        <v>18</v>
      </c>
      <c r="C17" s="43" t="s">
        <v>19</v>
      </c>
      <c r="D17" s="40"/>
      <c r="E17" s="40"/>
      <c r="F17" s="40"/>
      <c r="G17" s="40"/>
      <c r="H17" s="41"/>
      <c r="I17" s="27"/>
    </row>
    <row r="18" ht="15.75" customHeight="1" spans="1:9">
      <c r="A18" s="37"/>
      <c r="B18" s="38" t="s">
        <v>20</v>
      </c>
      <c r="C18" s="39" t="s">
        <v>21</v>
      </c>
      <c r="D18" s="40"/>
      <c r="E18" s="40"/>
      <c r="F18" s="40"/>
      <c r="G18" s="40"/>
      <c r="H18" s="41"/>
      <c r="I18" s="27"/>
    </row>
    <row r="19" ht="15.75" customHeight="1" spans="1:9">
      <c r="A19" s="37"/>
      <c r="B19" s="38" t="s">
        <v>22</v>
      </c>
      <c r="C19" s="39" t="s">
        <v>23</v>
      </c>
      <c r="D19" s="40"/>
      <c r="E19" s="40"/>
      <c r="F19" s="40"/>
      <c r="G19" s="40"/>
      <c r="H19" s="41"/>
      <c r="I19" s="27"/>
    </row>
    <row r="20" spans="1:9">
      <c r="A20" s="32"/>
      <c r="B20" s="32"/>
      <c r="C20" s="32"/>
      <c r="D20" s="32"/>
      <c r="E20" s="32"/>
      <c r="F20" s="32"/>
      <c r="G20" s="28"/>
      <c r="H20" s="28"/>
      <c r="I20" s="28"/>
    </row>
    <row r="21" spans="1:9">
      <c r="A21" s="36"/>
      <c r="B21" s="44" t="s">
        <v>24</v>
      </c>
      <c r="C21" s="44"/>
      <c r="D21" s="44"/>
      <c r="E21" s="44"/>
      <c r="F21" s="44"/>
      <c r="G21" s="45"/>
      <c r="H21" s="45"/>
      <c r="I21" s="28"/>
    </row>
    <row r="22" spans="1:9">
      <c r="A22" s="36"/>
      <c r="B22" s="46" t="s">
        <v>25</v>
      </c>
      <c r="C22" s="46"/>
      <c r="D22" s="46"/>
      <c r="E22" s="46"/>
      <c r="F22" s="46"/>
      <c r="G22" s="45"/>
      <c r="H22" s="45"/>
      <c r="I22" s="28"/>
    </row>
    <row r="23" spans="1:9">
      <c r="A23" s="36"/>
      <c r="B23" s="46" t="s">
        <v>26</v>
      </c>
      <c r="C23" s="46"/>
      <c r="D23" s="46"/>
      <c r="E23" s="46"/>
      <c r="F23" s="46"/>
      <c r="G23" s="45"/>
      <c r="H23" s="45"/>
      <c r="I23" s="28"/>
    </row>
    <row r="24" ht="25.5" customHeight="1" spans="1:9">
      <c r="A24" s="47"/>
      <c r="B24" s="46" t="s">
        <v>27</v>
      </c>
      <c r="C24" s="46"/>
      <c r="D24" s="46"/>
      <c r="E24" s="46"/>
      <c r="F24" s="46"/>
      <c r="G24" s="46"/>
      <c r="H24" s="46"/>
      <c r="I24" s="28"/>
    </row>
    <row r="26" spans="1:9">
      <c r="A26" s="48" t="s">
        <v>28</v>
      </c>
      <c r="B26" s="48"/>
      <c r="C26" s="48"/>
      <c r="D26" s="48"/>
      <c r="E26" s="48"/>
      <c r="F26" s="48"/>
      <c r="G26" s="48"/>
      <c r="H26" s="48"/>
      <c r="I26" s="48"/>
    </row>
    <row r="27" ht="192" customHeight="1" spans="1:9">
      <c r="A27" s="49" t="s">
        <v>29</v>
      </c>
      <c r="B27" s="49"/>
      <c r="C27" s="49"/>
      <c r="D27" s="49"/>
      <c r="E27" s="49"/>
      <c r="F27" s="49"/>
      <c r="G27" s="49"/>
      <c r="H27" s="49"/>
      <c r="I27" s="49"/>
    </row>
    <row r="28" customHeight="1" spans="1:9">
      <c r="A28" s="49"/>
      <c r="B28" s="49"/>
      <c r="C28" s="49"/>
      <c r="D28" s="49"/>
      <c r="E28" s="49"/>
      <c r="F28" s="49"/>
      <c r="G28" s="49"/>
      <c r="H28" s="49"/>
      <c r="I28" s="49"/>
    </row>
    <row r="29" customHeight="1" spans="1:9">
      <c r="A29" s="48" t="s">
        <v>30</v>
      </c>
      <c r="B29" s="48"/>
      <c r="C29" s="48"/>
      <c r="D29" s="48"/>
      <c r="E29" s="48"/>
      <c r="F29" s="48"/>
      <c r="G29" s="48"/>
      <c r="H29" s="48"/>
      <c r="I29" s="48"/>
    </row>
    <row r="30" customHeight="1"/>
    <row r="31" ht="57" spans="1:9">
      <c r="A31" s="2" t="s">
        <v>31</v>
      </c>
      <c r="B31" s="3" t="s">
        <v>32</v>
      </c>
      <c r="C31" s="3" t="s">
        <v>33</v>
      </c>
      <c r="D31" s="50" t="s">
        <v>34</v>
      </c>
      <c r="E31" s="51" t="s">
        <v>35</v>
      </c>
      <c r="F31" s="50" t="s">
        <v>36</v>
      </c>
      <c r="G31" s="51" t="s">
        <v>37</v>
      </c>
      <c r="H31" s="52" t="s">
        <v>38</v>
      </c>
      <c r="I31" s="52" t="s">
        <v>39</v>
      </c>
    </row>
    <row r="32" customHeight="1" spans="1:9">
      <c r="A32" s="5">
        <v>1</v>
      </c>
      <c r="B32" s="6" t="s">
        <v>40</v>
      </c>
      <c r="C32" s="53" t="s">
        <v>41</v>
      </c>
      <c r="D32" s="54">
        <v>2700</v>
      </c>
      <c r="E32" s="55"/>
      <c r="F32" s="56"/>
      <c r="G32" s="55"/>
      <c r="H32" s="57"/>
      <c r="I32" s="57"/>
    </row>
    <row r="33" customHeight="1" spans="1:9">
      <c r="A33" s="5">
        <v>2</v>
      </c>
      <c r="B33" s="6" t="s">
        <v>42</v>
      </c>
      <c r="C33" s="53" t="s">
        <v>41</v>
      </c>
      <c r="D33" s="54">
        <v>800</v>
      </c>
      <c r="E33" s="55"/>
      <c r="F33" s="56"/>
      <c r="G33" s="55"/>
      <c r="H33" s="57"/>
      <c r="I33" s="57"/>
    </row>
    <row r="34" customHeight="1" spans="1:9">
      <c r="A34" s="5">
        <v>3</v>
      </c>
      <c r="B34" s="6" t="s">
        <v>43</v>
      </c>
      <c r="C34" s="53" t="s">
        <v>41</v>
      </c>
      <c r="D34" s="54">
        <v>200</v>
      </c>
      <c r="E34" s="55"/>
      <c r="F34" s="56"/>
      <c r="G34" s="55"/>
      <c r="H34" s="57"/>
      <c r="I34" s="57"/>
    </row>
    <row r="35" customHeight="1" spans="1:9">
      <c r="A35" s="5">
        <v>4</v>
      </c>
      <c r="B35" s="6" t="s">
        <v>44</v>
      </c>
      <c r="C35" s="53" t="s">
        <v>41</v>
      </c>
      <c r="D35" s="54">
        <v>70</v>
      </c>
      <c r="E35" s="55"/>
      <c r="F35" s="56"/>
      <c r="G35" s="55"/>
      <c r="H35" s="57"/>
      <c r="I35" s="57"/>
    </row>
    <row r="36" customHeight="1" spans="1:9">
      <c r="A36" s="5">
        <v>5</v>
      </c>
      <c r="B36" s="6" t="s">
        <v>45</v>
      </c>
      <c r="C36" s="53" t="s">
        <v>41</v>
      </c>
      <c r="D36" s="54">
        <v>100</v>
      </c>
      <c r="E36" s="55"/>
      <c r="F36" s="56"/>
      <c r="G36" s="55"/>
      <c r="H36" s="57"/>
      <c r="I36" s="57"/>
    </row>
    <row r="37" customHeight="1" spans="1:9">
      <c r="A37" s="5">
        <v>6</v>
      </c>
      <c r="B37" s="6" t="s">
        <v>46</v>
      </c>
      <c r="C37" s="53" t="s">
        <v>41</v>
      </c>
      <c r="D37" s="54">
        <v>300</v>
      </c>
      <c r="E37" s="55"/>
      <c r="F37" s="56"/>
      <c r="G37" s="55"/>
      <c r="H37" s="57"/>
      <c r="I37" s="57"/>
    </row>
    <row r="38" customHeight="1" spans="1:9">
      <c r="A38" s="5">
        <v>7</v>
      </c>
      <c r="B38" s="6" t="s">
        <v>47</v>
      </c>
      <c r="C38" s="53" t="s">
        <v>41</v>
      </c>
      <c r="D38" s="54">
        <v>800</v>
      </c>
      <c r="E38" s="55"/>
      <c r="F38" s="56"/>
      <c r="G38" s="55"/>
      <c r="H38" s="57"/>
      <c r="I38" s="57"/>
    </row>
    <row r="39" customHeight="1" spans="1:9">
      <c r="A39" s="5">
        <v>8</v>
      </c>
      <c r="B39" s="6" t="s">
        <v>48</v>
      </c>
      <c r="C39" s="53" t="s">
        <v>41</v>
      </c>
      <c r="D39" s="54">
        <v>100</v>
      </c>
      <c r="E39" s="55"/>
      <c r="F39" s="56"/>
      <c r="G39" s="55"/>
      <c r="H39" s="57"/>
      <c r="I39" s="57"/>
    </row>
    <row r="40" customHeight="1" spans="1:9">
      <c r="A40" s="5">
        <v>9</v>
      </c>
      <c r="B40" s="6" t="s">
        <v>49</v>
      </c>
      <c r="C40" s="53" t="s">
        <v>41</v>
      </c>
      <c r="D40" s="54">
        <v>300</v>
      </c>
      <c r="E40" s="55"/>
      <c r="F40" s="56"/>
      <c r="G40" s="55"/>
      <c r="H40" s="57"/>
      <c r="I40" s="57"/>
    </row>
    <row r="41" customHeight="1" spans="1:9">
      <c r="A41" s="5">
        <v>10</v>
      </c>
      <c r="B41" s="6" t="s">
        <v>50</v>
      </c>
      <c r="C41" s="53" t="s">
        <v>41</v>
      </c>
      <c r="D41" s="54">
        <v>160</v>
      </c>
      <c r="E41" s="55"/>
      <c r="F41" s="56"/>
      <c r="G41" s="55"/>
      <c r="H41" s="57"/>
      <c r="I41" s="57"/>
    </row>
    <row r="42" customHeight="1" spans="1:9">
      <c r="A42" s="5">
        <v>11</v>
      </c>
      <c r="B42" s="6" t="s">
        <v>51</v>
      </c>
      <c r="C42" s="53" t="s">
        <v>41</v>
      </c>
      <c r="D42" s="54">
        <v>80</v>
      </c>
      <c r="E42" s="55"/>
      <c r="F42" s="56"/>
      <c r="G42" s="55"/>
      <c r="H42" s="57"/>
      <c r="I42" s="57"/>
    </row>
    <row r="43" customHeight="1" spans="1:9">
      <c r="A43" s="5">
        <v>12</v>
      </c>
      <c r="B43" s="6" t="s">
        <v>52</v>
      </c>
      <c r="C43" s="53" t="s">
        <v>41</v>
      </c>
      <c r="D43" s="54">
        <v>200</v>
      </c>
      <c r="E43" s="55"/>
      <c r="F43" s="56"/>
      <c r="G43" s="55"/>
      <c r="H43" s="57"/>
      <c r="I43" s="57"/>
    </row>
    <row r="44" customHeight="1" spans="1:9">
      <c r="A44" s="5">
        <v>13</v>
      </c>
      <c r="B44" s="6" t="s">
        <v>53</v>
      </c>
      <c r="C44" s="53" t="s">
        <v>41</v>
      </c>
      <c r="D44" s="54">
        <v>3000</v>
      </c>
      <c r="E44" s="55"/>
      <c r="F44" s="56"/>
      <c r="G44" s="55"/>
      <c r="H44" s="57"/>
      <c r="I44" s="57"/>
    </row>
    <row r="45" customHeight="1" spans="1:9">
      <c r="A45" s="5">
        <v>14</v>
      </c>
      <c r="B45" s="6" t="s">
        <v>54</v>
      </c>
      <c r="C45" s="53" t="s">
        <v>41</v>
      </c>
      <c r="D45" s="54">
        <v>2000</v>
      </c>
      <c r="E45" s="55"/>
      <c r="F45" s="56"/>
      <c r="G45" s="55"/>
      <c r="H45" s="57"/>
      <c r="I45" s="57"/>
    </row>
    <row r="46" customHeight="1" spans="1:9">
      <c r="A46" s="5">
        <v>15</v>
      </c>
      <c r="B46" s="6" t="s">
        <v>55</v>
      </c>
      <c r="C46" s="53" t="s">
        <v>41</v>
      </c>
      <c r="D46" s="54">
        <v>200</v>
      </c>
      <c r="E46" s="55"/>
      <c r="F46" s="56"/>
      <c r="G46" s="55"/>
      <c r="H46" s="57"/>
      <c r="I46" s="57"/>
    </row>
    <row r="47" customHeight="1" spans="1:9">
      <c r="A47" s="5">
        <v>16</v>
      </c>
      <c r="B47" s="6" t="s">
        <v>56</v>
      </c>
      <c r="C47" s="53" t="s">
        <v>41</v>
      </c>
      <c r="D47" s="54">
        <v>2000</v>
      </c>
      <c r="E47" s="55"/>
      <c r="F47" s="56"/>
      <c r="G47" s="55"/>
      <c r="H47" s="57"/>
      <c r="I47" s="57"/>
    </row>
    <row r="48" customHeight="1" spans="1:9">
      <c r="A48" s="5">
        <v>17</v>
      </c>
      <c r="B48" s="6" t="s">
        <v>57</v>
      </c>
      <c r="C48" s="53" t="s">
        <v>41</v>
      </c>
      <c r="D48" s="54">
        <v>700</v>
      </c>
      <c r="E48" s="55"/>
      <c r="F48" s="56"/>
      <c r="G48" s="55"/>
      <c r="H48" s="57"/>
      <c r="I48" s="57"/>
    </row>
    <row r="49" customHeight="1" spans="1:9">
      <c r="A49" s="5">
        <v>18</v>
      </c>
      <c r="B49" s="6" t="s">
        <v>58</v>
      </c>
      <c r="C49" s="53" t="s">
        <v>41</v>
      </c>
      <c r="D49" s="54">
        <v>160</v>
      </c>
      <c r="E49" s="55"/>
      <c r="F49" s="56"/>
      <c r="G49" s="55"/>
      <c r="H49" s="57"/>
      <c r="I49" s="57"/>
    </row>
    <row r="50" customHeight="1" spans="1:9">
      <c r="A50" s="5">
        <v>19</v>
      </c>
      <c r="B50" s="6" t="s">
        <v>59</v>
      </c>
      <c r="C50" s="53" t="s">
        <v>41</v>
      </c>
      <c r="D50" s="54">
        <v>260</v>
      </c>
      <c r="E50" s="55"/>
      <c r="F50" s="56"/>
      <c r="G50" s="55"/>
      <c r="H50" s="57"/>
      <c r="I50" s="57"/>
    </row>
    <row r="51" customHeight="1" spans="1:9">
      <c r="A51" s="5">
        <v>20</v>
      </c>
      <c r="B51" s="6" t="s">
        <v>60</v>
      </c>
      <c r="C51" s="53" t="s">
        <v>41</v>
      </c>
      <c r="D51" s="54">
        <v>1000</v>
      </c>
      <c r="E51" s="55"/>
      <c r="F51" s="56"/>
      <c r="G51" s="55"/>
      <c r="H51" s="57"/>
      <c r="I51" s="57"/>
    </row>
    <row r="52" customHeight="1" spans="1:9">
      <c r="A52" s="5">
        <v>21</v>
      </c>
      <c r="B52" s="6" t="s">
        <v>61</v>
      </c>
      <c r="C52" s="53" t="s">
        <v>62</v>
      </c>
      <c r="D52" s="54">
        <v>2000</v>
      </c>
      <c r="E52" s="55"/>
      <c r="F52" s="56"/>
      <c r="G52" s="55"/>
      <c r="H52" s="57"/>
      <c r="I52" s="57"/>
    </row>
    <row r="53" customHeight="1" spans="1:9">
      <c r="A53" s="5">
        <v>22</v>
      </c>
      <c r="B53" s="6" t="s">
        <v>63</v>
      </c>
      <c r="C53" s="53" t="s">
        <v>41</v>
      </c>
      <c r="D53" s="54">
        <v>100</v>
      </c>
      <c r="E53" s="55"/>
      <c r="F53" s="56"/>
      <c r="G53" s="55"/>
      <c r="H53" s="57"/>
      <c r="I53" s="57"/>
    </row>
    <row r="54" customHeight="1" spans="1:9">
      <c r="A54" s="5">
        <v>23</v>
      </c>
      <c r="B54" s="6" t="s">
        <v>64</v>
      </c>
      <c r="C54" s="53" t="s">
        <v>41</v>
      </c>
      <c r="D54" s="54">
        <v>2000</v>
      </c>
      <c r="E54" s="55"/>
      <c r="F54" s="56"/>
      <c r="G54" s="55"/>
      <c r="H54" s="57"/>
      <c r="I54" s="57"/>
    </row>
    <row r="55" customHeight="1" spans="1:9">
      <c r="A55" s="5">
        <v>24</v>
      </c>
      <c r="B55" s="6" t="s">
        <v>65</v>
      </c>
      <c r="C55" s="53" t="s">
        <v>62</v>
      </c>
      <c r="D55" s="54">
        <v>74000</v>
      </c>
      <c r="E55" s="55"/>
      <c r="F55" s="56"/>
      <c r="G55" s="55"/>
      <c r="H55" s="57"/>
      <c r="I55" s="57"/>
    </row>
    <row r="56" customHeight="1" spans="1:9">
      <c r="A56" s="5">
        <v>25</v>
      </c>
      <c r="B56" s="6" t="s">
        <v>66</v>
      </c>
      <c r="C56" s="53"/>
      <c r="D56" s="53"/>
      <c r="E56" s="53"/>
      <c r="F56" s="53"/>
      <c r="G56" s="53"/>
      <c r="H56" s="53"/>
      <c r="I56" s="53"/>
    </row>
    <row r="57" customHeight="1" spans="1:9">
      <c r="A57" s="5" t="s">
        <v>67</v>
      </c>
      <c r="B57" s="6" t="s">
        <v>68</v>
      </c>
      <c r="C57" s="53" t="s">
        <v>41</v>
      </c>
      <c r="D57" s="54">
        <v>10000</v>
      </c>
      <c r="E57" s="55"/>
      <c r="F57" s="56"/>
      <c r="G57" s="55"/>
      <c r="H57" s="57"/>
      <c r="I57" s="57"/>
    </row>
    <row r="58" customHeight="1" spans="1:9">
      <c r="A58" s="5" t="s">
        <v>69</v>
      </c>
      <c r="B58" s="6" t="s">
        <v>70</v>
      </c>
      <c r="C58" s="53" t="s">
        <v>41</v>
      </c>
      <c r="D58" s="54">
        <v>400</v>
      </c>
      <c r="E58" s="55"/>
      <c r="F58" s="56"/>
      <c r="G58" s="55"/>
      <c r="H58" s="57"/>
      <c r="I58" s="57"/>
    </row>
    <row r="59" customHeight="1" spans="1:9">
      <c r="A59" s="58" t="s">
        <v>71</v>
      </c>
      <c r="B59" s="59"/>
      <c r="C59" s="59"/>
      <c r="D59" s="59"/>
      <c r="E59" s="59"/>
      <c r="F59" s="59"/>
      <c r="G59" s="59"/>
      <c r="H59" s="60"/>
      <c r="I59" s="57"/>
    </row>
    <row r="60" customHeight="1" spans="1:9">
      <c r="A60" s="58" t="s">
        <v>72</v>
      </c>
      <c r="B60" s="59"/>
      <c r="C60" s="59"/>
      <c r="D60" s="59"/>
      <c r="E60" s="59"/>
      <c r="F60" s="59"/>
      <c r="G60" s="59"/>
      <c r="H60" s="60"/>
      <c r="I60" s="57"/>
    </row>
    <row r="61" customHeight="1" spans="1:9">
      <c r="A61" s="58" t="s">
        <v>73</v>
      </c>
      <c r="B61" s="59"/>
      <c r="C61" s="59"/>
      <c r="D61" s="59"/>
      <c r="E61" s="59"/>
      <c r="F61" s="59"/>
      <c r="G61" s="59"/>
      <c r="H61" s="60"/>
      <c r="I61" s="57"/>
    </row>
    <row r="62" customHeight="1" spans="1:9">
      <c r="A62" s="5">
        <v>26</v>
      </c>
      <c r="B62" s="6" t="s">
        <v>74</v>
      </c>
      <c r="C62" s="53" t="s">
        <v>41</v>
      </c>
      <c r="D62" s="54">
        <v>5000</v>
      </c>
      <c r="E62" s="55"/>
      <c r="F62" s="56"/>
      <c r="G62" s="55"/>
      <c r="H62" s="57"/>
      <c r="I62" s="57"/>
    </row>
    <row r="63" customHeight="1" spans="1:9">
      <c r="A63" s="5">
        <v>27</v>
      </c>
      <c r="B63" s="6" t="s">
        <v>75</v>
      </c>
      <c r="C63" s="53" t="s">
        <v>41</v>
      </c>
      <c r="D63" s="54">
        <v>1800</v>
      </c>
      <c r="E63" s="55"/>
      <c r="F63" s="56"/>
      <c r="G63" s="55"/>
      <c r="H63" s="57"/>
      <c r="I63" s="57"/>
    </row>
    <row r="64" customHeight="1" spans="1:9">
      <c r="A64" s="5">
        <v>28</v>
      </c>
      <c r="B64" s="6" t="s">
        <v>76</v>
      </c>
      <c r="C64" s="53" t="s">
        <v>41</v>
      </c>
      <c r="D64" s="54">
        <v>30000</v>
      </c>
      <c r="E64" s="55"/>
      <c r="F64" s="56"/>
      <c r="G64" s="55"/>
      <c r="H64" s="57"/>
      <c r="I64" s="57"/>
    </row>
    <row r="65" customHeight="1" spans="1:9">
      <c r="A65" s="5">
        <v>29</v>
      </c>
      <c r="B65" s="6" t="s">
        <v>77</v>
      </c>
      <c r="C65" s="53" t="s">
        <v>41</v>
      </c>
      <c r="D65" s="54">
        <v>200</v>
      </c>
      <c r="E65" s="55"/>
      <c r="F65" s="56"/>
      <c r="G65" s="55"/>
      <c r="H65" s="57"/>
      <c r="I65" s="57"/>
    </row>
    <row r="66" customHeight="1" spans="1:9">
      <c r="A66" s="5">
        <v>30</v>
      </c>
      <c r="B66" s="6" t="s">
        <v>78</v>
      </c>
      <c r="C66" s="53" t="s">
        <v>41</v>
      </c>
      <c r="D66" s="54">
        <v>100</v>
      </c>
      <c r="E66" s="55"/>
      <c r="F66" s="56"/>
      <c r="G66" s="55"/>
      <c r="H66" s="57"/>
      <c r="I66" s="57"/>
    </row>
    <row r="67" customHeight="1" spans="1:9">
      <c r="A67" s="5">
        <v>31</v>
      </c>
      <c r="B67" s="6" t="s">
        <v>79</v>
      </c>
      <c r="C67" s="53" t="s">
        <v>41</v>
      </c>
      <c r="D67" s="54">
        <v>1200</v>
      </c>
      <c r="E67" s="55"/>
      <c r="F67" s="56"/>
      <c r="G67" s="55"/>
      <c r="H67" s="57"/>
      <c r="I67" s="57"/>
    </row>
    <row r="68" customHeight="1" spans="1:9">
      <c r="A68" s="5">
        <v>32</v>
      </c>
      <c r="B68" s="6" t="s">
        <v>80</v>
      </c>
      <c r="C68" s="53" t="s">
        <v>41</v>
      </c>
      <c r="D68" s="54">
        <v>100</v>
      </c>
      <c r="E68" s="55"/>
      <c r="F68" s="56"/>
      <c r="G68" s="55"/>
      <c r="H68" s="57"/>
      <c r="I68" s="57"/>
    </row>
    <row r="69" customHeight="1" spans="1:9">
      <c r="A69" s="5">
        <v>33</v>
      </c>
      <c r="B69" s="6" t="s">
        <v>81</v>
      </c>
      <c r="C69" s="53" t="s">
        <v>41</v>
      </c>
      <c r="D69" s="54">
        <v>50</v>
      </c>
      <c r="E69" s="55"/>
      <c r="F69" s="56"/>
      <c r="G69" s="55"/>
      <c r="H69" s="57"/>
      <c r="I69" s="57"/>
    </row>
    <row r="70" customHeight="1" spans="1:9">
      <c r="A70" s="5">
        <v>34</v>
      </c>
      <c r="B70" s="6" t="s">
        <v>82</v>
      </c>
      <c r="C70" s="53" t="s">
        <v>41</v>
      </c>
      <c r="D70" s="54">
        <v>100</v>
      </c>
      <c r="E70" s="55"/>
      <c r="F70" s="56"/>
      <c r="G70" s="55"/>
      <c r="H70" s="57"/>
      <c r="I70" s="57"/>
    </row>
    <row r="71" customHeight="1" spans="1:9">
      <c r="A71" s="5">
        <v>35</v>
      </c>
      <c r="B71" s="6" t="s">
        <v>83</v>
      </c>
      <c r="C71" s="53" t="s">
        <v>41</v>
      </c>
      <c r="D71" s="54">
        <v>20</v>
      </c>
      <c r="E71" s="55"/>
      <c r="F71" s="56"/>
      <c r="G71" s="55"/>
      <c r="H71" s="57"/>
      <c r="I71" s="57"/>
    </row>
    <row r="72" customHeight="1" spans="1:9">
      <c r="A72" s="5">
        <v>36</v>
      </c>
      <c r="B72" s="6" t="s">
        <v>84</v>
      </c>
      <c r="C72" s="53" t="s">
        <v>41</v>
      </c>
      <c r="D72" s="54">
        <v>10</v>
      </c>
      <c r="E72" s="55"/>
      <c r="F72" s="56"/>
      <c r="G72" s="55"/>
      <c r="H72" s="57"/>
      <c r="I72" s="57"/>
    </row>
    <row r="73" customHeight="1" spans="1:9">
      <c r="A73" s="5">
        <v>37</v>
      </c>
      <c r="B73" s="6" t="s">
        <v>85</v>
      </c>
      <c r="C73" s="53" t="s">
        <v>41</v>
      </c>
      <c r="D73" s="54">
        <v>20</v>
      </c>
      <c r="E73" s="55"/>
      <c r="F73" s="56"/>
      <c r="G73" s="55"/>
      <c r="H73" s="57"/>
      <c r="I73" s="57"/>
    </row>
    <row r="74" customHeight="1" spans="1:9">
      <c r="A74" s="5">
        <v>38</v>
      </c>
      <c r="B74" s="6" t="s">
        <v>86</v>
      </c>
      <c r="C74" s="53" t="s">
        <v>41</v>
      </c>
      <c r="D74" s="54">
        <v>20</v>
      </c>
      <c r="E74" s="55"/>
      <c r="F74" s="56"/>
      <c r="G74" s="55"/>
      <c r="H74" s="57"/>
      <c r="I74" s="57"/>
    </row>
    <row r="75" customHeight="1" spans="1:9">
      <c r="A75" s="5">
        <v>39</v>
      </c>
      <c r="B75" s="6" t="s">
        <v>87</v>
      </c>
      <c r="C75" s="53" t="s">
        <v>41</v>
      </c>
      <c r="D75" s="54">
        <v>220</v>
      </c>
      <c r="E75" s="55"/>
      <c r="F75" s="56"/>
      <c r="G75" s="55"/>
      <c r="H75" s="57"/>
      <c r="I75" s="57"/>
    </row>
    <row r="76" customHeight="1" spans="1:9">
      <c r="A76" s="5">
        <v>40</v>
      </c>
      <c r="B76" s="6" t="s">
        <v>88</v>
      </c>
      <c r="C76" s="53" t="s">
        <v>41</v>
      </c>
      <c r="D76" s="54">
        <v>450</v>
      </c>
      <c r="E76" s="55"/>
      <c r="F76" s="56"/>
      <c r="G76" s="55"/>
      <c r="H76" s="57"/>
      <c r="I76" s="57"/>
    </row>
    <row r="77" customHeight="1" spans="1:9">
      <c r="A77" s="5">
        <v>41</v>
      </c>
      <c r="B77" s="6" t="s">
        <v>89</v>
      </c>
      <c r="C77" s="53" t="s">
        <v>41</v>
      </c>
      <c r="D77" s="54">
        <v>300</v>
      </c>
      <c r="E77" s="55"/>
      <c r="F77" s="56"/>
      <c r="G77" s="55"/>
      <c r="H77" s="57"/>
      <c r="I77" s="57"/>
    </row>
    <row r="78" customHeight="1" spans="1:9">
      <c r="A78" s="5">
        <v>42</v>
      </c>
      <c r="B78" s="6" t="s">
        <v>90</v>
      </c>
      <c r="C78" s="53" t="s">
        <v>41</v>
      </c>
      <c r="D78" s="54">
        <v>14000</v>
      </c>
      <c r="E78" s="55"/>
      <c r="F78" s="56"/>
      <c r="G78" s="55"/>
      <c r="H78" s="57"/>
      <c r="I78" s="57"/>
    </row>
    <row r="79" customHeight="1" spans="1:9">
      <c r="A79" s="5">
        <v>43</v>
      </c>
      <c r="B79" s="6" t="s">
        <v>91</v>
      </c>
      <c r="C79" s="53" t="s">
        <v>41</v>
      </c>
      <c r="D79" s="54">
        <v>5000</v>
      </c>
      <c r="E79" s="55"/>
      <c r="F79" s="56"/>
      <c r="G79" s="55"/>
      <c r="H79" s="57"/>
      <c r="I79" s="57"/>
    </row>
    <row r="80" customHeight="1" spans="1:9">
      <c r="A80" s="5">
        <v>44</v>
      </c>
      <c r="B80" s="6" t="s">
        <v>92</v>
      </c>
      <c r="C80" s="53" t="s">
        <v>62</v>
      </c>
      <c r="D80" s="54">
        <v>200</v>
      </c>
      <c r="E80" s="55"/>
      <c r="F80" s="56"/>
      <c r="G80" s="55"/>
      <c r="H80" s="57"/>
      <c r="I80" s="57"/>
    </row>
    <row r="81" customHeight="1" spans="1:9">
      <c r="A81" s="5">
        <v>45</v>
      </c>
      <c r="B81" s="6" t="s">
        <v>93</v>
      </c>
      <c r="C81" s="53" t="s">
        <v>62</v>
      </c>
      <c r="D81" s="54">
        <v>200</v>
      </c>
      <c r="E81" s="55"/>
      <c r="F81" s="56"/>
      <c r="G81" s="55"/>
      <c r="H81" s="57"/>
      <c r="I81" s="57"/>
    </row>
    <row r="82" customHeight="1" spans="1:9">
      <c r="A82" s="5">
        <v>46</v>
      </c>
      <c r="B82" s="6" t="s">
        <v>94</v>
      </c>
      <c r="C82" s="53" t="s">
        <v>62</v>
      </c>
      <c r="D82" s="54">
        <v>200</v>
      </c>
      <c r="E82" s="55"/>
      <c r="F82" s="56"/>
      <c r="G82" s="55"/>
      <c r="H82" s="57"/>
      <c r="I82" s="57"/>
    </row>
    <row r="83" customHeight="1" spans="1:9">
      <c r="A83" s="5">
        <v>47</v>
      </c>
      <c r="B83" s="6" t="s">
        <v>95</v>
      </c>
      <c r="C83" s="53" t="s">
        <v>62</v>
      </c>
      <c r="D83" s="54">
        <v>200</v>
      </c>
      <c r="E83" s="55"/>
      <c r="F83" s="56"/>
      <c r="G83" s="55"/>
      <c r="H83" s="57"/>
      <c r="I83" s="57"/>
    </row>
    <row r="84" customHeight="1" spans="1:9">
      <c r="A84" s="5">
        <v>48</v>
      </c>
      <c r="B84" s="6" t="s">
        <v>96</v>
      </c>
      <c r="C84" s="53" t="s">
        <v>62</v>
      </c>
      <c r="D84" s="54">
        <v>200</v>
      </c>
      <c r="E84" s="55"/>
      <c r="F84" s="56"/>
      <c r="G84" s="55"/>
      <c r="H84" s="57"/>
      <c r="I84" s="57"/>
    </row>
    <row r="85" customHeight="1" spans="1:9">
      <c r="A85" s="5">
        <v>49</v>
      </c>
      <c r="B85" s="6" t="s">
        <v>97</v>
      </c>
      <c r="C85" s="53" t="s">
        <v>98</v>
      </c>
      <c r="D85" s="54">
        <v>4940</v>
      </c>
      <c r="E85" s="55">
        <v>3.32</v>
      </c>
      <c r="F85" s="61">
        <v>0.05</v>
      </c>
      <c r="G85" s="57">
        <f>I85-H85</f>
        <v>820.040000000001</v>
      </c>
      <c r="H85" s="57">
        <f>E85*D85</f>
        <v>16400.8</v>
      </c>
      <c r="I85" s="57">
        <f>H85*1.05</f>
        <v>17220.84</v>
      </c>
    </row>
    <row r="86" spans="4:9">
      <c r="D86" s="62"/>
      <c r="H86" s="63"/>
      <c r="I86" s="63"/>
    </row>
    <row r="87" spans="2:2">
      <c r="B87" s="14"/>
    </row>
    <row r="88" spans="1:5">
      <c r="A88" s="48" t="s">
        <v>99</v>
      </c>
      <c r="B88" s="48"/>
      <c r="C88" s="48"/>
      <c r="D88" s="48"/>
      <c r="E88" s="48"/>
    </row>
    <row r="89" spans="1:5">
      <c r="A89" s="48"/>
      <c r="B89" s="48"/>
      <c r="C89" s="48"/>
      <c r="D89" s="48"/>
      <c r="E89" s="48"/>
    </row>
    <row r="90" customHeight="1" spans="1:10">
      <c r="A90" s="64"/>
      <c r="B90" s="65" t="s">
        <v>100</v>
      </c>
      <c r="C90" s="66"/>
      <c r="D90" s="67"/>
      <c r="E90" s="68">
        <f>H85</f>
        <v>16400.8</v>
      </c>
      <c r="F90" s="68"/>
      <c r="G90" s="68"/>
      <c r="H90" s="68"/>
      <c r="I90" s="68"/>
      <c r="J90" s="71"/>
    </row>
    <row r="91" customHeight="1" spans="1:10">
      <c r="A91" s="64"/>
      <c r="B91" s="65" t="s">
        <v>101</v>
      </c>
      <c r="C91" s="66"/>
      <c r="D91" s="67"/>
      <c r="E91" s="68">
        <f>G85</f>
        <v>820.040000000001</v>
      </c>
      <c r="F91" s="68"/>
      <c r="G91" s="68"/>
      <c r="H91" s="68"/>
      <c r="I91" s="68"/>
      <c r="J91" s="71"/>
    </row>
    <row r="92" customHeight="1" spans="1:10">
      <c r="A92" s="64"/>
      <c r="B92" s="65" t="s">
        <v>102</v>
      </c>
      <c r="C92" s="66"/>
      <c r="D92" s="67"/>
      <c r="E92" s="68">
        <f>I85</f>
        <v>17220.84</v>
      </c>
      <c r="F92" s="68"/>
      <c r="G92" s="68"/>
      <c r="H92" s="68"/>
      <c r="I92" s="68"/>
      <c r="J92" s="71"/>
    </row>
    <row r="93" spans="1:9">
      <c r="A93" s="64"/>
      <c r="B93" s="64"/>
      <c r="C93" s="64"/>
      <c r="D93" s="64"/>
      <c r="E93" s="64"/>
      <c r="F93" s="64"/>
      <c r="G93" s="64"/>
      <c r="H93" s="69"/>
      <c r="I93" s="72"/>
    </row>
    <row r="94" spans="1:9">
      <c r="A94" s="32"/>
      <c r="B94" s="32"/>
      <c r="C94" s="32"/>
      <c r="D94" s="32"/>
      <c r="E94" s="32"/>
      <c r="F94" s="32"/>
      <c r="G94" s="32"/>
      <c r="H94" s="32"/>
      <c r="I94" s="73"/>
    </row>
    <row r="95" spans="1:9">
      <c r="A95" s="29" t="s">
        <v>103</v>
      </c>
      <c r="B95" s="29"/>
      <c r="C95" s="29"/>
      <c r="D95" s="29"/>
      <c r="E95" s="29"/>
      <c r="F95" s="29"/>
      <c r="G95" s="29"/>
      <c r="H95" s="29"/>
      <c r="I95" s="74"/>
    </row>
    <row r="96" ht="14.25" customHeight="1" spans="1:9">
      <c r="A96" s="46" t="s">
        <v>104</v>
      </c>
      <c r="B96" s="46"/>
      <c r="C96" s="46"/>
      <c r="D96" s="46"/>
      <c r="E96" s="46"/>
      <c r="F96" s="46"/>
      <c r="G96" s="46"/>
      <c r="H96" s="46"/>
      <c r="I96" s="46"/>
    </row>
    <row r="97" spans="2:2">
      <c r="B97" s="15"/>
    </row>
    <row r="99" spans="1:2">
      <c r="A99" s="70" t="s">
        <v>105</v>
      </c>
      <c r="B99" s="70"/>
    </row>
  </sheetData>
  <mergeCells count="36">
    <mergeCell ref="A2:B2"/>
    <mergeCell ref="C2:E2"/>
    <mergeCell ref="A4:H4"/>
    <mergeCell ref="A5:H5"/>
    <mergeCell ref="A7:H7"/>
    <mergeCell ref="C9:H9"/>
    <mergeCell ref="C10:H10"/>
    <mergeCell ref="C11:H11"/>
    <mergeCell ref="C12:H12"/>
    <mergeCell ref="C13:H13"/>
    <mergeCell ref="C14:H14"/>
    <mergeCell ref="C15:H15"/>
    <mergeCell ref="C16:H16"/>
    <mergeCell ref="C17:H17"/>
    <mergeCell ref="C18:H18"/>
    <mergeCell ref="C19:H19"/>
    <mergeCell ref="B21:E21"/>
    <mergeCell ref="B22:E22"/>
    <mergeCell ref="B23:E23"/>
    <mergeCell ref="B24:H24"/>
    <mergeCell ref="A26:I26"/>
    <mergeCell ref="A27:I27"/>
    <mergeCell ref="A29:I29"/>
    <mergeCell ref="C56:I56"/>
    <mergeCell ref="A59:H59"/>
    <mergeCell ref="A60:H60"/>
    <mergeCell ref="A61:H61"/>
    <mergeCell ref="A88:E88"/>
    <mergeCell ref="B90:D90"/>
    <mergeCell ref="E90:I90"/>
    <mergeCell ref="B91:D91"/>
    <mergeCell ref="E91:I91"/>
    <mergeCell ref="B92:D92"/>
    <mergeCell ref="E92:I92"/>
    <mergeCell ref="A95:H95"/>
    <mergeCell ref="A96:I96"/>
  </mergeCells>
  <hyperlinks>
    <hyperlink ref="C17" r:id="rId1" display="info@atamosiunas.lt"/>
  </hyperlinks>
  <pageMargins left="0.31496062992126" right="0.31496062992126" top="0.551181102362205" bottom="0.551181102362205" header="0.31496062992126" footer="0.31496062992126"/>
  <pageSetup paperSize="9" scale="3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71"/>
  <sheetViews>
    <sheetView topLeftCell="C47" workbookViewId="0">
      <selection activeCell="C55" sqref="C55"/>
    </sheetView>
  </sheetViews>
  <sheetFormatPr defaultColWidth="9" defaultRowHeight="15"/>
  <cols>
    <col min="2" max="2" width="24" customWidth="1"/>
    <col min="3" max="3" width="208.571428571429" customWidth="1"/>
    <col min="4" max="4" width="27.1428571428571" customWidth="1"/>
  </cols>
  <sheetData>
    <row r="2" ht="18.75" customHeight="1" spans="1:11">
      <c r="A2" s="1" t="s">
        <v>106</v>
      </c>
      <c r="B2" s="1"/>
      <c r="C2" s="1"/>
      <c r="D2" s="1"/>
      <c r="E2" s="1"/>
      <c r="F2" s="1"/>
      <c r="G2" s="1"/>
      <c r="H2" s="1"/>
      <c r="I2" s="1"/>
      <c r="J2" s="28"/>
      <c r="K2" s="28"/>
    </row>
    <row r="4" ht="108" spans="1:4">
      <c r="A4" s="2" t="s">
        <v>107</v>
      </c>
      <c r="B4" s="3" t="s">
        <v>32</v>
      </c>
      <c r="C4" s="3" t="s">
        <v>108</v>
      </c>
      <c r="D4" s="4" t="s">
        <v>109</v>
      </c>
    </row>
    <row r="5" ht="327" customHeight="1" spans="1:4">
      <c r="A5" s="5">
        <v>1</v>
      </c>
      <c r="B5" s="6" t="s">
        <v>40</v>
      </c>
      <c r="C5" s="7" t="s">
        <v>110</v>
      </c>
      <c r="D5" s="8"/>
    </row>
    <row r="6" ht="282" customHeight="1" spans="1:4">
      <c r="A6" s="5">
        <v>2</v>
      </c>
      <c r="B6" s="6" t="s">
        <v>42</v>
      </c>
      <c r="C6" s="7" t="s">
        <v>111</v>
      </c>
      <c r="D6" s="9"/>
    </row>
    <row r="7" ht="255.75" customHeight="1" spans="1:4">
      <c r="A7" s="5">
        <v>3</v>
      </c>
      <c r="B7" s="6" t="s">
        <v>43</v>
      </c>
      <c r="C7" s="7" t="s">
        <v>112</v>
      </c>
      <c r="D7" s="9"/>
    </row>
    <row r="8" ht="86.25" customHeight="1" spans="1:4">
      <c r="A8" s="5">
        <v>4</v>
      </c>
      <c r="B8" s="6" t="s">
        <v>44</v>
      </c>
      <c r="C8" s="10" t="s">
        <v>113</v>
      </c>
      <c r="D8" s="9"/>
    </row>
    <row r="9" ht="259.5" customHeight="1" spans="1:4">
      <c r="A9" s="5">
        <v>5</v>
      </c>
      <c r="B9" s="6" t="s">
        <v>45</v>
      </c>
      <c r="C9" s="7" t="s">
        <v>114</v>
      </c>
      <c r="D9" s="8"/>
    </row>
    <row r="10" ht="88.5" customHeight="1" spans="1:4">
      <c r="A10" s="5">
        <v>6</v>
      </c>
      <c r="B10" s="6" t="s">
        <v>46</v>
      </c>
      <c r="C10" s="10" t="s">
        <v>115</v>
      </c>
      <c r="D10" s="8"/>
    </row>
    <row r="11" ht="268.5" customHeight="1" spans="1:4">
      <c r="A11" s="5">
        <v>7</v>
      </c>
      <c r="B11" s="6" t="s">
        <v>47</v>
      </c>
      <c r="C11" s="7" t="s">
        <v>116</v>
      </c>
      <c r="D11" s="8"/>
    </row>
    <row r="12" ht="60" customHeight="1" spans="1:4">
      <c r="A12" s="5">
        <v>8</v>
      </c>
      <c r="B12" s="6" t="s">
        <v>48</v>
      </c>
      <c r="C12" s="10" t="s">
        <v>117</v>
      </c>
      <c r="D12" s="8"/>
    </row>
    <row r="13" ht="48" customHeight="1" spans="1:4">
      <c r="A13" s="5">
        <v>9</v>
      </c>
      <c r="B13" s="6" t="s">
        <v>49</v>
      </c>
      <c r="C13" s="10" t="s">
        <v>118</v>
      </c>
      <c r="D13" s="8"/>
    </row>
    <row r="14" ht="409.5" customHeight="1" spans="1:4">
      <c r="A14" s="5">
        <v>10</v>
      </c>
      <c r="B14" s="6" t="s">
        <v>50</v>
      </c>
      <c r="C14" s="7" t="s">
        <v>119</v>
      </c>
      <c r="D14" s="8"/>
    </row>
    <row r="15" ht="162" customHeight="1" spans="1:4">
      <c r="A15" s="5">
        <v>11</v>
      </c>
      <c r="B15" s="6" t="s">
        <v>51</v>
      </c>
      <c r="C15" s="10" t="s">
        <v>120</v>
      </c>
      <c r="D15" s="8"/>
    </row>
    <row r="16" ht="344.25" customHeight="1" spans="1:4">
      <c r="A16" s="5">
        <v>12</v>
      </c>
      <c r="B16" s="6" t="s">
        <v>52</v>
      </c>
      <c r="C16" s="7" t="s">
        <v>121</v>
      </c>
      <c r="D16" s="8"/>
    </row>
    <row r="17" ht="30.75" customHeight="1" spans="1:4">
      <c r="A17" s="5">
        <v>13</v>
      </c>
      <c r="B17" s="6" t="s">
        <v>53</v>
      </c>
      <c r="C17" s="10" t="s">
        <v>122</v>
      </c>
      <c r="D17" s="8"/>
    </row>
    <row r="18" customHeight="1" spans="1:4">
      <c r="A18" s="5">
        <v>14</v>
      </c>
      <c r="B18" s="6" t="s">
        <v>54</v>
      </c>
      <c r="C18" s="10" t="s">
        <v>123</v>
      </c>
      <c r="D18" s="8"/>
    </row>
    <row r="19" ht="30" customHeight="1" spans="1:4">
      <c r="A19" s="5">
        <v>15</v>
      </c>
      <c r="B19" s="6" t="s">
        <v>55</v>
      </c>
      <c r="C19" s="10" t="s">
        <v>124</v>
      </c>
      <c r="D19" s="8"/>
    </row>
    <row r="20" ht="30.75" customHeight="1" spans="1:4">
      <c r="A20" s="5">
        <v>16</v>
      </c>
      <c r="B20" s="6" t="s">
        <v>56</v>
      </c>
      <c r="C20" s="11" t="s">
        <v>125</v>
      </c>
      <c r="D20" s="8"/>
    </row>
    <row r="21" ht="151.5" customHeight="1" spans="1:4">
      <c r="A21" s="5">
        <v>17</v>
      </c>
      <c r="B21" s="6" t="s">
        <v>57</v>
      </c>
      <c r="C21" s="10" t="s">
        <v>126</v>
      </c>
      <c r="D21" s="8"/>
    </row>
    <row r="22" ht="31.5" customHeight="1" spans="1:4">
      <c r="A22" s="5">
        <v>18</v>
      </c>
      <c r="B22" s="6" t="s">
        <v>58</v>
      </c>
      <c r="C22" s="10" t="s">
        <v>127</v>
      </c>
      <c r="D22" s="8"/>
    </row>
    <row r="23" ht="31.5" customHeight="1" spans="1:4">
      <c r="A23" s="5">
        <v>19</v>
      </c>
      <c r="B23" s="6" t="s">
        <v>59</v>
      </c>
      <c r="C23" s="10" t="s">
        <v>128</v>
      </c>
      <c r="D23" s="8"/>
    </row>
    <row r="24" customHeight="1" spans="1:4">
      <c r="A24" s="5">
        <v>20</v>
      </c>
      <c r="B24" s="6" t="s">
        <v>60</v>
      </c>
      <c r="C24" s="10" t="s">
        <v>129</v>
      </c>
      <c r="D24" s="8"/>
    </row>
    <row r="25" ht="57.75" customHeight="1" spans="1:4">
      <c r="A25" s="5">
        <v>21</v>
      </c>
      <c r="B25" s="6" t="s">
        <v>61</v>
      </c>
      <c r="C25" s="10" t="s">
        <v>130</v>
      </c>
      <c r="D25" s="8"/>
    </row>
    <row r="26" ht="144.75" customHeight="1" spans="1:4">
      <c r="A26" s="5">
        <v>22</v>
      </c>
      <c r="B26" s="6" t="s">
        <v>63</v>
      </c>
      <c r="C26" s="10" t="s">
        <v>131</v>
      </c>
      <c r="D26" s="8"/>
    </row>
    <row r="27" ht="61.5" customHeight="1" spans="1:4">
      <c r="A27" s="5">
        <v>23</v>
      </c>
      <c r="B27" s="6" t="s">
        <v>64</v>
      </c>
      <c r="C27" s="10" t="s">
        <v>132</v>
      </c>
      <c r="D27" s="8"/>
    </row>
    <row r="28" ht="45.75" customHeight="1" spans="1:4">
      <c r="A28" s="5">
        <v>24</v>
      </c>
      <c r="B28" s="6" t="s">
        <v>65</v>
      </c>
      <c r="C28" s="10" t="s">
        <v>133</v>
      </c>
      <c r="D28" s="8"/>
    </row>
    <row r="29" ht="60" customHeight="1" spans="1:4">
      <c r="A29" s="5">
        <v>25</v>
      </c>
      <c r="B29" s="6" t="s">
        <v>134</v>
      </c>
      <c r="C29" s="10" t="s">
        <v>135</v>
      </c>
      <c r="D29" s="12"/>
    </row>
    <row r="30" customHeight="1" spans="1:4">
      <c r="A30" s="5" t="s">
        <v>67</v>
      </c>
      <c r="B30" s="6" t="s">
        <v>68</v>
      </c>
      <c r="C30" s="10" t="s">
        <v>136</v>
      </c>
      <c r="D30" s="8"/>
    </row>
    <row r="31" customHeight="1" spans="1:4">
      <c r="A31" s="5" t="s">
        <v>69</v>
      </c>
      <c r="B31" s="6" t="s">
        <v>70</v>
      </c>
      <c r="C31" s="10" t="s">
        <v>137</v>
      </c>
      <c r="D31" s="8"/>
    </row>
    <row r="32" customHeight="1" spans="1:4">
      <c r="A32" s="5">
        <v>26</v>
      </c>
      <c r="B32" s="6" t="s">
        <v>74</v>
      </c>
      <c r="C32" s="10" t="s">
        <v>138</v>
      </c>
      <c r="D32" s="8"/>
    </row>
    <row r="33" ht="83.25" customHeight="1" spans="1:4">
      <c r="A33" s="5">
        <v>27</v>
      </c>
      <c r="B33" s="6" t="s">
        <v>75</v>
      </c>
      <c r="C33" s="10" t="s">
        <v>139</v>
      </c>
      <c r="D33" s="8"/>
    </row>
    <row r="34" ht="33" customHeight="1" spans="1:4">
      <c r="A34" s="5">
        <v>28</v>
      </c>
      <c r="B34" s="6" t="s">
        <v>76</v>
      </c>
      <c r="C34" s="10" t="s">
        <v>140</v>
      </c>
      <c r="D34" s="8"/>
    </row>
    <row r="35" ht="287.25" customHeight="1" spans="1:4">
      <c r="A35" s="5">
        <v>29</v>
      </c>
      <c r="B35" s="6" t="s">
        <v>77</v>
      </c>
      <c r="C35" s="7" t="s">
        <v>141</v>
      </c>
      <c r="D35" s="8"/>
    </row>
    <row r="36" ht="156" customHeight="1" spans="1:4">
      <c r="A36" s="5">
        <v>30</v>
      </c>
      <c r="B36" s="6" t="s">
        <v>78</v>
      </c>
      <c r="C36" s="7" t="s">
        <v>142</v>
      </c>
      <c r="D36" s="8"/>
    </row>
    <row r="37" customHeight="1" spans="1:4">
      <c r="A37" s="5">
        <v>31</v>
      </c>
      <c r="B37" s="6" t="s">
        <v>79</v>
      </c>
      <c r="C37" s="10" t="s">
        <v>143</v>
      </c>
      <c r="D37" s="8"/>
    </row>
    <row r="38" ht="334.5" customHeight="1" spans="1:4">
      <c r="A38" s="5">
        <v>32</v>
      </c>
      <c r="B38" s="6" t="s">
        <v>80</v>
      </c>
      <c r="C38" s="13" t="s">
        <v>144</v>
      </c>
      <c r="D38" s="8"/>
    </row>
    <row r="39" ht="318" customHeight="1" spans="1:4">
      <c r="A39" s="5">
        <v>33</v>
      </c>
      <c r="B39" s="6" t="s">
        <v>81</v>
      </c>
      <c r="C39" s="7" t="s">
        <v>145</v>
      </c>
      <c r="D39" s="8"/>
    </row>
    <row r="40" ht="239.25" customHeight="1" spans="1:4">
      <c r="A40" s="5">
        <v>34</v>
      </c>
      <c r="B40" s="6" t="s">
        <v>82</v>
      </c>
      <c r="C40" s="7" t="s">
        <v>146</v>
      </c>
      <c r="D40" s="8"/>
    </row>
    <row r="41" ht="409.5" customHeight="1" spans="1:4">
      <c r="A41" s="5">
        <v>35</v>
      </c>
      <c r="B41" s="6" t="s">
        <v>83</v>
      </c>
      <c r="C41" s="7" t="s">
        <v>147</v>
      </c>
      <c r="D41" s="8"/>
    </row>
    <row r="42" ht="366.75" customHeight="1" spans="1:4">
      <c r="A42" s="5">
        <v>36</v>
      </c>
      <c r="B42" s="6" t="s">
        <v>84</v>
      </c>
      <c r="C42" s="13" t="s">
        <v>148</v>
      </c>
      <c r="D42" s="8"/>
    </row>
    <row r="43" ht="279.75" customHeight="1" spans="1:4">
      <c r="A43" s="5">
        <v>37</v>
      </c>
      <c r="B43" s="6" t="s">
        <v>85</v>
      </c>
      <c r="C43" s="7" t="s">
        <v>149</v>
      </c>
      <c r="D43" s="8"/>
    </row>
    <row r="44" ht="409.5" customHeight="1" spans="1:4">
      <c r="A44" s="5">
        <v>38</v>
      </c>
      <c r="B44" s="6" t="s">
        <v>86</v>
      </c>
      <c r="C44" s="7" t="s">
        <v>150</v>
      </c>
      <c r="D44" s="8"/>
    </row>
    <row r="45" ht="288" customHeight="1" spans="1:4">
      <c r="A45" s="5">
        <v>39</v>
      </c>
      <c r="B45" s="6" t="s">
        <v>87</v>
      </c>
      <c r="C45" s="7" t="s">
        <v>151</v>
      </c>
      <c r="D45" s="8"/>
    </row>
    <row r="46" ht="377.25" customHeight="1" spans="1:4">
      <c r="A46" s="5">
        <v>40</v>
      </c>
      <c r="B46" s="6" t="s">
        <v>88</v>
      </c>
      <c r="C46" s="7" t="s">
        <v>152</v>
      </c>
      <c r="D46" s="8"/>
    </row>
    <row r="47" ht="57.75" customHeight="1" spans="1:4">
      <c r="A47" s="5">
        <v>41</v>
      </c>
      <c r="B47" s="6" t="s">
        <v>89</v>
      </c>
      <c r="C47" s="10" t="s">
        <v>153</v>
      </c>
      <c r="D47" s="8"/>
    </row>
    <row r="48" ht="33.75" customHeight="1" spans="1:4">
      <c r="A48" s="5">
        <v>42</v>
      </c>
      <c r="B48" s="6" t="s">
        <v>90</v>
      </c>
      <c r="C48" s="10" t="s">
        <v>154</v>
      </c>
      <c r="D48" s="8"/>
    </row>
    <row r="49" ht="39" customHeight="1" spans="1:4">
      <c r="A49" s="5">
        <v>43</v>
      </c>
      <c r="B49" s="6" t="s">
        <v>91</v>
      </c>
      <c r="C49" s="10" t="s">
        <v>155</v>
      </c>
      <c r="D49" s="8"/>
    </row>
    <row r="50" ht="60.75" customHeight="1" spans="1:4">
      <c r="A50" s="5">
        <v>44</v>
      </c>
      <c r="B50" s="6" t="s">
        <v>92</v>
      </c>
      <c r="C50" s="10" t="s">
        <v>156</v>
      </c>
      <c r="D50" s="8"/>
    </row>
    <row r="51" ht="54.75" customHeight="1" spans="1:4">
      <c r="A51" s="5">
        <v>45</v>
      </c>
      <c r="B51" s="6" t="s">
        <v>93</v>
      </c>
      <c r="C51" s="10" t="s">
        <v>157</v>
      </c>
      <c r="D51" s="8"/>
    </row>
    <row r="52" ht="55.5" customHeight="1" spans="1:4">
      <c r="A52" s="5">
        <v>46</v>
      </c>
      <c r="B52" s="6" t="s">
        <v>94</v>
      </c>
      <c r="C52" s="10" t="s">
        <v>158</v>
      </c>
      <c r="D52" s="8"/>
    </row>
    <row r="53" ht="58.5" customHeight="1" spans="1:4">
      <c r="A53" s="5">
        <v>47</v>
      </c>
      <c r="B53" s="6" t="s">
        <v>95</v>
      </c>
      <c r="C53" s="10" t="s">
        <v>159</v>
      </c>
      <c r="D53" s="8"/>
    </row>
    <row r="54" ht="56.25" customHeight="1" spans="1:4">
      <c r="A54" s="5">
        <v>48</v>
      </c>
      <c r="B54" s="6" t="s">
        <v>96</v>
      </c>
      <c r="C54" s="10" t="s">
        <v>160</v>
      </c>
      <c r="D54" s="8"/>
    </row>
    <row r="55" ht="19.5" customHeight="1" spans="1:4">
      <c r="A55" s="5">
        <v>49</v>
      </c>
      <c r="B55" s="6" t="s">
        <v>97</v>
      </c>
      <c r="C55" s="10" t="s">
        <v>161</v>
      </c>
      <c r="D55" s="9" t="s">
        <v>162</v>
      </c>
    </row>
    <row r="57" spans="2:3">
      <c r="B57" s="14"/>
      <c r="C57" s="15"/>
    </row>
    <row r="58" spans="1:8">
      <c r="A58" s="16" t="s">
        <v>163</v>
      </c>
      <c r="B58" s="16"/>
      <c r="C58" s="16"/>
      <c r="D58" s="16"/>
      <c r="E58" s="16"/>
      <c r="F58" s="16"/>
      <c r="G58" s="16"/>
      <c r="H58" s="17"/>
    </row>
    <row r="59" spans="1:8">
      <c r="A59" s="18"/>
      <c r="B59" s="18"/>
      <c r="C59" s="18"/>
      <c r="D59" s="18"/>
      <c r="E59" s="18"/>
      <c r="F59" s="18"/>
      <c r="G59" s="18"/>
      <c r="H59" s="18"/>
    </row>
    <row r="60" ht="27.75" customHeight="1" spans="1:8">
      <c r="A60" s="19" t="s">
        <v>164</v>
      </c>
      <c r="B60" s="19" t="s">
        <v>165</v>
      </c>
      <c r="C60" s="20" t="s">
        <v>166</v>
      </c>
      <c r="D60" s="21" t="s">
        <v>167</v>
      </c>
      <c r="E60" s="22"/>
      <c r="F60" s="18"/>
      <c r="G60" s="18"/>
      <c r="H60" s="18"/>
    </row>
    <row r="61" spans="1:8">
      <c r="A61" s="23" t="s">
        <v>168</v>
      </c>
      <c r="B61" s="24"/>
      <c r="C61" s="25"/>
      <c r="D61" s="26"/>
      <c r="E61" s="27"/>
      <c r="F61" s="18"/>
      <c r="G61" s="18"/>
      <c r="H61" s="18"/>
    </row>
    <row r="62" spans="1:8">
      <c r="A62" s="23" t="s">
        <v>169</v>
      </c>
      <c r="B62" s="24"/>
      <c r="C62" s="25"/>
      <c r="D62" s="26"/>
      <c r="E62" s="27"/>
      <c r="F62" s="18"/>
      <c r="G62" s="18"/>
      <c r="H62" s="18"/>
    </row>
    <row r="63" spans="1:8">
      <c r="A63" s="23" t="s">
        <v>170</v>
      </c>
      <c r="B63" s="24"/>
      <c r="C63" s="25"/>
      <c r="D63" s="26"/>
      <c r="E63" s="27"/>
      <c r="F63" s="18"/>
      <c r="G63" s="18"/>
      <c r="H63" s="18"/>
    </row>
    <row r="64" spans="1:8">
      <c r="A64" s="18"/>
      <c r="B64" s="18"/>
      <c r="C64" s="18"/>
      <c r="D64" s="18"/>
      <c r="E64" s="18"/>
      <c r="F64" s="18"/>
      <c r="G64" s="18"/>
      <c r="H64" s="18"/>
    </row>
    <row r="65" spans="1:8">
      <c r="A65" s="18"/>
      <c r="B65" s="18"/>
      <c r="C65" s="18"/>
      <c r="D65" s="18"/>
      <c r="E65" s="18"/>
      <c r="F65" s="18"/>
      <c r="G65" s="18"/>
      <c r="H65" s="18"/>
    </row>
    <row r="66" spans="1:8">
      <c r="A66" s="29" t="s">
        <v>171</v>
      </c>
      <c r="B66" s="29"/>
      <c r="C66" s="29"/>
      <c r="D66" s="29"/>
      <c r="E66" s="29"/>
      <c r="F66" s="18"/>
      <c r="G66" s="18"/>
      <c r="H66" s="18"/>
    </row>
    <row r="67" spans="1:8">
      <c r="A67" s="18"/>
      <c r="B67" s="18"/>
      <c r="C67" s="18"/>
      <c r="D67" s="18"/>
      <c r="E67" s="18"/>
      <c r="F67" s="18"/>
      <c r="G67" s="18"/>
      <c r="H67" s="18"/>
    </row>
    <row r="68" spans="1:8">
      <c r="A68" s="19" t="s">
        <v>164</v>
      </c>
      <c r="B68" s="19" t="s">
        <v>172</v>
      </c>
      <c r="C68" s="20" t="s">
        <v>173</v>
      </c>
      <c r="D68" s="21" t="s">
        <v>174</v>
      </c>
      <c r="E68" s="22"/>
      <c r="F68" s="18"/>
      <c r="G68" s="18"/>
      <c r="H68" s="18"/>
    </row>
    <row r="69" spans="1:8">
      <c r="A69" s="23" t="s">
        <v>168</v>
      </c>
      <c r="B69" s="24"/>
      <c r="C69" s="25"/>
      <c r="D69" s="26"/>
      <c r="E69" s="27"/>
      <c r="F69" s="18"/>
      <c r="G69" s="18"/>
      <c r="H69" s="18"/>
    </row>
    <row r="70" spans="1:8">
      <c r="A70" s="23" t="s">
        <v>169</v>
      </c>
      <c r="B70" s="24"/>
      <c r="C70" s="25"/>
      <c r="D70" s="26"/>
      <c r="E70" s="27"/>
      <c r="F70" s="18"/>
      <c r="G70" s="18"/>
      <c r="H70" s="18"/>
    </row>
    <row r="71" spans="1:8">
      <c r="A71" s="23" t="s">
        <v>170</v>
      </c>
      <c r="B71" s="24"/>
      <c r="C71" s="25"/>
      <c r="D71" s="26"/>
      <c r="E71" s="27"/>
      <c r="F71" s="18"/>
      <c r="G71" s="18"/>
      <c r="H71" s="18"/>
    </row>
  </sheetData>
  <mergeCells count="3">
    <mergeCell ref="A2:I2"/>
    <mergeCell ref="A58:F58"/>
    <mergeCell ref="A66:E66"/>
  </mergeCells>
  <pageMargins left="0.7" right="0.7" top="0.75" bottom="0.75" header="0.3" footer="0.3"/>
  <pageSetup paperSize="9" scale="31" orientation="portrait"/>
  <headerFooter/>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Company>VULSK</Company>
  <Application>Microsoft Excel</Application>
  <HeadingPairs>
    <vt:vector size="2" baseType="variant">
      <vt:variant>
        <vt:lpstr>工作表</vt:lpstr>
      </vt:variant>
      <vt:variant>
        <vt:i4>2</vt:i4>
      </vt:variant>
    </vt:vector>
  </HeadingPairs>
  <TitlesOfParts>
    <vt:vector size="2" baseType="lpstr">
      <vt:lpstr>Kaina</vt:lpstr>
      <vt:lpstr>Techniniai parametrai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Remigijus</cp:lastModifiedBy>
  <dcterms:created xsi:type="dcterms:W3CDTF">2023-02-22T09:48:00Z</dcterms:created>
  <cp:lastPrinted>2023-03-08T13:45:00Z</cp:lastPrinted>
  <dcterms:modified xsi:type="dcterms:W3CDTF">2023-04-18T06:55:13Z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2F1E018AD79542A498F20B0E99B27833</vt:lpwstr>
  </property>
  <property fmtid="{D5CDD505-2E9C-101B-9397-08002B2CF9AE}" pid="3" name="KSOProductBuildVer">
    <vt:lpwstr>1033-11.2.0.11516</vt:lpwstr>
  </property>
</Properties>
</file>