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ivaras\Desktop\Viešieji pirkimai\VU FF Didaktika Pirkimas  679503 - FF didaktikos kabineto edukacinės auditorijos baldai (201 aud.) VU37548\Surinkti dokumentai\"/>
    </mc:Choice>
  </mc:AlternateContent>
  <xr:revisionPtr revIDLastSave="0" documentId="13_ncr:1_{DC0BB4A8-A71F-4BBC-B67B-6A66318A6B5D}" xr6:coauthVersionLast="47" xr6:coauthVersionMax="47" xr10:uidLastSave="{00000000-0000-0000-0000-000000000000}"/>
  <bookViews>
    <workbookView xWindow="14400" yWindow="0" windowWidth="14400" windowHeight="15600" tabRatio="500" xr2:uid="{00000000-000D-0000-FFFF-FFFF00000000}"/>
  </bookViews>
  <sheets>
    <sheet name="Pasiūlymas" sheetId="1" r:id="rId1"/>
  </sheets>
  <definedNames>
    <definedName name="_ftn1" localSheetId="0">Pasiūlymas!$A$51</definedName>
    <definedName name="_ftnref1" localSheetId="0">Pasiūlymas!$B$46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6" i="1" l="1"/>
  <c r="F17" i="1"/>
  <c r="F18" i="1"/>
  <c r="F19" i="1"/>
  <c r="F20" i="1"/>
  <c r="F15" i="1"/>
  <c r="E21" i="1" l="1"/>
  <c r="E22" i="1" s="1"/>
  <c r="E23" i="1" s="1"/>
</calcChain>
</file>

<file path=xl/sharedStrings.xml><?xml version="1.0" encoding="utf-8"?>
<sst xmlns="http://schemas.openxmlformats.org/spreadsheetml/2006/main" count="56" uniqueCount="54">
  <si>
    <r>
      <rPr>
        <b/>
        <sz val="11"/>
        <rFont val="Times New Roman"/>
        <family val="1"/>
        <charset val="186"/>
      </rPr>
      <t>Eil. Nr</t>
    </r>
    <r>
      <rPr>
        <sz val="11"/>
        <rFont val="Times New Roman"/>
      </rPr>
      <t>.</t>
    </r>
  </si>
  <si>
    <t>Priedas Nr. 2</t>
  </si>
  <si>
    <t>Už pasiūlymą atsakingo asmens vardas, pavardė, pareigos</t>
  </si>
  <si>
    <t>TIEKĖJO PASIŪLYMAS</t>
  </si>
  <si>
    <r>
      <t xml:space="preserve">Pasiūlymas galioja </t>
    </r>
    <r>
      <rPr>
        <sz val="8"/>
        <color theme="1"/>
        <rFont val="Times New Roman"/>
        <family val="1"/>
        <charset val="186"/>
      </rPr>
      <t>(ne trumpiau kaip 90 dienų)</t>
    </r>
  </si>
  <si>
    <t>Konfidencialios informacijos turinys, apimtis</t>
  </si>
  <si>
    <t>Telefono numeris, el. pašto adresas</t>
  </si>
  <si>
    <t xml:space="preserve">Tiekėjo (ūkio subjektų grupės) pavadinimas, adresas, kodas: </t>
  </si>
  <si>
    <t xml:space="preserve">Nurodomi tiekėjo valdymo organo nariai ar kiti asmenys, turintys teisę atstovauti tiekėjui ar jį kontroliuoti, jo vardu priimti sprendimą, sudaryti sandorį (jei tokių yra). Jeigu nėra - pildoma "nėra".
</t>
  </si>
  <si>
    <t>Eil. Nr.</t>
  </si>
  <si>
    <t>Kvalifikacijos reikalavimų, kuriems atitikti bus naudojami ūkio subjekto pajėgumai, pavadinimas</t>
  </si>
  <si>
    <t>Ūkio subjekto numatomų atlikti darbų / numatomų suteikti paslaugų / patiekti prekių aprašymas</t>
  </si>
  <si>
    <r>
      <t>Ūkio subjekto, kurio pajėgumais remiamasi, pavadinimas, juridinio asmens kodas</t>
    </r>
    <r>
      <rPr>
        <sz val="12"/>
        <color theme="1"/>
        <rFont val="Times New Roman"/>
        <family val="1"/>
      </rPr>
      <t xml:space="preserve"> /</t>
    </r>
    <r>
      <rPr>
        <b/>
        <sz val="11"/>
        <color theme="1"/>
        <rFont val="Times New Roman"/>
        <family val="1"/>
      </rPr>
      <t>vardas, pavardė ir individualios veiklos pažymos numeris (jeigu fizinis asmuo)</t>
    </r>
  </si>
  <si>
    <t>(nurodyti keliamo reikalavimo punktą/-us ir aprašymą/-us iš Spec. sąlygų 2.1. punkto 1 lentelės)</t>
  </si>
  <si>
    <t>*Kartu su pasiūlymu turi būti pateikti ūkio subjektų, kurių pajėgumais tiekėjas remiasi, užpildyti EBVPD ir jų užpildyti ir pasirašyti sutikimai būti tiekėjo subtiekėjais pagal lentelėje nurodytą darbų/paslaugų/prekių apimtį visą sutarties vykdymo laikotarpį, tiekėjo laimėjimo atveju.</t>
  </si>
  <si>
    <t>II PASIŪLYMAS</t>
  </si>
  <si>
    <t>I INFORMACIJA APIE TIEKĖJĄ</t>
  </si>
  <si>
    <t>III INFORMACIJA APIE RĖMIMĄSI KITŲ ŪKIO SUBJEKTŲ PAJĖGUMAIS</t>
  </si>
  <si>
    <t>IV INFORMACIJA APIE KVAZISUBTIEKĖJUS</t>
  </si>
  <si>
    <t>Tiekėjo siūlomų specialistų vardas, pavardė</t>
  </si>
  <si>
    <r>
      <t xml:space="preserve">Kvalifikacijos reikalavimų, kuriems atitikti bus pasitelkiami kvazisubtiekėjo pajėgumai, pavadinimas
</t>
    </r>
    <r>
      <rPr>
        <sz val="8"/>
        <color theme="1"/>
        <rFont val="Times New Roman"/>
        <family val="1"/>
      </rPr>
      <t>(nurodyti keliamo reikalavimo punktą/-us ir aprašymą/-us iš Spec. sąlygų 2.1. punkto 1 lentelės)</t>
    </r>
  </si>
  <si>
    <t>Kvazisubtiekėjui numatomų atlikti darbų / numatomų suteikti paslaugų / patiekti prekių aprašymas</t>
  </si>
  <si>
    <t>*Kartu su pasiūlymu pateikiami Kvazisubtiekėjų (specialistų) užpildyti ir pasirašyti sutikimai būti tiekėjo kvazisubtiekėjais pagal lentelėje nurodytą darbų/paslaugų/prekių apimtį visą sutarties vykdymo laikotarpį, tiekėjo laimėjimo atveju.</t>
  </si>
  <si>
    <t>V INFORMACIJA APIE SUBTIEKĖJUS</t>
  </si>
  <si>
    <t>Sutarties objekto dalies, perduodamos vykdyti subtiekėjui, aprašymas</t>
  </si>
  <si>
    <r>
      <t xml:space="preserve">Subtiekėjo pavadinimas, juridinio asmens kodas /vardas, pavardė (jeigu fizinis asmuo) 
</t>
    </r>
    <r>
      <rPr>
        <sz val="8"/>
        <color theme="1"/>
        <rFont val="Times New Roman"/>
        <family val="1"/>
      </rPr>
      <t>(jei pavadinimas nežinomas, nurodoma „Nežinomas“)</t>
    </r>
  </si>
  <si>
    <t>Juridinio asmens kodas /individualios veiklos pažymos numeris ar kt. (jeigu fizinis asmuo)</t>
  </si>
  <si>
    <t>*Subtiekėjų užpildytų ir pasirašytų EBVPD pateikti nereikalaujama. Kartu su pasiūlymu pateikiami subtiekėjų užpildyti ir pasirašyti sutikimai būti tiekėjo subtiekėjais pagal lentelėje nurodytą apimtį visą sutarties vykdymo laikotarpį, tiekėjo laimėjimo atveju.</t>
  </si>
  <si>
    <t>*kainos turi būti nurodytos ne daugiau kaip dviejų skaičių po kablelio tikslumu.</t>
  </si>
  <si>
    <r>
      <t xml:space="preserve">PVM tarifas % </t>
    </r>
    <r>
      <rPr>
        <b/>
        <sz val="10"/>
        <rFont val="Times New Roman"/>
        <family val="1"/>
      </rPr>
      <t>(</t>
    </r>
    <r>
      <rPr>
        <b/>
        <i/>
        <sz val="10"/>
        <color rgb="FFFF0000"/>
        <rFont val="Times New Roman"/>
        <family val="1"/>
      </rPr>
      <t>įrašo tiekėjas</t>
    </r>
    <r>
      <rPr>
        <b/>
        <sz val="10"/>
        <color theme="1"/>
        <rFont val="Times New Roman"/>
        <family val="1"/>
      </rPr>
      <t>, pvz.: 21):</t>
    </r>
  </si>
  <si>
    <t>PVM suma:</t>
  </si>
  <si>
    <t>Pasiūlymo kaina, EUR be PVM:</t>
  </si>
  <si>
    <t>Pasiūlymo kaina, EUR su PVM:</t>
  </si>
  <si>
    <t>**kai tiekėjų statusas pagal PVM mokėjimą yra nevienodas, vadovaujamasi VPT išaiškinimu: https://klausk.vpt.lt/hc/lt/articles/115005730785-Kaip-vertinti-pasi%C5%ABlymus-kai-tiek%C4%97j%C5%B3-statusas-pagal-PVM-mok%C4%97jim%C4%85-yra-nevienodas-</t>
  </si>
  <si>
    <r>
      <t>Tiekėjas kartu su Pasiūlymu privalo išviešinti ūkio subjektus, kurių pajėgumais remiasi, siekdamas atitikti Pirkimo dokumentuose nustatytus kvalifikacijos reikalavimus. Informacija apie ūkio subjektus, kuriais Tiekėjas remsis, siekdamas atitikti kvalifikacijos reikalavimus (</t>
    </r>
    <r>
      <rPr>
        <b/>
        <i/>
        <sz val="9"/>
        <color rgb="FFFF0000"/>
        <rFont val="Times New Roman"/>
        <family val="1"/>
      </rPr>
      <t>lentelė nepildoma, jeigu nebus pasitelkiami</t>
    </r>
    <r>
      <rPr>
        <sz val="9"/>
        <color theme="1"/>
        <rFont val="Times New Roman"/>
        <family val="1"/>
      </rPr>
      <t>):</t>
    </r>
  </si>
  <si>
    <r>
      <t>Kvazisubtiekėjai (ketinami įdarbinti specialistai), kurių pajėgumais bus remiamasi Sutarties vykdymo metu (</t>
    </r>
    <r>
      <rPr>
        <b/>
        <i/>
        <sz val="9"/>
        <color rgb="FFFF0000"/>
        <rFont val="Times New Roman"/>
        <family val="1"/>
      </rPr>
      <t>lentelė nepildoma, jeigu nebus pasitelkiami</t>
    </r>
    <r>
      <rPr>
        <sz val="9"/>
        <color theme="1"/>
        <rFont val="Times New Roman"/>
        <family val="1"/>
      </rPr>
      <t>):</t>
    </r>
  </si>
  <si>
    <r>
      <t>pildoma, jei Tiekėjas ketina pasitelkti subtiekėją (-us) tik vykdant pirkimo sutartį ir jis (jie) yra žinomas (-i) (šiuo atveju Tiekėjas nesiremia subtiekėjo (ų) pajėgumais dėl kvalifikacinių reikalavimų atitikimo  (</t>
    </r>
    <r>
      <rPr>
        <b/>
        <i/>
        <sz val="9"/>
        <color rgb="FFFF0000"/>
        <rFont val="Times New Roman"/>
        <family val="1"/>
      </rPr>
      <t>lentelė nepildoma, jeigu nebus pasitelkiami</t>
    </r>
    <r>
      <rPr>
        <sz val="9"/>
        <color theme="1"/>
        <rFont val="Times New Roman"/>
        <family val="1"/>
      </rPr>
      <t>).</t>
    </r>
  </si>
  <si>
    <t xml:space="preserve">Kiekis vnt. /kompl.                          
</t>
  </si>
  <si>
    <r>
      <t xml:space="preserve">1 vnt./kompl. įkainis
EUR be PVM                          
</t>
    </r>
    <r>
      <rPr>
        <b/>
        <i/>
        <sz val="11"/>
        <color rgb="FFFF0000"/>
        <rFont val="Times New Roman"/>
        <family val="1"/>
        <charset val="186"/>
      </rPr>
      <t>Pildo tiekėjas</t>
    </r>
  </si>
  <si>
    <r>
      <t xml:space="preserve">Prekės
</t>
    </r>
    <r>
      <rPr>
        <i/>
        <sz val="11"/>
        <rFont val="Times New Roman"/>
        <family val="1"/>
      </rPr>
      <t>Atitinkančios visus priede Nr. 1 nustatytus reikalavimus</t>
    </r>
  </si>
  <si>
    <r>
      <t xml:space="preserve">suma EUR be PVM                          
</t>
    </r>
    <r>
      <rPr>
        <sz val="9"/>
        <color theme="1"/>
        <rFont val="Times New Roman"/>
        <family val="1"/>
      </rPr>
      <t>(D ir E skilčių sandauga)</t>
    </r>
  </si>
  <si>
    <t>FF didaktikos kabineto edukacinės auditorijos baldai (201 aud.) VU37548</t>
  </si>
  <si>
    <t>Stačiakampio formos auditorijos stalas</t>
  </si>
  <si>
    <t>Stačiakampio formos dėstytojo stalas</t>
  </si>
  <si>
    <t>Akustinė stalo pertvara (dėstytojų stalui)</t>
  </si>
  <si>
    <t>Dėstytojo kėdė</t>
  </si>
  <si>
    <t xml:space="preserve">Studento kėdė </t>
  </si>
  <si>
    <t>Stalčių blokas po dėstytojo stalu</t>
  </si>
  <si>
    <t>UAB ISKU Baldai</t>
  </si>
  <si>
    <t>nėra</t>
  </si>
  <si>
    <t>Komercijos direktorius Tarek Nofal</t>
  </si>
  <si>
    <t xml:space="preserve"> +37063350000  tarek.nofal@isku.com</t>
  </si>
  <si>
    <t>90 dienų</t>
  </si>
  <si>
    <t>konfidencialus dokumentas "Įgaliojimas"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</si>
</sst>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Times New Roman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i/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i/>
      <sz val="11"/>
      <color rgb="FF808080"/>
      <name val="Times New Roman"/>
      <family val="1"/>
    </font>
    <font>
      <b/>
      <i/>
      <sz val="8"/>
      <color theme="1"/>
      <name val="Times New Roman"/>
      <family val="1"/>
    </font>
    <font>
      <b/>
      <sz val="11"/>
      <color rgb="FFFF0000"/>
      <name val="Times New Roman"/>
      <family val="1"/>
      <charset val="186"/>
    </font>
    <font>
      <b/>
      <sz val="10"/>
      <name val="Times New Roman"/>
      <family val="1"/>
    </font>
    <font>
      <b/>
      <i/>
      <sz val="10"/>
      <color rgb="FFFF0000"/>
      <name val="Times New Roman"/>
      <family val="1"/>
    </font>
    <font>
      <b/>
      <i/>
      <sz val="9"/>
      <color rgb="FFFF0000"/>
      <name val="Times New Roman"/>
      <family val="1"/>
    </font>
    <font>
      <b/>
      <sz val="12"/>
      <color theme="1"/>
      <name val="Times New Roman"/>
      <family val="1"/>
    </font>
    <font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8">
    <xf numFmtId="0" fontId="0" fillId="0" borderId="0" xfId="0"/>
    <xf numFmtId="4" fontId="7" fillId="0" borderId="1" xfId="0" applyNumberFormat="1" applyFont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left" vertical="top" wrapText="1"/>
      <protection locked="0"/>
    </xf>
    <xf numFmtId="0" fontId="20" fillId="0" borderId="13" xfId="0" applyFont="1" applyBorder="1" applyAlignment="1" applyProtection="1">
      <alignment horizontal="left" vertical="top" wrapText="1"/>
      <protection locked="0"/>
    </xf>
    <xf numFmtId="0" fontId="2" fillId="0" borderId="0" xfId="0" applyFont="1"/>
    <xf numFmtId="0" fontId="2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7" xfId="0" applyFont="1" applyBorder="1" applyAlignment="1">
      <alignment vertical="top"/>
    </xf>
    <xf numFmtId="0" fontId="15" fillId="0" borderId="0" xfId="0" applyFont="1"/>
    <xf numFmtId="0" fontId="2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horizontal="left" vertical="top"/>
    </xf>
    <xf numFmtId="0" fontId="14" fillId="2" borderId="1" xfId="0" applyFont="1" applyFill="1" applyBorder="1" applyAlignment="1">
      <alignment horizontal="right" vertical="top"/>
    </xf>
    <xf numFmtId="4" fontId="2" fillId="0" borderId="1" xfId="0" applyNumberFormat="1" applyFont="1" applyBorder="1" applyAlignment="1">
      <alignment horizontal="center" vertical="center"/>
    </xf>
    <xf numFmtId="0" fontId="14" fillId="2" borderId="3" xfId="0" applyFont="1" applyFill="1" applyBorder="1" applyAlignment="1">
      <alignment horizontal="right" vertical="top"/>
    </xf>
    <xf numFmtId="0" fontId="14" fillId="2" borderId="4" xfId="0" applyFont="1" applyFill="1" applyBorder="1" applyAlignment="1">
      <alignment horizontal="right" vertical="top"/>
    </xf>
    <xf numFmtId="4" fontId="15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0" fontId="15" fillId="2" borderId="12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top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4" xfId="0" applyFont="1" applyFill="1" applyBorder="1" applyAlignment="1">
      <alignment horizontal="left" vertical="top" wrapText="1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3" fillId="0" borderId="4" xfId="0" applyFont="1" applyBorder="1" applyAlignment="1" applyProtection="1">
      <alignment horizontal="left" vertical="top" wrapText="1"/>
      <protection locked="0"/>
    </xf>
    <xf numFmtId="0" fontId="14" fillId="2" borderId="3" xfId="0" applyFont="1" applyFill="1" applyBorder="1" applyAlignment="1">
      <alignment horizontal="left" vertical="top" wrapText="1"/>
    </xf>
    <xf numFmtId="0" fontId="14" fillId="2" borderId="4" xfId="0" applyFont="1" applyFill="1" applyBorder="1" applyAlignment="1">
      <alignment horizontal="left" vertical="top" wrapText="1"/>
    </xf>
    <xf numFmtId="0" fontId="22" fillId="0" borderId="0" xfId="0" applyFont="1" applyAlignment="1">
      <alignment horizontal="center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/>
    </xf>
    <xf numFmtId="0" fontId="17" fillId="0" borderId="0" xfId="0" applyFont="1" applyAlignment="1">
      <alignment horizontal="left" vertical="top"/>
    </xf>
    <xf numFmtId="0" fontId="17" fillId="0" borderId="0" xfId="0" applyFont="1" applyAlignment="1">
      <alignment horizontal="left" vertical="top" wrapText="1"/>
    </xf>
    <xf numFmtId="0" fontId="19" fillId="0" borderId="15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showGridLines="0" tabSelected="1" zoomScaleNormal="100" zoomScalePageLayoutView="150" workbookViewId="0">
      <selection activeCell="E20" sqref="E20"/>
    </sheetView>
  </sheetViews>
  <sheetFormatPr defaultColWidth="10.75" defaultRowHeight="15" x14ac:dyDescent="0.25"/>
  <cols>
    <col min="1" max="1" width="5.75" style="5" customWidth="1"/>
    <col min="2" max="2" width="31.625" style="6" customWidth="1"/>
    <col min="3" max="3" width="29.625" style="5" customWidth="1"/>
    <col min="4" max="4" width="35.125" style="5" customWidth="1"/>
    <col min="5" max="5" width="16.25" style="12" customWidth="1"/>
    <col min="6" max="6" width="14.75" style="5" customWidth="1"/>
    <col min="7" max="16384" width="10.75" style="5"/>
  </cols>
  <sheetData>
    <row r="1" spans="1:6" x14ac:dyDescent="0.25">
      <c r="E1" s="7" t="s">
        <v>1</v>
      </c>
    </row>
    <row r="2" spans="1:6" x14ac:dyDescent="0.25">
      <c r="A2" s="39" t="s">
        <v>3</v>
      </c>
      <c r="B2" s="40"/>
      <c r="C2" s="40"/>
      <c r="D2" s="40"/>
      <c r="E2" s="40"/>
    </row>
    <row r="3" spans="1:6" x14ac:dyDescent="0.25">
      <c r="A3" s="8"/>
      <c r="B3" s="9"/>
      <c r="C3" s="46"/>
      <c r="D3" s="46"/>
      <c r="E3" s="9"/>
    </row>
    <row r="4" spans="1:6" ht="18.75" customHeight="1" x14ac:dyDescent="0.25">
      <c r="A4" s="41" t="s">
        <v>41</v>
      </c>
      <c r="B4" s="41"/>
      <c r="C4" s="41"/>
      <c r="D4" s="42"/>
      <c r="E4" s="9"/>
    </row>
    <row r="5" spans="1:6" x14ac:dyDescent="0.25">
      <c r="A5" s="10"/>
      <c r="B5" s="10"/>
      <c r="C5" s="10" t="s">
        <v>16</v>
      </c>
      <c r="D5" s="10"/>
      <c r="E5" s="9"/>
    </row>
    <row r="6" spans="1:6" ht="31.15" customHeight="1" x14ac:dyDescent="0.25">
      <c r="A6" s="35" t="s">
        <v>7</v>
      </c>
      <c r="B6" s="36"/>
      <c r="C6" s="37" t="s">
        <v>48</v>
      </c>
      <c r="D6" s="43"/>
      <c r="E6" s="9"/>
    </row>
    <row r="7" spans="1:6" ht="54" customHeight="1" x14ac:dyDescent="0.25">
      <c r="A7" s="44" t="s">
        <v>8</v>
      </c>
      <c r="B7" s="45"/>
      <c r="C7" s="37" t="s">
        <v>49</v>
      </c>
      <c r="D7" s="38"/>
      <c r="E7" s="9"/>
    </row>
    <row r="8" spans="1:6" ht="27" customHeight="1" x14ac:dyDescent="0.25">
      <c r="A8" s="35" t="s">
        <v>2</v>
      </c>
      <c r="B8" s="36"/>
      <c r="C8" s="37" t="s">
        <v>50</v>
      </c>
      <c r="D8" s="38"/>
      <c r="E8" s="9"/>
    </row>
    <row r="9" spans="1:6" ht="17.25" customHeight="1" x14ac:dyDescent="0.25">
      <c r="A9" s="35" t="s">
        <v>6</v>
      </c>
      <c r="B9" s="36"/>
      <c r="C9" s="37" t="s">
        <v>51</v>
      </c>
      <c r="D9" s="38"/>
      <c r="E9" s="9"/>
    </row>
    <row r="10" spans="1:6" ht="17.25" customHeight="1" x14ac:dyDescent="0.25">
      <c r="A10" s="35" t="s">
        <v>5</v>
      </c>
      <c r="B10" s="36"/>
      <c r="C10" s="37" t="s">
        <v>53</v>
      </c>
      <c r="D10" s="38"/>
      <c r="E10" s="9"/>
    </row>
    <row r="11" spans="1:6" ht="17.25" customHeight="1" x14ac:dyDescent="0.25">
      <c r="A11" s="35" t="s">
        <v>4</v>
      </c>
      <c r="B11" s="36"/>
      <c r="C11" s="37" t="s">
        <v>52</v>
      </c>
      <c r="D11" s="38"/>
      <c r="E11" s="9"/>
    </row>
    <row r="13" spans="1:6" ht="15.75" thickBot="1" x14ac:dyDescent="0.3">
      <c r="C13" s="11" t="s">
        <v>15</v>
      </c>
    </row>
    <row r="14" spans="1:6" ht="58.9" customHeight="1" x14ac:dyDescent="0.25">
      <c r="A14" s="13" t="s">
        <v>0</v>
      </c>
      <c r="B14" s="33" t="s">
        <v>39</v>
      </c>
      <c r="C14" s="34"/>
      <c r="D14" s="14" t="s">
        <v>37</v>
      </c>
      <c r="E14" s="14" t="s">
        <v>38</v>
      </c>
      <c r="F14" s="14" t="s">
        <v>40</v>
      </c>
    </row>
    <row r="15" spans="1:6" s="18" customFormat="1" ht="18.600000000000001" customHeight="1" x14ac:dyDescent="0.25">
      <c r="A15" s="15">
        <v>1</v>
      </c>
      <c r="B15" s="57" t="s">
        <v>42</v>
      </c>
      <c r="C15" s="57"/>
      <c r="D15" s="16">
        <v>24</v>
      </c>
      <c r="E15" s="1">
        <v>389.5</v>
      </c>
      <c r="F15" s="17">
        <f>E15*D15</f>
        <v>9348</v>
      </c>
    </row>
    <row r="16" spans="1:6" s="18" customFormat="1" ht="17.649999999999999" customHeight="1" x14ac:dyDescent="0.25">
      <c r="A16" s="15">
        <v>2</v>
      </c>
      <c r="B16" s="57" t="s">
        <v>43</v>
      </c>
      <c r="C16" s="57"/>
      <c r="D16" s="16">
        <v>1</v>
      </c>
      <c r="E16" s="1">
        <v>351.84</v>
      </c>
      <c r="F16" s="17">
        <f t="shared" ref="F16:F20" si="0">E16*D16</f>
        <v>351.84</v>
      </c>
    </row>
    <row r="17" spans="1:6" s="18" customFormat="1" ht="17.45" customHeight="1" x14ac:dyDescent="0.25">
      <c r="A17" s="15">
        <v>3</v>
      </c>
      <c r="B17" s="57" t="s">
        <v>44</v>
      </c>
      <c r="C17" s="57"/>
      <c r="D17" s="16">
        <v>1</v>
      </c>
      <c r="E17" s="1">
        <v>196.58</v>
      </c>
      <c r="F17" s="17">
        <f t="shared" si="0"/>
        <v>196.58</v>
      </c>
    </row>
    <row r="18" spans="1:6" s="18" customFormat="1" ht="16.149999999999999" customHeight="1" x14ac:dyDescent="0.25">
      <c r="A18" s="15">
        <v>4</v>
      </c>
      <c r="B18" s="57" t="s">
        <v>45</v>
      </c>
      <c r="C18" s="57"/>
      <c r="D18" s="16">
        <v>1</v>
      </c>
      <c r="E18" s="1">
        <v>421.21</v>
      </c>
      <c r="F18" s="17">
        <f t="shared" si="0"/>
        <v>421.21</v>
      </c>
    </row>
    <row r="19" spans="1:6" s="18" customFormat="1" ht="18" customHeight="1" x14ac:dyDescent="0.25">
      <c r="A19" s="15">
        <v>5</v>
      </c>
      <c r="B19" s="57" t="s">
        <v>46</v>
      </c>
      <c r="C19" s="57"/>
      <c r="D19" s="16">
        <v>48</v>
      </c>
      <c r="E19" s="1">
        <v>145.5</v>
      </c>
      <c r="F19" s="17">
        <f t="shared" si="0"/>
        <v>6984</v>
      </c>
    </row>
    <row r="20" spans="1:6" s="18" customFormat="1" ht="15.4" customHeight="1" x14ac:dyDescent="0.25">
      <c r="A20" s="15">
        <v>6</v>
      </c>
      <c r="B20" s="57" t="s">
        <v>47</v>
      </c>
      <c r="C20" s="57"/>
      <c r="D20" s="16">
        <v>1</v>
      </c>
      <c r="E20" s="1">
        <v>264.45999999999998</v>
      </c>
      <c r="F20" s="17">
        <f t="shared" si="0"/>
        <v>264.45999999999998</v>
      </c>
    </row>
    <row r="21" spans="1:6" x14ac:dyDescent="0.25">
      <c r="A21" s="19"/>
      <c r="B21" s="19"/>
      <c r="C21" s="19"/>
      <c r="D21" s="20" t="s">
        <v>31</v>
      </c>
      <c r="E21" s="21">
        <f>SUM(F15:F20)</f>
        <v>17566.089999999997</v>
      </c>
    </row>
    <row r="22" spans="1:6" x14ac:dyDescent="0.25">
      <c r="A22" s="19"/>
      <c r="B22" s="22" t="s">
        <v>29</v>
      </c>
      <c r="C22" s="2">
        <v>21</v>
      </c>
      <c r="D22" s="23" t="s">
        <v>30</v>
      </c>
      <c r="E22" s="21">
        <f>E21*C22%</f>
        <v>3688.8788999999992</v>
      </c>
    </row>
    <row r="23" spans="1:6" x14ac:dyDescent="0.25">
      <c r="A23" s="19"/>
      <c r="B23" s="19"/>
      <c r="C23" s="19"/>
      <c r="D23" s="20" t="s">
        <v>32</v>
      </c>
      <c r="E23" s="24">
        <f>E21+E22</f>
        <v>21254.968899999996</v>
      </c>
    </row>
    <row r="24" spans="1:6" x14ac:dyDescent="0.25">
      <c r="A24" s="51" t="s">
        <v>28</v>
      </c>
      <c r="B24" s="51"/>
      <c r="C24" s="51"/>
      <c r="D24" s="51"/>
    </row>
    <row r="25" spans="1:6" ht="27.4" customHeight="1" x14ac:dyDescent="0.25">
      <c r="A25" s="52" t="s">
        <v>33</v>
      </c>
      <c r="B25" s="52"/>
      <c r="C25" s="52"/>
      <c r="D25" s="52"/>
    </row>
    <row r="27" spans="1:6" x14ac:dyDescent="0.25">
      <c r="B27" s="25"/>
      <c r="C27" s="26" t="s">
        <v>17</v>
      </c>
      <c r="D27" s="12"/>
    </row>
    <row r="28" spans="1:6" ht="25.15" customHeight="1" thickBot="1" x14ac:dyDescent="0.3">
      <c r="A28" s="49" t="s">
        <v>34</v>
      </c>
      <c r="B28" s="50"/>
      <c r="C28" s="50"/>
      <c r="D28" s="50"/>
    </row>
    <row r="29" spans="1:6" ht="57" x14ac:dyDescent="0.25">
      <c r="A29" s="47" t="s">
        <v>9</v>
      </c>
      <c r="B29" s="47" t="s">
        <v>12</v>
      </c>
      <c r="C29" s="27" t="s">
        <v>10</v>
      </c>
      <c r="D29" s="47" t="s">
        <v>11</v>
      </c>
    </row>
    <row r="30" spans="1:6" ht="31.5" customHeight="1" thickBot="1" x14ac:dyDescent="0.3">
      <c r="A30" s="48"/>
      <c r="B30" s="48"/>
      <c r="C30" s="28" t="s">
        <v>13</v>
      </c>
      <c r="D30" s="48"/>
    </row>
    <row r="31" spans="1:6" x14ac:dyDescent="0.25">
      <c r="A31" s="29">
        <v>1</v>
      </c>
      <c r="B31" s="3"/>
      <c r="C31" s="4"/>
      <c r="D31" s="4"/>
    </row>
    <row r="32" spans="1:6" ht="15.75" thickBot="1" x14ac:dyDescent="0.3">
      <c r="A32" s="29">
        <v>2</v>
      </c>
      <c r="B32" s="3"/>
      <c r="C32" s="4"/>
      <c r="D32" s="4"/>
    </row>
    <row r="33" spans="1:4" ht="15.75" thickBot="1" x14ac:dyDescent="0.3">
      <c r="A33" s="29">
        <v>3</v>
      </c>
      <c r="B33" s="3"/>
      <c r="C33" s="4"/>
      <c r="D33" s="4"/>
    </row>
    <row r="34" spans="1:4" ht="28.5" customHeight="1" x14ac:dyDescent="0.25">
      <c r="A34" s="53" t="s">
        <v>14</v>
      </c>
      <c r="B34" s="53"/>
      <c r="C34" s="53"/>
      <c r="D34" s="53"/>
    </row>
    <row r="36" spans="1:4" x14ac:dyDescent="0.25">
      <c r="C36" s="11" t="s">
        <v>18</v>
      </c>
    </row>
    <row r="37" spans="1:4" x14ac:dyDescent="0.25">
      <c r="A37" s="55" t="s">
        <v>35</v>
      </c>
      <c r="B37" s="55"/>
      <c r="C37" s="55"/>
      <c r="D37" s="55"/>
    </row>
    <row r="38" spans="1:4" ht="90.75" x14ac:dyDescent="0.25">
      <c r="A38" s="30" t="s">
        <v>9</v>
      </c>
      <c r="B38" s="31" t="s">
        <v>19</v>
      </c>
      <c r="C38" s="31" t="s">
        <v>20</v>
      </c>
      <c r="D38" s="31" t="s">
        <v>21</v>
      </c>
    </row>
    <row r="39" spans="1:4" x14ac:dyDescent="0.25">
      <c r="A39" s="32">
        <v>1</v>
      </c>
      <c r="B39" s="3"/>
      <c r="C39" s="3"/>
      <c r="D39" s="3"/>
    </row>
    <row r="40" spans="1:4" x14ac:dyDescent="0.25">
      <c r="A40" s="32">
        <v>2</v>
      </c>
      <c r="B40" s="3"/>
      <c r="C40" s="3"/>
      <c r="D40" s="3"/>
    </row>
    <row r="41" spans="1:4" ht="22.5" customHeight="1" x14ac:dyDescent="0.25">
      <c r="A41" s="53" t="s">
        <v>22</v>
      </c>
      <c r="B41" s="54"/>
      <c r="C41" s="54"/>
      <c r="D41" s="54"/>
    </row>
    <row r="43" spans="1:4" x14ac:dyDescent="0.25">
      <c r="C43" s="11" t="s">
        <v>23</v>
      </c>
    </row>
    <row r="44" spans="1:4" ht="24.4" customHeight="1" thickBot="1" x14ac:dyDescent="0.3">
      <c r="A44" s="56" t="s">
        <v>36</v>
      </c>
      <c r="B44" s="56"/>
      <c r="C44" s="56"/>
      <c r="D44" s="56"/>
    </row>
    <row r="45" spans="1:4" ht="66" thickBot="1" x14ac:dyDescent="0.3">
      <c r="A45" s="30" t="s">
        <v>9</v>
      </c>
      <c r="B45" s="31" t="s">
        <v>25</v>
      </c>
      <c r="C45" s="31" t="s">
        <v>26</v>
      </c>
      <c r="D45" s="31" t="s">
        <v>24</v>
      </c>
    </row>
    <row r="46" spans="1:4" ht="15.75" thickBot="1" x14ac:dyDescent="0.3">
      <c r="A46" s="32">
        <v>1</v>
      </c>
      <c r="B46" s="3"/>
      <c r="C46" s="3"/>
      <c r="D46" s="3"/>
    </row>
    <row r="47" spans="1:4" ht="15.75" thickBot="1" x14ac:dyDescent="0.3">
      <c r="A47" s="32">
        <v>2</v>
      </c>
      <c r="B47" s="3"/>
      <c r="C47" s="3"/>
      <c r="D47" s="3"/>
    </row>
    <row r="48" spans="1:4" ht="26.65" customHeight="1" x14ac:dyDescent="0.25">
      <c r="A48" s="53" t="s">
        <v>27</v>
      </c>
      <c r="B48" s="54"/>
      <c r="C48" s="54"/>
      <c r="D48" s="54"/>
    </row>
  </sheetData>
  <sheetProtection algorithmName="SHA-512" hashValue="itMfSNO0pxOM474Q8EgavuwG6xRXJntueR5Huq2vvps0zNBgyYl6IXStHRU3ZEfchres670FUbUnkIG1/Iis1w==" saltValue="PHTGhtgoAe6ZwkLQiB8lKg==" spinCount="100000" sheet="1" objects="1" scenarios="1" formatColumns="0" formatRows="0" selectLockedCells="1"/>
  <mergeCells count="33">
    <mergeCell ref="B20:C20"/>
    <mergeCell ref="B15:C15"/>
    <mergeCell ref="B16:C16"/>
    <mergeCell ref="B17:C17"/>
    <mergeCell ref="B18:C18"/>
    <mergeCell ref="B19:C19"/>
    <mergeCell ref="A48:D48"/>
    <mergeCell ref="A34:D34"/>
    <mergeCell ref="A37:D37"/>
    <mergeCell ref="A41:D41"/>
    <mergeCell ref="A44:D44"/>
    <mergeCell ref="A29:A30"/>
    <mergeCell ref="B29:B30"/>
    <mergeCell ref="D29:D30"/>
    <mergeCell ref="A28:D28"/>
    <mergeCell ref="A24:D24"/>
    <mergeCell ref="A25:D25"/>
    <mergeCell ref="A2:E2"/>
    <mergeCell ref="A4:D4"/>
    <mergeCell ref="A6:B6"/>
    <mergeCell ref="C6:D6"/>
    <mergeCell ref="A7:B7"/>
    <mergeCell ref="C7:D7"/>
    <mergeCell ref="C3:D3"/>
    <mergeCell ref="B14:C14"/>
    <mergeCell ref="A8:B8"/>
    <mergeCell ref="C8:D8"/>
    <mergeCell ref="A11:B11"/>
    <mergeCell ref="C11:D11"/>
    <mergeCell ref="A10:B10"/>
    <mergeCell ref="C10:D10"/>
    <mergeCell ref="A9:B9"/>
    <mergeCell ref="C9:D9"/>
  </mergeCells>
  <phoneticPr fontId="1" type="noConversion"/>
  <pageMargins left="0.50314960629921268" right="0.50314960629921268" top="0.55314960629921262" bottom="0.55000000000000004" header="0.30000000000000004" footer="0.30000000000000004"/>
  <pageSetup paperSize="9" orientation="landscape" horizontalDpi="4294967292" verticalDpi="4294967292" r:id="rId1"/>
  <headerFooter>
    <oddFooter>&amp;C&amp;"Times New Roman,Regular"&amp;9&amp;K000000Puslapis &amp;P iš &amp;N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Pasiūlymas</vt:lpstr>
      <vt:lpstr>Pasiūlymas!_ftn1</vt:lpstr>
      <vt:lpstr>Pasiūlymas!_ftnref1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Aivaras</cp:lastModifiedBy>
  <cp:lastPrinted>2016-01-26T08:45:13Z</cp:lastPrinted>
  <dcterms:created xsi:type="dcterms:W3CDTF">2014-03-31T07:14:53Z</dcterms:created>
  <dcterms:modified xsi:type="dcterms:W3CDTF">2023-07-17T11:49:06Z</dcterms:modified>
</cp:coreProperties>
</file>