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VP2\Desktop\Perkelta\Darbalaukis\2025 KONKURSAI IR CPO\Vaistiniai preparatai\12 mėn 2 pirkimas\SUTARTYS Viešinimui be atidėjimo\S1-572-25, 2025-12-16 UAB Entafarma\"/>
    </mc:Choice>
  </mc:AlternateContent>
  <xr:revisionPtr revIDLastSave="0" documentId="8_{ED846DF9-5E45-4BBF-96BC-3DCCF26285C9}" xr6:coauthVersionLast="47" xr6:coauthVersionMax="47" xr10:uidLastSave="{00000000-0000-0000-0000-000000000000}"/>
  <bookViews>
    <workbookView xWindow="-120" yWindow="-120" windowWidth="29040" windowHeight="15720" tabRatio="760" xr2:uid="{00000000-000D-0000-FFFF-FFFF00000000}"/>
  </bookViews>
  <sheets>
    <sheet name="Sheet1" sheetId="1" r:id="rId1"/>
  </sheets>
  <definedNames>
    <definedName name="_xlnm.Print_Area" localSheetId="0">Sheet1!$B$10:$L$19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I12" i="1" s="1"/>
  <c r="H13" i="1"/>
  <c r="I13" i="1" s="1"/>
  <c r="H14" i="1"/>
  <c r="I14" i="1" s="1"/>
  <c r="H15" i="1"/>
  <c r="I15" i="1" s="1"/>
  <c r="H16" i="1"/>
  <c r="I16" i="1" s="1"/>
  <c r="H17" i="1"/>
  <c r="I17" i="1" s="1"/>
  <c r="H18" i="1"/>
  <c r="I18" i="1" s="1"/>
  <c r="H19" i="1"/>
  <c r="I19" i="1" s="1"/>
</calcChain>
</file>

<file path=xl/sharedStrings.xml><?xml version="1.0" encoding="utf-8"?>
<sst xmlns="http://schemas.openxmlformats.org/spreadsheetml/2006/main" count="86" uniqueCount="72">
  <si>
    <t>Bendrieji reikalavimai:</t>
  </si>
  <si>
    <t>1.</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</si>
  <si>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18, 19, 20, 21, 26, 27, 29, 30, 31, 33, 34, 35, 36, 37, 38, 39, 40 ir 41 pirkimo dalims).</t>
    </r>
  </si>
  <si>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</si>
  <si>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</si>
  <si>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</si>
  <si>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</si>
  <si>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</si>
  <si>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dalis</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</si>
  <si>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</si>
  <si>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</si>
  <si>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</si>
  <si>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</si>
  <si>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</si>
  <si>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</si>
  <si>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</si>
  <si>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</si>
  <si>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</si>
  <si>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</si>
  <si>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</si>
  <si>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</si>
  <si>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t>2</t>
  </si>
  <si>
    <t>3</t>
  </si>
  <si>
    <t>4</t>
  </si>
  <si>
    <t>5</t>
  </si>
  <si>
    <t>6</t>
  </si>
  <si>
    <t>7</t>
  </si>
  <si>
    <t>buteliukas arba ampulė</t>
  </si>
  <si>
    <t>ampulė</t>
  </si>
  <si>
    <t>1mililitras</t>
  </si>
  <si>
    <t>Tinkamas naujagimiams gydyti</t>
  </si>
  <si>
    <t>Hidrokortizonas</t>
  </si>
  <si>
    <t>100 mg,injekcijoms į veną</t>
  </si>
  <si>
    <t>Labetalolis</t>
  </si>
  <si>
    <t>100mg,tabletė</t>
  </si>
  <si>
    <t>tabletė</t>
  </si>
  <si>
    <t>5mg/ml,injekcijoms</t>
  </si>
  <si>
    <t>Levobupivakainas</t>
  </si>
  <si>
    <t>50mg,injekcijoms</t>
  </si>
  <si>
    <t>Mupirocinas</t>
  </si>
  <si>
    <t>20mg/g,nosies tepalas</t>
  </si>
  <si>
    <t>gramas</t>
  </si>
  <si>
    <t>Piridoksino hidrochloridas</t>
  </si>
  <si>
    <t>100mg,injekcijoms</t>
  </si>
  <si>
    <t>Tiaminas</t>
  </si>
  <si>
    <t>100 mg,injekcijoms</t>
  </si>
  <si>
    <t>Fitomenadionas</t>
  </si>
  <si>
    <t>10mg,injekcijoms į veną</t>
  </si>
  <si>
    <t>VAISTINIAI PREPARATAI IR VAISTINĖS PREKĖS II TECHNINĖ SPECIFIKACIJA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</si>
  <si>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t>
    </r>
    <r>
      <rPr>
        <u/>
        <sz val="11"/>
        <color rgb="FF000000"/>
        <rFont val="Times New Roman"/>
        <family val="1"/>
        <charset val="186"/>
      </rPr>
      <t xml:space="preserve">Kiekvienai atskirai pirkimo objekto daliai dokumentai turi būti pateikiami </t>
    </r>
    <r>
      <rPr>
        <b/>
        <u/>
        <sz val="11"/>
        <color rgb="FF000000"/>
        <rFont val="Times New Roman"/>
        <family val="1"/>
        <charset val="186"/>
      </rPr>
      <t>atskirame</t>
    </r>
    <r>
      <rPr>
        <u/>
        <sz val="11"/>
        <color rgb="FF000000"/>
        <rFont val="Times New Roman"/>
        <family val="1"/>
        <charset val="186"/>
      </rPr>
      <t>, aiškiai užvadintame dokumente (faile).</t>
    </r>
  </si>
  <si>
    <t>Vardinis</t>
  </si>
  <si>
    <t>Profarma, Albanija</t>
  </si>
  <si>
    <t>Bitacort 100mg milteliai injekciniam tirpalui N1</t>
  </si>
  <si>
    <t>Luciud Pharmaceuticals, Indija</t>
  </si>
  <si>
    <t>LIBETOR 100mg tabletės N100</t>
  </si>
  <si>
    <t>Johnlee Pharmaceuticals, Indija</t>
  </si>
  <si>
    <t>Libetor 100mg/20ml inj. N1</t>
  </si>
  <si>
    <t>Levo Anawin inj. 0,5% 20ml N1</t>
  </si>
  <si>
    <t xml:space="preserve">T-Bact 2% nosies tepalas 15g N1 </t>
  </si>
  <si>
    <t>Vitamine B6 100mg/2ml injekcinis tirpalas 2ml N10</t>
  </si>
  <si>
    <t>Thiamine Hydrochloride 100mg/2ml 2ml amp. N10</t>
  </si>
  <si>
    <t>Merit, Indija</t>
  </si>
  <si>
    <t>Neon Laboratories, Indija</t>
  </si>
  <si>
    <t>GlaxoSmithKline Indija</t>
  </si>
  <si>
    <t>Phytomenadione 10mg/ml 1ml inj. N10</t>
  </si>
  <si>
    <t>Priedas Nr. 1</t>
  </si>
  <si>
    <t>PIRKĖJAS</t>
  </si>
  <si>
    <t>TIEKĖJAS</t>
  </si>
  <si>
    <t>Direktorė Aušra Bilotienė Motiejūnienė</t>
  </si>
  <si>
    <t>Konkursų skyriaus vadovas Aurimas Krikliauskas</t>
  </si>
  <si>
    <t>(parašas)</t>
  </si>
  <si>
    <t>Bendra sutarties vertė 5781,51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</si>
</sst>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21"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theme="1"/>
      <name val="Times New Roman"/>
      <family val="1"/>
      <charset val="186"/>
    </font>
    <font>
      <sz val="11"/>
      <color rgb="FF000000"/>
      <name val="Times New Roman"/>
      <family val="1"/>
      <charset val="186"/>
    </font>
    <font>
      <sz val="11"/>
      <color indexed="8"/>
      <name val="Times New Roman"/>
      <family val="1"/>
      <charset val="186"/>
    </font>
    <font>
      <u/>
      <sz val="11"/>
      <color rgb="FF000000"/>
      <name val="Times New Roman"/>
      <family val="1"/>
      <charset val="186"/>
    </font>
    <font>
      <b/>
      <u/>
      <sz val="11"/>
      <color rgb="FF00000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52">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0" borderId="1" xfId="6"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0" fontId="12" fillId="0" borderId="0" xfId="0" applyFont="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2" fontId="5" fillId="0" borderId="1" xfId="3" applyNumberFormat="1" applyFont="1" applyBorder="1" applyAlignment="1">
      <alignment horizontal="center" vertical="center"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12" fillId="0" borderId="0" xfId="0" applyFont="1" applyAlignment="1">
      <alignment horizontal="center" vertical="center" wrapText="1"/>
    </xf>
    <xf numFmtId="2" fontId="6" fillId="0" borderId="1" xfId="0" applyNumberFormat="1" applyFont="1" applyBorder="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2" fontId="6" fillId="0" borderId="7" xfId="0" applyNumberFormat="1" applyFont="1" applyBorder="1" applyAlignment="1">
      <alignment vertical="center" wrapText="1"/>
    </xf>
    <xf numFmtId="1" fontId="13" fillId="0" borderId="8" xfId="3" applyNumberFormat="1" applyFont="1" applyBorder="1" applyAlignment="1">
      <alignment horizontal="center" vertical="center" wrapText="1"/>
    </xf>
    <xf numFmtId="2" fontId="6" fillId="0" borderId="9" xfId="0" applyNumberFormat="1" applyFont="1" applyBorder="1" applyAlignment="1">
      <alignment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4" xfId="3" applyNumberFormat="1" applyFont="1" applyBorder="1" applyAlignment="1">
      <alignment horizontal="center" vertical="center" wrapText="1"/>
    </xf>
    <xf numFmtId="0" fontId="6" fillId="0" borderId="5" xfId="0" applyFont="1" applyBorder="1" applyAlignment="1">
      <alignment horizontal="center" vertical="center" wrapText="1"/>
    </xf>
    <xf numFmtId="2" fontId="6" fillId="0" borderId="3" xfId="3" applyNumberFormat="1" applyFont="1" applyBorder="1" applyAlignment="1">
      <alignment horizontal="center" vertical="center" wrapText="1"/>
    </xf>
    <xf numFmtId="9" fontId="5" fillId="0" borderId="1" xfId="14" applyFont="1" applyBorder="1" applyAlignment="1">
      <alignment horizontal="center" vertical="center" wrapText="1"/>
    </xf>
    <xf numFmtId="2" fontId="6" fillId="0" borderId="2" xfId="3" applyNumberFormat="1" applyFont="1" applyBorder="1" applyAlignment="1">
      <alignment horizontal="center" vertical="center" wrapText="1"/>
    </xf>
    <xf numFmtId="1" fontId="13" fillId="0" borderId="8" xfId="0" applyNumberFormat="1" applyFont="1" applyBorder="1" applyAlignment="1">
      <alignment horizontal="center" vertical="center" wrapText="1"/>
    </xf>
    <xf numFmtId="2" fontId="13" fillId="0" borderId="8" xfId="0" applyNumberFormat="1" applyFont="1" applyBorder="1" applyAlignment="1">
      <alignment horizontal="center" vertical="center" wrapText="1"/>
    </xf>
    <xf numFmtId="2" fontId="13" fillId="0" borderId="8" xfId="3" applyNumberFormat="1" applyFont="1" applyBorder="1" applyAlignment="1">
      <alignment horizontal="center" vertical="center" wrapText="1"/>
    </xf>
    <xf numFmtId="2" fontId="6" fillId="2" borderId="6" xfId="3" applyNumberFormat="1" applyFont="1" applyFill="1" applyBorder="1" applyAlignment="1">
      <alignment horizontal="center" vertical="center" wrapText="1"/>
    </xf>
    <xf numFmtId="2" fontId="6" fillId="0" borderId="5" xfId="3"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0" xfId="6" applyFont="1" applyAlignment="1">
      <alignment horizontal="right" vertical="center" wrapText="1"/>
    </xf>
    <xf numFmtId="0" fontId="5" fillId="0" borderId="0" xfId="0" applyFont="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left" vertical="top" wrapText="1"/>
    </xf>
    <xf numFmtId="0" fontId="17" fillId="0" borderId="0" xfId="0" applyFont="1" applyAlignment="1">
      <alignment horizontal="left" vertical="center" wrapText="1"/>
    </xf>
    <xf numFmtId="0" fontId="18" fillId="0" borderId="0" xfId="0" applyFont="1" applyAlignment="1">
      <alignment horizontal="lef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477"/>
  <sheetViews>
    <sheetView tabSelected="1" zoomScaleNormal="100" zoomScaleSheetLayoutView="70" workbookViewId="0">
      <selection activeCell="E39" sqref="E39"/>
    </sheetView>
  </sheetViews>
  <sheetFormatPr defaultColWidth="8.375" defaultRowHeight="18" customHeight="1" x14ac:dyDescent="0.2"/>
  <cols>
    <col min="1" max="1" width="8.375" style="2"/>
    <col min="2" max="2" width="28.5" style="2" customWidth="1"/>
    <col min="3" max="3" width="28.75" style="3" customWidth="1"/>
    <col min="4" max="4" width="11.875" style="1" customWidth="1"/>
    <col min="5" max="5" width="13.375" style="4" customWidth="1"/>
    <col min="6" max="6" width="12.375" style="1" customWidth="1"/>
    <col min="7" max="7" width="8.25" style="5" customWidth="1"/>
    <col min="8" max="9" width="13.5" style="5" customWidth="1"/>
    <col min="10" max="10" width="15.75" style="6" customWidth="1"/>
    <col min="11" max="11" width="16.25" style="6" customWidth="1"/>
    <col min="12" max="12" width="13.5" style="6" customWidth="1"/>
    <col min="13" max="13" width="15.625" style="2" customWidth="1"/>
    <col min="14" max="16384" width="8.375" style="2"/>
  </cols>
  <sheetData>
    <row r="1" spans="1:13" ht="15.75" x14ac:dyDescent="0.2">
      <c r="K1" s="45" t="s">
        <v>65</v>
      </c>
      <c r="L1" s="45"/>
      <c r="M1" s="45"/>
    </row>
    <row r="2" spans="1:13" ht="15.75" x14ac:dyDescent="0.2">
      <c r="C2" s="47" t="s">
        <v>48</v>
      </c>
      <c r="D2" s="48"/>
      <c r="E2" s="48"/>
      <c r="F2" s="48"/>
      <c r="G2" s="48"/>
      <c r="H2" s="48"/>
    </row>
    <row r="3" spans="1:13" ht="15.75" x14ac:dyDescent="0.2">
      <c r="C3" s="26"/>
      <c r="D3" s="24"/>
      <c r="E3" s="24"/>
      <c r="F3" s="24"/>
      <c r="G3" s="24"/>
      <c r="H3" s="24"/>
    </row>
    <row r="4" spans="1:13" ht="15.75" x14ac:dyDescent="0.2">
      <c r="B4" s="27" t="s">
        <v>0</v>
      </c>
      <c r="C4" s="26"/>
      <c r="D4" s="24"/>
      <c r="E4" s="24"/>
      <c r="F4" s="24"/>
      <c r="G4" s="24"/>
      <c r="H4" s="24"/>
    </row>
    <row r="5" spans="1:13" ht="15.75" x14ac:dyDescent="0.2">
      <c r="A5" s="1" t="s">
        <v>1</v>
      </c>
      <c r="B5" s="49" t="s">
        <v>2</v>
      </c>
      <c r="C5" s="49"/>
      <c r="D5" s="49"/>
      <c r="E5" s="49"/>
      <c r="F5" s="49"/>
      <c r="G5" s="49"/>
      <c r="H5" s="49"/>
      <c r="I5" s="49"/>
      <c r="J5" s="49"/>
      <c r="K5" s="49"/>
      <c r="L5" s="49"/>
    </row>
    <row r="6" spans="1:13" ht="15.75" x14ac:dyDescent="0.2">
      <c r="A6" s="1" t="s">
        <v>3</v>
      </c>
      <c r="B6" s="49" t="s">
        <v>4</v>
      </c>
      <c r="C6" s="49"/>
      <c r="D6" s="49"/>
      <c r="E6" s="49"/>
      <c r="F6" s="49"/>
      <c r="G6" s="49"/>
      <c r="H6" s="49"/>
      <c r="I6" s="49"/>
      <c r="J6" s="49"/>
      <c r="K6" s="49"/>
      <c r="L6" s="49"/>
    </row>
    <row r="7" spans="1:13" ht="15.75" x14ac:dyDescent="0.2">
      <c r="A7" s="1" t="s">
        <v>5</v>
      </c>
      <c r="B7" s="49" t="s">
        <v>6</v>
      </c>
      <c r="C7" s="49"/>
      <c r="D7" s="49"/>
      <c r="E7" s="49"/>
      <c r="F7" s="49"/>
      <c r="G7" s="49"/>
      <c r="H7" s="49"/>
      <c r="I7" s="49"/>
      <c r="J7" s="49"/>
      <c r="K7" s="49"/>
      <c r="L7" s="49"/>
    </row>
    <row r="8" spans="1:13" ht="15.75" x14ac:dyDescent="0.2">
      <c r="A8" s="1" t="s">
        <v>7</v>
      </c>
      <c r="B8" s="50" t="s">
        <v>49</v>
      </c>
      <c r="C8" s="51"/>
      <c r="D8" s="51"/>
      <c r="E8" s="51"/>
      <c r="F8" s="51"/>
      <c r="G8" s="51"/>
      <c r="H8" s="51"/>
      <c r="I8" s="51"/>
      <c r="J8" s="51"/>
      <c r="K8" s="51"/>
      <c r="L8" s="51"/>
    </row>
    <row r="9" spans="1:13" ht="16.5" thickBot="1" x14ac:dyDescent="0.25">
      <c r="C9" s="13"/>
      <c r="D9" s="24"/>
      <c r="E9" s="14"/>
      <c r="F9" s="14"/>
      <c r="G9" s="14"/>
      <c r="H9" s="14"/>
    </row>
    <row r="10" spans="1:13" s="7" customFormat="1" ht="132" customHeight="1" thickBot="1" x14ac:dyDescent="0.25">
      <c r="A10" s="30" t="s">
        <v>8</v>
      </c>
      <c r="B10" s="31" t="s">
        <v>9</v>
      </c>
      <c r="C10" s="32" t="s">
        <v>10</v>
      </c>
      <c r="D10" s="32" t="s">
        <v>11</v>
      </c>
      <c r="E10" s="32" t="s">
        <v>12</v>
      </c>
      <c r="F10" s="33" t="s">
        <v>13</v>
      </c>
      <c r="G10" s="33" t="s">
        <v>14</v>
      </c>
      <c r="H10" s="34" t="s">
        <v>15</v>
      </c>
      <c r="I10" s="34" t="s">
        <v>16</v>
      </c>
      <c r="J10" s="35" t="s">
        <v>17</v>
      </c>
      <c r="K10" s="41" t="s">
        <v>18</v>
      </c>
      <c r="L10" s="42" t="s">
        <v>19</v>
      </c>
      <c r="M10" s="43" t="s">
        <v>20</v>
      </c>
    </row>
    <row r="11" spans="1:13" s="7" customFormat="1" ht="15.75" customHeight="1" thickBot="1" x14ac:dyDescent="0.25">
      <c r="A11" s="28"/>
      <c r="B11" s="39" t="s">
        <v>21</v>
      </c>
      <c r="C11" s="39" t="s">
        <v>22</v>
      </c>
      <c r="D11" s="39" t="s">
        <v>23</v>
      </c>
      <c r="E11" s="39" t="s">
        <v>24</v>
      </c>
      <c r="F11" s="40" t="s">
        <v>25</v>
      </c>
      <c r="G11" s="40" t="s">
        <v>26</v>
      </c>
      <c r="H11" s="29">
        <v>8</v>
      </c>
      <c r="I11" s="29">
        <v>9</v>
      </c>
      <c r="J11" s="29">
        <v>10</v>
      </c>
      <c r="K11" s="29">
        <v>11</v>
      </c>
      <c r="L11" s="29">
        <v>12</v>
      </c>
      <c r="M11" s="38">
        <v>13</v>
      </c>
    </row>
    <row r="12" spans="1:13" s="7" customFormat="1" ht="63" x14ac:dyDescent="0.2">
      <c r="A12" s="10">
        <v>10</v>
      </c>
      <c r="B12" s="17" t="s">
        <v>31</v>
      </c>
      <c r="C12" s="16" t="s">
        <v>32</v>
      </c>
      <c r="D12" s="15" t="s">
        <v>27</v>
      </c>
      <c r="E12" s="11">
        <v>200</v>
      </c>
      <c r="F12" s="18">
        <v>1.33</v>
      </c>
      <c r="G12" s="36">
        <v>0.05</v>
      </c>
      <c r="H12" s="37">
        <f t="shared" ref="H12:H19" si="0">E12*F12</f>
        <v>266</v>
      </c>
      <c r="I12" s="37">
        <f t="shared" ref="I12:I19" si="1">H12+H12*G12</f>
        <v>279.3</v>
      </c>
      <c r="J12" s="19"/>
      <c r="K12" s="18" t="s">
        <v>50</v>
      </c>
      <c r="L12" s="18" t="s">
        <v>53</v>
      </c>
      <c r="M12" s="25" t="s">
        <v>52</v>
      </c>
    </row>
    <row r="13" spans="1:13" s="7" customFormat="1" ht="47.25" x14ac:dyDescent="0.2">
      <c r="A13" s="10">
        <v>16</v>
      </c>
      <c r="B13" s="17" t="s">
        <v>33</v>
      </c>
      <c r="C13" s="16" t="s">
        <v>34</v>
      </c>
      <c r="D13" s="11" t="s">
        <v>35</v>
      </c>
      <c r="E13" s="11">
        <v>600</v>
      </c>
      <c r="F13" s="18">
        <v>0.33</v>
      </c>
      <c r="G13" s="36">
        <v>0.05</v>
      </c>
      <c r="H13" s="37">
        <f t="shared" si="0"/>
        <v>198</v>
      </c>
      <c r="I13" s="37">
        <f t="shared" si="1"/>
        <v>207.9</v>
      </c>
      <c r="J13" s="19"/>
      <c r="K13" s="18" t="s">
        <v>50</v>
      </c>
      <c r="L13" s="18" t="s">
        <v>55</v>
      </c>
      <c r="M13" s="25" t="s">
        <v>54</v>
      </c>
    </row>
    <row r="14" spans="1:13" s="7" customFormat="1" ht="47.25" x14ac:dyDescent="0.2">
      <c r="A14" s="10">
        <v>17</v>
      </c>
      <c r="B14" s="17" t="s">
        <v>33</v>
      </c>
      <c r="C14" s="16" t="s">
        <v>36</v>
      </c>
      <c r="D14" s="11" t="s">
        <v>29</v>
      </c>
      <c r="E14" s="11">
        <v>500</v>
      </c>
      <c r="F14" s="18">
        <v>0.55000000000000004</v>
      </c>
      <c r="G14" s="36">
        <v>0.05</v>
      </c>
      <c r="H14" s="37">
        <f t="shared" si="0"/>
        <v>275</v>
      </c>
      <c r="I14" s="37">
        <f t="shared" si="1"/>
        <v>288.75</v>
      </c>
      <c r="J14" s="19"/>
      <c r="K14" s="18" t="s">
        <v>50</v>
      </c>
      <c r="L14" s="18" t="s">
        <v>55</v>
      </c>
      <c r="M14" s="25" t="s">
        <v>56</v>
      </c>
    </row>
    <row r="15" spans="1:13" s="7" customFormat="1" ht="47.25" x14ac:dyDescent="0.2">
      <c r="A15" s="10">
        <v>18</v>
      </c>
      <c r="B15" s="17" t="s">
        <v>37</v>
      </c>
      <c r="C15" s="16" t="s">
        <v>38</v>
      </c>
      <c r="D15" s="15" t="s">
        <v>27</v>
      </c>
      <c r="E15" s="11">
        <v>60</v>
      </c>
      <c r="F15" s="18">
        <v>16</v>
      </c>
      <c r="G15" s="36">
        <v>0.05</v>
      </c>
      <c r="H15" s="37">
        <f t="shared" si="0"/>
        <v>960</v>
      </c>
      <c r="I15" s="37">
        <f t="shared" si="1"/>
        <v>1008</v>
      </c>
      <c r="J15" s="19"/>
      <c r="K15" s="18" t="s">
        <v>50</v>
      </c>
      <c r="L15" s="18" t="s">
        <v>62</v>
      </c>
      <c r="M15" s="25" t="s">
        <v>57</v>
      </c>
    </row>
    <row r="16" spans="1:13" s="7" customFormat="1" ht="47.25" x14ac:dyDescent="0.2">
      <c r="A16" s="10">
        <v>21</v>
      </c>
      <c r="B16" s="17" t="s">
        <v>39</v>
      </c>
      <c r="C16" s="16" t="s">
        <v>40</v>
      </c>
      <c r="D16" s="11" t="s">
        <v>41</v>
      </c>
      <c r="E16" s="11">
        <v>240</v>
      </c>
      <c r="F16" s="18">
        <v>3.33</v>
      </c>
      <c r="G16" s="36">
        <v>0.05</v>
      </c>
      <c r="H16" s="37">
        <f t="shared" si="0"/>
        <v>799.2</v>
      </c>
      <c r="I16" s="37">
        <f t="shared" si="1"/>
        <v>839.16000000000008</v>
      </c>
      <c r="J16" s="19"/>
      <c r="K16" s="18" t="s">
        <v>50</v>
      </c>
      <c r="L16" s="18" t="s">
        <v>63</v>
      </c>
      <c r="M16" s="25" t="s">
        <v>58</v>
      </c>
    </row>
    <row r="17" spans="1:13" s="7" customFormat="1" ht="63" x14ac:dyDescent="0.2">
      <c r="A17" s="10">
        <v>26</v>
      </c>
      <c r="B17" s="17" t="s">
        <v>42</v>
      </c>
      <c r="C17" s="16" t="s">
        <v>43</v>
      </c>
      <c r="D17" s="15" t="s">
        <v>27</v>
      </c>
      <c r="E17" s="11">
        <v>800</v>
      </c>
      <c r="F17" s="18">
        <v>0.57999999999999996</v>
      </c>
      <c r="G17" s="36">
        <v>0.05</v>
      </c>
      <c r="H17" s="37">
        <f t="shared" si="0"/>
        <v>463.99999999999994</v>
      </c>
      <c r="I17" s="37">
        <f t="shared" si="1"/>
        <v>487.19999999999993</v>
      </c>
      <c r="J17" s="19"/>
      <c r="K17" s="18" t="s">
        <v>50</v>
      </c>
      <c r="L17" s="18" t="s">
        <v>51</v>
      </c>
      <c r="M17" s="25" t="s">
        <v>59</v>
      </c>
    </row>
    <row r="18" spans="1:13" s="7" customFormat="1" ht="63" x14ac:dyDescent="0.2">
      <c r="A18" s="10">
        <v>29</v>
      </c>
      <c r="B18" s="17" t="s">
        <v>44</v>
      </c>
      <c r="C18" s="16" t="s">
        <v>45</v>
      </c>
      <c r="D18" s="15" t="s">
        <v>27</v>
      </c>
      <c r="E18" s="11">
        <v>800</v>
      </c>
      <c r="F18" s="18">
        <v>0.66</v>
      </c>
      <c r="G18" s="36">
        <v>0.05</v>
      </c>
      <c r="H18" s="37">
        <f t="shared" si="0"/>
        <v>528</v>
      </c>
      <c r="I18" s="37">
        <f t="shared" si="1"/>
        <v>554.4</v>
      </c>
      <c r="J18" s="19"/>
      <c r="K18" s="18" t="s">
        <v>50</v>
      </c>
      <c r="L18" s="18" t="s">
        <v>61</v>
      </c>
      <c r="M18" s="25" t="s">
        <v>60</v>
      </c>
    </row>
    <row r="19" spans="1:13" ht="47.25" x14ac:dyDescent="0.2">
      <c r="A19" s="10">
        <v>36</v>
      </c>
      <c r="B19" s="8" t="s">
        <v>46</v>
      </c>
      <c r="C19" s="12" t="s">
        <v>47</v>
      </c>
      <c r="D19" s="11" t="s">
        <v>28</v>
      </c>
      <c r="E19" s="11">
        <v>3200</v>
      </c>
      <c r="F19" s="44">
        <v>0.63</v>
      </c>
      <c r="G19" s="36">
        <v>0.05</v>
      </c>
      <c r="H19" s="37">
        <f t="shared" si="0"/>
        <v>2016</v>
      </c>
      <c r="I19" s="37">
        <f t="shared" si="1"/>
        <v>2116.8000000000002</v>
      </c>
      <c r="J19" s="20" t="s">
        <v>30</v>
      </c>
      <c r="K19" s="9" t="s">
        <v>50</v>
      </c>
      <c r="L19" s="9" t="s">
        <v>61</v>
      </c>
      <c r="M19" s="10" t="s">
        <v>64</v>
      </c>
    </row>
    <row r="20" spans="1:13" ht="15.75" x14ac:dyDescent="0.2">
      <c r="B20" s="3"/>
      <c r="E20" s="21"/>
      <c r="F20" s="3"/>
      <c r="G20" s="22"/>
      <c r="H20" s="22"/>
      <c r="I20" s="22"/>
      <c r="J20" s="23"/>
      <c r="K20" s="23"/>
      <c r="L20" s="23"/>
      <c r="M20" s="3"/>
    </row>
    <row r="21" spans="1:13" ht="15.75" x14ac:dyDescent="0.2">
      <c r="A21" s="46" t="s">
        <v>71</v>
      </c>
      <c r="B21" s="46"/>
      <c r="C21" s="46"/>
      <c r="E21" s="21"/>
      <c r="F21" s="3"/>
      <c r="G21" s="22"/>
      <c r="H21" s="22"/>
      <c r="I21" s="22"/>
      <c r="J21" s="23"/>
      <c r="K21" s="23"/>
      <c r="L21" s="23"/>
      <c r="M21" s="3"/>
    </row>
    <row r="22" spans="1:13" ht="15.75" x14ac:dyDescent="0.2"/>
    <row r="23" spans="1:13" ht="31.5" customHeight="1" x14ac:dyDescent="0.2">
      <c r="A23" s="46" t="s">
        <v>66</v>
      </c>
      <c r="B23" s="46"/>
      <c r="D23" s="2" t="s">
        <v>67</v>
      </c>
    </row>
    <row r="24" spans="1:13" ht="33" customHeight="1" x14ac:dyDescent="0.2">
      <c r="A24" s="46" t="s">
        <v>68</v>
      </c>
      <c r="B24" s="46"/>
      <c r="C24" s="46"/>
      <c r="D24" s="46" t="s">
        <v>69</v>
      </c>
      <c r="E24" s="46"/>
      <c r="F24" s="46"/>
      <c r="G24" s="46"/>
    </row>
    <row r="25" spans="1:13" ht="15.75" x14ac:dyDescent="0.2">
      <c r="D25" s="2"/>
    </row>
    <row r="26" spans="1:13" ht="15.75" x14ac:dyDescent="0.2">
      <c r="A26" s="2" t="s">
        <v>70</v>
      </c>
      <c r="D26" s="2" t="s">
        <v>70</v>
      </c>
    </row>
    <row r="27" spans="1:13" ht="15.75" x14ac:dyDescent="0.2"/>
    <row r="28" spans="1:13" ht="15.75" x14ac:dyDescent="0.2"/>
    <row r="29" spans="1:13" ht="15.75" x14ac:dyDescent="0.2"/>
    <row r="30" spans="1:13" ht="15.75" x14ac:dyDescent="0.2"/>
    <row r="31" spans="1:13" ht="15.75" x14ac:dyDescent="0.2"/>
    <row r="32" spans="1:13" ht="15.75" x14ac:dyDescent="0.2"/>
    <row r="33" ht="15.75" x14ac:dyDescent="0.2"/>
    <row r="34" ht="15.75" x14ac:dyDescent="0.2"/>
    <row r="35" ht="15.75" x14ac:dyDescent="0.2"/>
    <row r="36" ht="15.75" x14ac:dyDescent="0.2"/>
    <row r="37" ht="15.75" x14ac:dyDescent="0.2"/>
    <row r="64154" ht="12.75" customHeight="1" x14ac:dyDescent="0.2"/>
    <row r="64155" ht="12.75" customHeight="1" x14ac:dyDescent="0.2"/>
    <row r="64156" ht="12.75" customHeight="1" x14ac:dyDescent="0.2"/>
    <row r="64157" ht="12.75" customHeight="1" x14ac:dyDescent="0.2"/>
    <row r="64158" ht="12.75" customHeight="1" x14ac:dyDescent="0.2"/>
    <row r="64159" ht="12.75" customHeight="1" x14ac:dyDescent="0.2"/>
    <row r="64160" ht="12.75" customHeight="1" x14ac:dyDescent="0.2"/>
    <row r="64161" ht="12.75" customHeight="1" x14ac:dyDescent="0.2"/>
    <row r="64162" ht="12.75" customHeight="1" x14ac:dyDescent="0.2"/>
    <row r="64163" ht="12.75" customHeight="1" x14ac:dyDescent="0.2"/>
    <row r="64164" ht="12.75" customHeight="1" x14ac:dyDescent="0.2"/>
    <row r="64165" ht="12.75" customHeight="1" x14ac:dyDescent="0.2"/>
    <row r="64166" ht="12.75" customHeight="1" x14ac:dyDescent="0.2"/>
    <row r="64167" ht="12.75" customHeight="1" x14ac:dyDescent="0.2"/>
    <row r="64168" ht="12.75" customHeight="1" x14ac:dyDescent="0.2"/>
    <row r="64169" ht="12.75" customHeight="1" x14ac:dyDescent="0.2"/>
    <row r="64170" ht="12.75" customHeight="1" x14ac:dyDescent="0.2"/>
    <row r="64171" ht="12.75" customHeight="1" x14ac:dyDescent="0.2"/>
    <row r="64172" ht="12.75" customHeight="1" x14ac:dyDescent="0.2"/>
    <row r="64173" ht="12.75" customHeight="1" x14ac:dyDescent="0.2"/>
    <row r="64174" ht="12.75" customHeight="1" x14ac:dyDescent="0.2"/>
    <row r="64175" ht="12.75" customHeight="1" x14ac:dyDescent="0.2"/>
    <row r="64176" ht="12.75" customHeight="1" x14ac:dyDescent="0.2"/>
    <row r="64177" ht="12.75" customHeight="1" x14ac:dyDescent="0.2"/>
    <row r="64178" ht="12.75" customHeight="1" x14ac:dyDescent="0.2"/>
    <row r="64179" ht="12.75" customHeight="1" x14ac:dyDescent="0.2"/>
    <row r="64180" ht="12.75" customHeight="1" x14ac:dyDescent="0.2"/>
    <row r="64181" ht="12.75" customHeight="1" x14ac:dyDescent="0.2"/>
    <row r="64182" ht="12.75" customHeight="1" x14ac:dyDescent="0.2"/>
    <row r="64183" ht="12.75" customHeight="1" x14ac:dyDescent="0.2"/>
    <row r="64184" ht="12.75" customHeight="1" x14ac:dyDescent="0.2"/>
    <row r="64185" ht="12.75" customHeight="1" x14ac:dyDescent="0.2"/>
    <row r="64186" ht="12.75" customHeight="1" x14ac:dyDescent="0.2"/>
    <row r="64187" ht="12.75" customHeight="1" x14ac:dyDescent="0.2"/>
    <row r="64188" ht="12.75" customHeight="1" x14ac:dyDescent="0.2"/>
    <row r="64189" ht="12.75" customHeight="1" x14ac:dyDescent="0.2"/>
    <row r="64190" ht="12.75" customHeight="1" x14ac:dyDescent="0.2"/>
    <row r="64191" ht="12.75" customHeight="1" x14ac:dyDescent="0.2"/>
    <row r="64192" ht="12.75" customHeight="1" x14ac:dyDescent="0.2"/>
    <row r="64193" ht="12.75" customHeight="1" x14ac:dyDescent="0.2"/>
    <row r="64194" ht="12.75" customHeight="1" x14ac:dyDescent="0.2"/>
    <row r="64195" ht="12.75" customHeight="1" x14ac:dyDescent="0.2"/>
    <row r="64196" ht="12.75" customHeight="1" x14ac:dyDescent="0.2"/>
    <row r="64197" ht="12.75" customHeight="1" x14ac:dyDescent="0.2"/>
    <row r="64198" ht="12.75" customHeight="1" x14ac:dyDescent="0.2"/>
    <row r="64199" ht="12.75" customHeight="1" x14ac:dyDescent="0.2"/>
    <row r="64200" ht="12.75" customHeight="1" x14ac:dyDescent="0.2"/>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sheetData>
  <sheetProtection selectLockedCells="1" selectUnlockedCells="1"/>
  <mergeCells count="10">
    <mergeCell ref="K1:M1"/>
    <mergeCell ref="A21:C21"/>
    <mergeCell ref="D24:G24"/>
    <mergeCell ref="A24:C24"/>
    <mergeCell ref="A23:B23"/>
    <mergeCell ref="C2:H2"/>
    <mergeCell ref="B5:L5"/>
    <mergeCell ref="B6:L6"/>
    <mergeCell ref="B7:L7"/>
    <mergeCell ref="B8:L8"/>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3.xml><?xml version="1.0" encoding="utf-8"?>
<ds:datastoreItem xmlns:ds="http://schemas.openxmlformats.org/officeDocument/2006/customXml" ds:itemID="{8CBC7130-AEAD-48DF-B3B5-EFC5BEC30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NK-VP2</cp:lastModifiedBy>
  <cp:revision/>
  <dcterms:created xsi:type="dcterms:W3CDTF">2017-11-02T17:20:10Z</dcterms:created>
  <dcterms:modified xsi:type="dcterms:W3CDTF">2025-12-29T13:08:28Z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93d978fa-bd53-44d3-a373-5e5b120fb092</vt:lpwstr>
  </property>
</Properties>
</file>