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VP2\Desktop\Perkelta\Darbalaukis\2025 KONKURSAI IR CPO\Vaistiniai preparatai\12 mėn 2 pirkimas\SUTARTYS Viešinimui be atidėjimo\S1-569-25, 2025-12-15 UAB B. Braun Medical\"/>
    </mc:Choice>
  </mc:AlternateContent>
  <xr:revisionPtr revIDLastSave="0" documentId="8_{9A1E8684-B07F-4065-9D6B-C41EC45505C3}" xr6:coauthVersionLast="47" xr6:coauthVersionMax="47" xr10:uidLastSave="{00000000-0000-0000-0000-000000000000}"/>
  <bookViews>
    <workbookView xWindow="-120" yWindow="-120" windowWidth="29040" windowHeight="15720" tabRatio="760" xr2:uid="{00000000-000D-0000-FFFF-FFFF00000000}"/>
  </bookViews>
  <sheets>
    <sheet name="Sheet1" sheetId="1" r:id="rId1"/>
  </sheets>
  <definedNames>
    <definedName name="_xlnm.Print_Area" localSheetId="0">Sheet1!$B$10:$L$19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I12" i="1" s="1"/>
  <c r="H13" i="1"/>
  <c r="I13" i="1" s="1"/>
  <c r="H14" i="1"/>
  <c r="I14" i="1" s="1"/>
  <c r="H15" i="1"/>
  <c r="I15" i="1" s="1"/>
  <c r="H16" i="1"/>
  <c r="I16" i="1" s="1"/>
  <c r="H17" i="1"/>
  <c r="I17" i="1" s="1"/>
  <c r="H18" i="1"/>
  <c r="I18" i="1" s="1"/>
  <c r="H19" i="1"/>
  <c r="I19" i="1" s="1"/>
</calcChain>
</file>

<file path=xl/sharedStrings.xml><?xml version="1.0" encoding="utf-8"?>
<sst xmlns="http://schemas.openxmlformats.org/spreadsheetml/2006/main" count="85" uniqueCount="65">
  <si>
    <t>Bendrieji reikalavimai:</t>
  </si>
  <si>
    <t>1.</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</si>
  <si>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18, 19, 20, 21, 26, 27, 29, 30, 31, 33, 34, 35, 36, 37, 38, 39, 40 ir 41 pirkimo dalims).</t>
    </r>
  </si>
  <si>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</si>
  <si>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</si>
  <si>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</si>
  <si>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</si>
  <si>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</si>
  <si>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dalis</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</si>
  <si>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</si>
  <si>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</si>
  <si>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</si>
  <si>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</si>
  <si>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</si>
  <si>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</si>
  <si>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</si>
  <si>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</si>
  <si>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</si>
  <si>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</si>
  <si>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</si>
  <si>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</si>
  <si>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</si>
  <si>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2</t>
  </si>
  <si>
    <t>3</t>
  </si>
  <si>
    <t>4</t>
  </si>
  <si>
    <t>5</t>
  </si>
  <si>
    <t>6</t>
  </si>
  <si>
    <t>7</t>
  </si>
  <si>
    <t>100mg/ml,injekcijoms</t>
  </si>
  <si>
    <t>1mililitras</t>
  </si>
  <si>
    <t>Gliukozė</t>
  </si>
  <si>
    <t>400mg/ml,injekcijoms</t>
  </si>
  <si>
    <t>Tinkamas naujagimiams gydyti</t>
  </si>
  <si>
    <t>Vanduo sterilus praplovimui</t>
  </si>
  <si>
    <t>praplovimui,1000ml buteliukas</t>
  </si>
  <si>
    <t>1000ml buteliukas</t>
  </si>
  <si>
    <t>Kalcio gliukonatas</t>
  </si>
  <si>
    <t>Natrio chloridas</t>
  </si>
  <si>
    <t>9mg/ml,500ml,praplovimui</t>
  </si>
  <si>
    <t>500ml buteliukas</t>
  </si>
  <si>
    <t>9mg/ml,1000ml,praplovimui</t>
  </si>
  <si>
    <t>1000ml pakuotė</t>
  </si>
  <si>
    <t>9mg/ml,3000ml,praplovimui</t>
  </si>
  <si>
    <t>3000ml pakuotė</t>
  </si>
  <si>
    <t>4.5 mg/ml,500ml,infuzijoms</t>
  </si>
  <si>
    <t>Sorbitolis +Manitolis</t>
  </si>
  <si>
    <t>20g-27g+ 5,4g-10g/ 1000ml,irigacijoms</t>
  </si>
  <si>
    <t>*Nurodomos priežastys ir paaiškinimas:</t>
  </si>
  <si>
    <r>
      <t>*</t>
    </r>
    <r>
      <rPr>
        <i/>
        <sz val="11"/>
        <color indexed="8"/>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</si>
  <si>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</si>
  <si>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</si>
  <si>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1"/>
        <color rgb="FFA02B93"/>
        <rFont val="Aptos"/>
        <family val="2"/>
      </rPr>
      <t>ė</t>
    </r>
    <r>
      <rPr>
        <i/>
        <sz val="11"/>
        <color rgb="FFA02B93"/>
        <rFont val="Times New Roman"/>
        <family val="1"/>
        <charset val="186"/>
      </rPr>
      <t xml:space="preserve">jo </t>
    </r>
    <r>
      <rPr>
        <i/>
        <sz val="11"/>
        <color rgb="FFA02B93"/>
        <rFont val="Aptos"/>
        <family val="2"/>
      </rPr>
      <t>į</t>
    </r>
    <r>
      <rPr>
        <i/>
        <sz val="11"/>
        <color rgb="FFA02B93"/>
        <rFont val="Times New Roman"/>
        <family val="1"/>
        <charset val="186"/>
      </rPr>
      <t>ra</t>
    </r>
    <r>
      <rPr>
        <i/>
        <sz val="11"/>
        <color rgb="FFA02B93"/>
        <rFont val="Aptos"/>
        <family val="2"/>
      </rPr>
      <t>š</t>
    </r>
    <r>
      <rPr>
        <i/>
        <sz val="11"/>
        <color rgb="FFA02B93"/>
        <rFont val="Times New Roman"/>
        <family val="1"/>
        <charset val="186"/>
      </rPr>
      <t>omi paai</t>
    </r>
    <r>
      <rPr>
        <i/>
        <sz val="11"/>
        <color rgb="FFA02B93"/>
        <rFont val="Aptos"/>
        <family val="2"/>
      </rPr>
      <t>š</t>
    </r>
    <r>
      <rPr>
        <i/>
        <sz val="11"/>
        <color rgb="FFA02B93"/>
        <rFont val="Times New Roman"/>
        <family val="1"/>
        <charset val="186"/>
      </rPr>
      <t>kinimai ir teisinis pagrindas</t>
    </r>
  </si>
  <si>
    <t>VAISTINIAI PREPARATAI IR VAISTINĖS PREKĖS II TECHNINĖ SPECIFIKACIJA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</si>
  <si>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t>
    </r>
    <r>
      <rPr>
        <u/>
        <sz val="11"/>
        <color rgb="FF000000"/>
        <rFont val="Times New Roman"/>
      </rPr>
      <t xml:space="preserve">Kiekvienai atskirai pirkimo objekto daliai dokumentai turi būti pateikiami </t>
    </r>
    <r>
      <rPr>
        <b/>
        <u/>
        <sz val="11"/>
        <color rgb="FF000000"/>
        <rFont val="Times New Roman"/>
      </rPr>
      <t>atskirame</t>
    </r>
    <r>
      <rPr>
        <u/>
        <sz val="11"/>
        <color rgb="FF000000"/>
        <rFont val="Times New Roman"/>
      </rPr>
      <t>, aiškiai užvadintame dokumente (faile).</t>
    </r>
  </si>
  <si>
    <t>vardinis</t>
  </si>
  <si>
    <t>med.pr.</t>
  </si>
  <si>
    <t>B.Braun Melsungen, Vokietija</t>
  </si>
  <si>
    <t>Glucose 40% B.Braun 10ml, N20</t>
  </si>
  <si>
    <t>Calciumgluconat B. Braun 10% inj.t.10ml, N20</t>
  </si>
  <si>
    <t>Ecotainer Aqua B.Braun 1000ml, N6</t>
  </si>
  <si>
    <t>Ecotainer Sodium chloride B.Braun 0,9% 500ml, N10</t>
  </si>
  <si>
    <t>Ecotainer Sodium chloride B.Braun 0,9% 1000ml, N6</t>
  </si>
  <si>
    <t>Ecobag Sodium chloride B.Braun 0,9% 3000ml, N4</t>
  </si>
  <si>
    <t>Natriumklorid Braun 4,5mg/ml 500ml, N10</t>
  </si>
  <si>
    <t>Ecobag Sorbitol/Manitol B.Braun 3% 3000ml, 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</si>
</sst>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27"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rgb="FFFF0000"/>
      <name val="Times New Roman"/>
      <family val="1"/>
      <charset val="186"/>
    </font>
    <font>
      <b/>
      <sz val="12"/>
      <color theme="1"/>
      <name val="Times New Roman"/>
      <family val="1"/>
      <charset val="186"/>
    </font>
    <font>
      <sz val="11"/>
      <color indexed="8"/>
      <name val="Aptos"/>
      <family val="2"/>
    </font>
    <font>
      <i/>
      <sz val="11"/>
      <color indexed="8"/>
      <name val="Aptos"/>
      <family val="2"/>
    </font>
    <font>
      <i/>
      <sz val="11"/>
      <color indexed="8"/>
      <name val="Times New Roman"/>
      <family val="1"/>
      <charset val="186"/>
    </font>
    <font>
      <i/>
      <sz val="11"/>
      <color rgb="FFA02B93"/>
      <name val="Times New Roman"/>
      <family val="1"/>
      <charset val="186"/>
    </font>
    <font>
      <i/>
      <sz val="11"/>
      <color rgb="FFA02B93"/>
      <name val="Aptos"/>
      <family val="2"/>
    </font>
    <font>
      <sz val="11"/>
      <color rgb="FF000000"/>
      <name val="Times New Roman"/>
      <family val="1"/>
      <charset val="186"/>
    </font>
    <font>
      <sz val="11"/>
      <color indexed="8"/>
      <name val="Times New Roman"/>
      <family val="1"/>
      <charset val="186"/>
    </font>
    <font>
      <u/>
      <sz val="11"/>
      <color rgb="FF000000"/>
      <name val="Times New Roman"/>
    </font>
    <font>
      <b/>
      <u/>
      <sz val="11"/>
      <color rgb="FF000000"/>
      <name val="Times New Roman"/>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54">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12" fillId="0" borderId="0" xfId="0" applyFont="1" applyAlignment="1">
      <alignment vertical="center" wrapText="1"/>
    </xf>
    <xf numFmtId="0" fontId="5" fillId="0" borderId="1" xfId="3"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2" fontId="5" fillId="0" borderId="1" xfId="3" applyNumberFormat="1" applyFont="1" applyBorder="1" applyAlignment="1">
      <alignment horizontal="center" vertical="center"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12"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vertical="center" wrapText="1"/>
    </xf>
    <xf numFmtId="2" fontId="6" fillId="0" borderId="8" xfId="0" applyNumberFormat="1" applyFont="1" applyBorder="1" applyAlignment="1">
      <alignment vertical="center" wrapText="1"/>
    </xf>
    <xf numFmtId="1" fontId="13" fillId="0" borderId="9" xfId="3" applyNumberFormat="1" applyFont="1" applyBorder="1" applyAlignment="1">
      <alignment horizontal="center" vertical="center" wrapText="1"/>
    </xf>
    <xf numFmtId="2" fontId="6" fillId="0" borderId="11" xfId="0" applyNumberFormat="1" applyFont="1" applyBorder="1" applyAlignment="1">
      <alignment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4" xfId="3" applyNumberFormat="1" applyFont="1" applyBorder="1" applyAlignment="1">
      <alignment horizontal="center" vertical="center" wrapText="1"/>
    </xf>
    <xf numFmtId="0" fontId="6" fillId="0" borderId="5" xfId="0" applyFont="1" applyBorder="1" applyAlignment="1">
      <alignment horizontal="center" vertical="center" wrapText="1"/>
    </xf>
    <xf numFmtId="2" fontId="6" fillId="0" borderId="3" xfId="3" applyNumberFormat="1" applyFont="1" applyBorder="1" applyAlignment="1">
      <alignment horizontal="center" vertical="center" wrapText="1"/>
    </xf>
    <xf numFmtId="9" fontId="5" fillId="0" borderId="1" xfId="14" applyFont="1" applyBorder="1" applyAlignment="1">
      <alignment horizontal="center" vertical="center" wrapText="1"/>
    </xf>
    <xf numFmtId="2" fontId="6" fillId="0" borderId="2" xfId="3" applyNumberFormat="1" applyFont="1" applyBorder="1" applyAlignment="1">
      <alignment horizontal="center" vertical="center" wrapText="1"/>
    </xf>
    <xf numFmtId="1" fontId="13" fillId="0" borderId="9" xfId="0" applyNumberFormat="1" applyFont="1" applyBorder="1" applyAlignment="1">
      <alignment horizontal="center" vertical="center" wrapText="1"/>
    </xf>
    <xf numFmtId="2" fontId="13" fillId="0" borderId="9" xfId="0" applyNumberFormat="1" applyFont="1" applyBorder="1" applyAlignment="1">
      <alignment horizontal="center" vertical="center" wrapText="1"/>
    </xf>
    <xf numFmtId="2" fontId="13" fillId="0" borderId="9" xfId="3" applyNumberFormat="1" applyFont="1" applyBorder="1" applyAlignment="1">
      <alignment horizontal="center" vertical="center" wrapText="1"/>
    </xf>
    <xf numFmtId="2" fontId="6" fillId="2" borderId="6" xfId="3" applyNumberFormat="1" applyFont="1" applyFill="1" applyBorder="1" applyAlignment="1">
      <alignment horizontal="center" vertical="center" wrapText="1"/>
    </xf>
    <xf numFmtId="2" fontId="6" fillId="0" borderId="5" xfId="3"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1" fontId="13" fillId="0" borderId="10"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20" fillId="0" borderId="0" xfId="0" applyFont="1" applyAlignment="1">
      <alignment horizontal="left" vertical="center" wrapText="1"/>
    </xf>
    <xf numFmtId="2" fontId="5" fillId="0" borderId="1" xfId="0" applyNumberFormat="1" applyFont="1" applyBorder="1" applyAlignment="1">
      <alignmen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left" vertical="top" wrapText="1"/>
    </xf>
    <xf numFmtId="0" fontId="23" fillId="0" borderId="0" xfId="0" applyFont="1" applyAlignment="1">
      <alignment horizontal="left" vertical="center" wrapText="1"/>
    </xf>
    <xf numFmtId="0" fontId="24" fillId="0" borderId="0" xfId="0" applyFont="1" applyAlignment="1">
      <alignment horizontal="lef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4516"/>
  <sheetViews>
    <sheetView tabSelected="1" topLeftCell="A8" zoomScale="80" zoomScaleNormal="80" zoomScaleSheetLayoutView="70" workbookViewId="0">
      <selection activeCell="F14" sqref="F14"/>
    </sheetView>
  </sheetViews>
  <sheetFormatPr defaultColWidth="8.25" defaultRowHeight="18" customHeight="1" x14ac:dyDescent="0.2"/>
  <cols>
    <col min="1" max="1" width="8.25" style="2"/>
    <col min="2" max="2" width="28.5" style="2" customWidth="1"/>
    <col min="3" max="3" width="28.75" style="3" customWidth="1"/>
    <col min="4" max="4" width="11.75" style="1" customWidth="1"/>
    <col min="5" max="5" width="13.25" style="4" customWidth="1"/>
    <col min="6" max="6" width="12.25" style="1" customWidth="1"/>
    <col min="7" max="7" width="8.25" style="5" customWidth="1"/>
    <col min="8" max="9" width="13.5" style="5" customWidth="1"/>
    <col min="10" max="10" width="30" style="6" customWidth="1"/>
    <col min="11" max="11" width="16.25" style="6" customWidth="1"/>
    <col min="12" max="12" width="13.5" style="6" customWidth="1"/>
    <col min="13" max="13" width="12.5" style="2" customWidth="1"/>
    <col min="14" max="14" width="11.75" style="2" customWidth="1"/>
    <col min="15" max="16384" width="8.25" style="2"/>
  </cols>
  <sheetData>
    <row r="2" spans="1:14" ht="18" customHeight="1" x14ac:dyDescent="0.2">
      <c r="C2" s="49" t="s">
        <v>52</v>
      </c>
      <c r="D2" s="50"/>
      <c r="E2" s="50"/>
      <c r="F2" s="50"/>
      <c r="G2" s="50"/>
      <c r="H2" s="50"/>
    </row>
    <row r="3" spans="1:14" ht="18" customHeight="1" x14ac:dyDescent="0.2">
      <c r="C3" s="23"/>
      <c r="D3" s="22"/>
      <c r="E3" s="22"/>
      <c r="F3" s="22"/>
      <c r="G3" s="22"/>
      <c r="H3" s="22"/>
    </row>
    <row r="4" spans="1:14" ht="18" customHeight="1" x14ac:dyDescent="0.2">
      <c r="B4" s="24" t="s">
        <v>0</v>
      </c>
      <c r="C4" s="23"/>
      <c r="D4" s="22"/>
      <c r="E4" s="22"/>
      <c r="F4" s="22"/>
      <c r="G4" s="22"/>
      <c r="H4" s="22"/>
    </row>
    <row r="5" spans="1:14" ht="47.25" customHeight="1" x14ac:dyDescent="0.2">
      <c r="A5" s="1" t="s">
        <v>1</v>
      </c>
      <c r="B5" s="51" t="s">
        <v>2</v>
      </c>
      <c r="C5" s="51"/>
      <c r="D5" s="51"/>
      <c r="E5" s="51"/>
      <c r="F5" s="51"/>
      <c r="G5" s="51"/>
      <c r="H5" s="51"/>
      <c r="I5" s="51"/>
      <c r="J5" s="51"/>
      <c r="K5" s="51"/>
      <c r="L5" s="51"/>
    </row>
    <row r="6" spans="1:14" ht="18" customHeight="1" x14ac:dyDescent="0.2">
      <c r="A6" s="1" t="s">
        <v>3</v>
      </c>
      <c r="B6" s="51" t="s">
        <v>4</v>
      </c>
      <c r="C6" s="51"/>
      <c r="D6" s="51"/>
      <c r="E6" s="51"/>
      <c r="F6" s="51"/>
      <c r="G6" s="51"/>
      <c r="H6" s="51"/>
      <c r="I6" s="51"/>
      <c r="J6" s="51"/>
      <c r="K6" s="51"/>
      <c r="L6" s="51"/>
    </row>
    <row r="7" spans="1:14" ht="18" customHeight="1" x14ac:dyDescent="0.2">
      <c r="A7" s="1" t="s">
        <v>5</v>
      </c>
      <c r="B7" s="51" t="s">
        <v>6</v>
      </c>
      <c r="C7" s="51"/>
      <c r="D7" s="51"/>
      <c r="E7" s="51"/>
      <c r="F7" s="51"/>
      <c r="G7" s="51"/>
      <c r="H7" s="51"/>
      <c r="I7" s="51"/>
      <c r="J7" s="51"/>
      <c r="K7" s="51"/>
      <c r="L7" s="51"/>
    </row>
    <row r="8" spans="1:14" ht="51" customHeight="1" x14ac:dyDescent="0.2">
      <c r="A8" s="1" t="s">
        <v>7</v>
      </c>
      <c r="B8" s="52" t="s">
        <v>53</v>
      </c>
      <c r="C8" s="53"/>
      <c r="D8" s="53"/>
      <c r="E8" s="53"/>
      <c r="F8" s="53"/>
      <c r="G8" s="53"/>
      <c r="H8" s="53"/>
      <c r="I8" s="53"/>
      <c r="J8" s="53"/>
      <c r="K8" s="53"/>
      <c r="L8" s="53"/>
    </row>
    <row r="9" spans="1:14" ht="16.5" customHeight="1" thickBot="1" x14ac:dyDescent="0.25">
      <c r="C9" s="10"/>
      <c r="D9" s="22"/>
      <c r="E9" s="11"/>
      <c r="F9" s="11"/>
      <c r="G9" s="11"/>
      <c r="H9" s="11"/>
    </row>
    <row r="10" spans="1:14" s="7" customFormat="1" ht="132" customHeight="1" thickBot="1" x14ac:dyDescent="0.25">
      <c r="A10" s="27" t="s">
        <v>8</v>
      </c>
      <c r="B10" s="28" t="s">
        <v>9</v>
      </c>
      <c r="C10" s="29" t="s">
        <v>10</v>
      </c>
      <c r="D10" s="29" t="s">
        <v>11</v>
      </c>
      <c r="E10" s="29" t="s">
        <v>12</v>
      </c>
      <c r="F10" s="30" t="s">
        <v>13</v>
      </c>
      <c r="G10" s="30" t="s">
        <v>14</v>
      </c>
      <c r="H10" s="31" t="s">
        <v>15</v>
      </c>
      <c r="I10" s="31" t="s">
        <v>16</v>
      </c>
      <c r="J10" s="32" t="s">
        <v>17</v>
      </c>
      <c r="K10" s="38" t="s">
        <v>18</v>
      </c>
      <c r="L10" s="39" t="s">
        <v>19</v>
      </c>
      <c r="M10" s="40" t="s">
        <v>20</v>
      </c>
      <c r="N10" s="41" t="s">
        <v>21</v>
      </c>
    </row>
    <row r="11" spans="1:14" s="7" customFormat="1" ht="15.95" customHeight="1" thickBot="1" x14ac:dyDescent="0.25">
      <c r="A11" s="25"/>
      <c r="B11" s="36" t="s">
        <v>22</v>
      </c>
      <c r="C11" s="36" t="s">
        <v>23</v>
      </c>
      <c r="D11" s="36" t="s">
        <v>24</v>
      </c>
      <c r="E11" s="36" t="s">
        <v>25</v>
      </c>
      <c r="F11" s="37" t="s">
        <v>26</v>
      </c>
      <c r="G11" s="37" t="s">
        <v>27</v>
      </c>
      <c r="H11" s="26">
        <v>8</v>
      </c>
      <c r="I11" s="26">
        <v>9</v>
      </c>
      <c r="J11" s="26">
        <v>10</v>
      </c>
      <c r="K11" s="26">
        <v>11</v>
      </c>
      <c r="L11" s="26">
        <v>12</v>
      </c>
      <c r="M11" s="35">
        <v>13</v>
      </c>
      <c r="N11" s="42">
        <v>14</v>
      </c>
    </row>
    <row r="12" spans="1:14" s="7" customFormat="1" ht="47.25" x14ac:dyDescent="0.2">
      <c r="A12" s="8">
        <v>9</v>
      </c>
      <c r="B12" s="15" t="s">
        <v>30</v>
      </c>
      <c r="C12" s="14" t="s">
        <v>31</v>
      </c>
      <c r="D12" s="9" t="s">
        <v>29</v>
      </c>
      <c r="E12" s="9">
        <v>17500</v>
      </c>
      <c r="F12" s="12">
        <v>5.5E-2</v>
      </c>
      <c r="G12" s="33">
        <v>0.05</v>
      </c>
      <c r="H12" s="34">
        <f t="shared" ref="H12:H19" si="0">E12*F12</f>
        <v>962.5</v>
      </c>
      <c r="I12" s="34">
        <f t="shared" ref="I12:I19" si="1">H12+H12*G12</f>
        <v>1010.625</v>
      </c>
      <c r="J12" s="18" t="s">
        <v>32</v>
      </c>
      <c r="K12" s="16" t="s">
        <v>54</v>
      </c>
      <c r="L12" s="16" t="s">
        <v>56</v>
      </c>
      <c r="M12" s="45" t="s">
        <v>57</v>
      </c>
      <c r="N12" s="43">
        <v>1653.75</v>
      </c>
    </row>
    <row r="13" spans="1:14" s="7" customFormat="1" ht="47.25" x14ac:dyDescent="0.2">
      <c r="A13" s="8">
        <v>12</v>
      </c>
      <c r="B13" s="15" t="s">
        <v>33</v>
      </c>
      <c r="C13" s="14" t="s">
        <v>34</v>
      </c>
      <c r="D13" s="9" t="s">
        <v>35</v>
      </c>
      <c r="E13" s="9">
        <v>3900</v>
      </c>
      <c r="F13" s="12">
        <v>1.9</v>
      </c>
      <c r="G13" s="33">
        <v>0.05</v>
      </c>
      <c r="H13" s="34">
        <f t="shared" si="0"/>
        <v>7410</v>
      </c>
      <c r="I13" s="34">
        <f t="shared" si="1"/>
        <v>7780.5</v>
      </c>
      <c r="J13" s="17"/>
      <c r="K13" s="16" t="s">
        <v>55</v>
      </c>
      <c r="L13" s="16" t="s">
        <v>56</v>
      </c>
      <c r="M13" s="45" t="s">
        <v>59</v>
      </c>
      <c r="N13" s="43">
        <v>7800</v>
      </c>
    </row>
    <row r="14" spans="1:14" s="7" customFormat="1" ht="63" x14ac:dyDescent="0.2">
      <c r="A14" s="8">
        <v>13</v>
      </c>
      <c r="B14" s="15" t="s">
        <v>36</v>
      </c>
      <c r="C14" s="14" t="s">
        <v>28</v>
      </c>
      <c r="D14" s="9" t="s">
        <v>29</v>
      </c>
      <c r="E14" s="9">
        <v>22000</v>
      </c>
      <c r="F14" s="12">
        <v>4.4999999999999998E-2</v>
      </c>
      <c r="G14" s="33">
        <v>0.05</v>
      </c>
      <c r="H14" s="34">
        <f t="shared" si="0"/>
        <v>990</v>
      </c>
      <c r="I14" s="34">
        <f t="shared" si="1"/>
        <v>1039.5</v>
      </c>
      <c r="J14" s="18" t="s">
        <v>32</v>
      </c>
      <c r="K14" s="16" t="s">
        <v>54</v>
      </c>
      <c r="L14" s="16" t="s">
        <v>56</v>
      </c>
      <c r="M14" s="45" t="s">
        <v>58</v>
      </c>
      <c r="N14" s="43">
        <v>2310</v>
      </c>
    </row>
    <row r="15" spans="1:14" s="7" customFormat="1" ht="78.75" x14ac:dyDescent="0.2">
      <c r="A15" s="8">
        <v>22</v>
      </c>
      <c r="B15" s="15" t="s">
        <v>37</v>
      </c>
      <c r="C15" s="14" t="s">
        <v>38</v>
      </c>
      <c r="D15" s="9" t="s">
        <v>39</v>
      </c>
      <c r="E15" s="9">
        <v>3300.0000000000005</v>
      </c>
      <c r="F15" s="12">
        <v>1.49</v>
      </c>
      <c r="G15" s="33">
        <v>0.05</v>
      </c>
      <c r="H15" s="34">
        <f t="shared" si="0"/>
        <v>4917.0000000000009</v>
      </c>
      <c r="I15" s="34">
        <f t="shared" si="1"/>
        <v>5162.8500000000013</v>
      </c>
      <c r="J15" s="17"/>
      <c r="K15" s="16" t="s">
        <v>55</v>
      </c>
      <c r="L15" s="16" t="s">
        <v>56</v>
      </c>
      <c r="M15" s="45" t="s">
        <v>60</v>
      </c>
      <c r="N15" s="43">
        <v>6237.0000000000009</v>
      </c>
    </row>
    <row r="16" spans="1:14" s="7" customFormat="1" ht="78.75" x14ac:dyDescent="0.2">
      <c r="A16" s="8">
        <v>23</v>
      </c>
      <c r="B16" s="15" t="s">
        <v>37</v>
      </c>
      <c r="C16" s="14" t="s">
        <v>40</v>
      </c>
      <c r="D16" s="9" t="s">
        <v>41</v>
      </c>
      <c r="E16" s="9">
        <v>700</v>
      </c>
      <c r="F16" s="12">
        <v>1.57</v>
      </c>
      <c r="G16" s="33">
        <v>0.05</v>
      </c>
      <c r="H16" s="34">
        <f t="shared" si="0"/>
        <v>1099</v>
      </c>
      <c r="I16" s="34">
        <f t="shared" si="1"/>
        <v>1153.95</v>
      </c>
      <c r="J16" s="17"/>
      <c r="K16" s="16" t="s">
        <v>55</v>
      </c>
      <c r="L16" s="16" t="s">
        <v>56</v>
      </c>
      <c r="M16" s="45" t="s">
        <v>61</v>
      </c>
      <c r="N16" s="43">
        <v>1260</v>
      </c>
    </row>
    <row r="17" spans="1:14" s="7" customFormat="1" ht="78.75" x14ac:dyDescent="0.2">
      <c r="A17" s="8">
        <v>24</v>
      </c>
      <c r="B17" s="15" t="s">
        <v>37</v>
      </c>
      <c r="C17" s="14" t="s">
        <v>42</v>
      </c>
      <c r="D17" s="9" t="s">
        <v>43</v>
      </c>
      <c r="E17" s="9">
        <v>3600</v>
      </c>
      <c r="F17" s="12">
        <v>5.2</v>
      </c>
      <c r="G17" s="33">
        <v>0.05</v>
      </c>
      <c r="H17" s="34">
        <f t="shared" si="0"/>
        <v>18720</v>
      </c>
      <c r="I17" s="34">
        <f t="shared" si="1"/>
        <v>19656</v>
      </c>
      <c r="J17" s="17"/>
      <c r="K17" s="16" t="s">
        <v>55</v>
      </c>
      <c r="L17" s="16" t="s">
        <v>56</v>
      </c>
      <c r="M17" s="45" t="s">
        <v>62</v>
      </c>
      <c r="N17" s="43">
        <v>19800</v>
      </c>
    </row>
    <row r="18" spans="1:14" s="7" customFormat="1" ht="63" x14ac:dyDescent="0.2">
      <c r="A18" s="8">
        <v>25</v>
      </c>
      <c r="B18" s="15" t="s">
        <v>37</v>
      </c>
      <c r="C18" s="14" t="s">
        <v>44</v>
      </c>
      <c r="D18" s="9" t="s">
        <v>39</v>
      </c>
      <c r="E18" s="9">
        <v>1350</v>
      </c>
      <c r="F18" s="12">
        <v>2.5</v>
      </c>
      <c r="G18" s="33">
        <v>0.05</v>
      </c>
      <c r="H18" s="34">
        <f t="shared" si="0"/>
        <v>3375</v>
      </c>
      <c r="I18" s="34">
        <f t="shared" si="1"/>
        <v>3543.75</v>
      </c>
      <c r="J18" s="17"/>
      <c r="K18" s="16" t="s">
        <v>54</v>
      </c>
      <c r="L18" s="16" t="s">
        <v>56</v>
      </c>
      <c r="M18" s="45" t="s">
        <v>63</v>
      </c>
      <c r="N18" s="43">
        <v>4252.5</v>
      </c>
    </row>
    <row r="19" spans="1:14" s="7" customFormat="1" ht="63" x14ac:dyDescent="0.2">
      <c r="A19" s="8">
        <v>28</v>
      </c>
      <c r="B19" s="15" t="s">
        <v>45</v>
      </c>
      <c r="C19" s="14" t="s">
        <v>46</v>
      </c>
      <c r="D19" s="13" t="s">
        <v>43</v>
      </c>
      <c r="E19" s="9">
        <v>3300</v>
      </c>
      <c r="F19" s="12">
        <v>7</v>
      </c>
      <c r="G19" s="33">
        <v>0.05</v>
      </c>
      <c r="H19" s="34">
        <f t="shared" si="0"/>
        <v>23100</v>
      </c>
      <c r="I19" s="34">
        <f t="shared" si="1"/>
        <v>24255</v>
      </c>
      <c r="J19" s="17"/>
      <c r="K19" s="16" t="s">
        <v>55</v>
      </c>
      <c r="L19" s="16" t="s">
        <v>56</v>
      </c>
      <c r="M19" s="45" t="s">
        <v>64</v>
      </c>
      <c r="N19" s="43">
        <v>17325</v>
      </c>
    </row>
    <row r="20" spans="1:14" ht="15.75" x14ac:dyDescent="0.2">
      <c r="B20" s="3"/>
      <c r="E20" s="19"/>
      <c r="F20" s="3"/>
      <c r="G20" s="20"/>
      <c r="H20" s="20"/>
      <c r="I20" s="20"/>
      <c r="J20" s="21"/>
      <c r="K20" s="21"/>
      <c r="L20" s="21"/>
      <c r="M20" s="3"/>
    </row>
    <row r="21" spans="1:14" ht="15.75" x14ac:dyDescent="0.2">
      <c r="B21" s="3"/>
      <c r="E21" s="19"/>
      <c r="F21" s="3"/>
      <c r="G21" s="20"/>
      <c r="H21" s="20"/>
      <c r="I21" s="20"/>
      <c r="J21" s="21"/>
      <c r="K21" s="21"/>
      <c r="L21" s="21"/>
      <c r="M21" s="3"/>
    </row>
    <row r="22" spans="1:14" ht="15.75" x14ac:dyDescent="0.2">
      <c r="B22" s="46" t="s">
        <v>47</v>
      </c>
      <c r="C22" s="46"/>
      <c r="D22" s="46"/>
      <c r="E22" s="46"/>
      <c r="F22" s="3"/>
      <c r="G22" s="20"/>
      <c r="H22" s="20"/>
      <c r="I22" s="20"/>
      <c r="J22" s="21"/>
      <c r="K22" s="21"/>
      <c r="L22" s="21"/>
      <c r="M22" s="3"/>
    </row>
    <row r="23" spans="1:14" ht="38.25" customHeight="1" x14ac:dyDescent="0.2">
      <c r="B23" s="46" t="s">
        <v>48</v>
      </c>
      <c r="C23" s="46"/>
      <c r="D23" s="46"/>
      <c r="E23" s="46"/>
      <c r="F23" s="3"/>
      <c r="G23" s="20"/>
      <c r="H23" s="20"/>
      <c r="I23" s="20"/>
      <c r="J23" s="21"/>
      <c r="K23" s="21"/>
      <c r="L23" s="21"/>
      <c r="M23" s="3"/>
    </row>
    <row r="24" spans="1:14" ht="31.5" customHeight="1" x14ac:dyDescent="0.2">
      <c r="B24" s="47" t="s">
        <v>49</v>
      </c>
      <c r="C24" s="47"/>
      <c r="D24" s="47"/>
      <c r="E24" s="47"/>
      <c r="F24" s="3"/>
      <c r="G24" s="20"/>
      <c r="H24" s="20"/>
      <c r="I24" s="20"/>
      <c r="J24" s="21"/>
      <c r="K24" s="21"/>
      <c r="L24" s="21"/>
      <c r="M24" s="3"/>
    </row>
    <row r="25" spans="1:14" ht="24.75" customHeight="1" x14ac:dyDescent="0.2">
      <c r="B25" s="47" t="s">
        <v>50</v>
      </c>
      <c r="C25" s="47"/>
      <c r="D25" s="47"/>
      <c r="E25" s="47"/>
      <c r="F25" s="3"/>
      <c r="G25" s="20"/>
      <c r="H25" s="20"/>
      <c r="I25" s="20"/>
      <c r="J25" s="21"/>
      <c r="K25" s="21"/>
      <c r="L25" s="21"/>
      <c r="M25" s="3"/>
    </row>
    <row r="26" spans="1:14" ht="15.75" x14ac:dyDescent="0.2">
      <c r="B26" s="44"/>
      <c r="D26" s="3"/>
      <c r="E26" s="19"/>
      <c r="F26" s="3"/>
      <c r="G26" s="20"/>
      <c r="H26" s="20"/>
      <c r="I26" s="20"/>
      <c r="J26" s="21"/>
      <c r="K26" s="21"/>
      <c r="L26" s="21"/>
      <c r="M26" s="3"/>
    </row>
    <row r="27" spans="1:14" ht="34.5" customHeight="1" x14ac:dyDescent="0.2">
      <c r="B27" s="48" t="s">
        <v>51</v>
      </c>
      <c r="C27" s="48"/>
      <c r="D27" s="48"/>
      <c r="E27" s="48"/>
      <c r="F27" s="3"/>
      <c r="G27" s="20"/>
      <c r="H27" s="20"/>
      <c r="I27" s="20"/>
      <c r="J27" s="21"/>
      <c r="K27" s="21"/>
      <c r="L27" s="21"/>
      <c r="M27" s="3"/>
    </row>
    <row r="28" spans="1:14" ht="15.75" x14ac:dyDescent="0.2">
      <c r="B28" s="3"/>
      <c r="E28" s="19"/>
      <c r="F28" s="3"/>
      <c r="G28" s="20"/>
      <c r="H28" s="20"/>
      <c r="I28" s="20"/>
      <c r="J28" s="21"/>
      <c r="K28" s="21"/>
      <c r="L28" s="21"/>
      <c r="M28" s="3"/>
    </row>
    <row r="29" spans="1:14" ht="15.75" x14ac:dyDescent="0.2">
      <c r="B29" s="3"/>
      <c r="E29" s="19"/>
      <c r="F29" s="3"/>
      <c r="G29" s="20"/>
      <c r="H29" s="20"/>
      <c r="I29" s="20"/>
      <c r="J29" s="21"/>
      <c r="K29" s="21"/>
      <c r="L29" s="21"/>
      <c r="M29" s="3"/>
    </row>
    <row r="30" spans="1:14" ht="15.75" x14ac:dyDescent="0.2">
      <c r="B30" s="3"/>
      <c r="E30" s="19"/>
      <c r="F30" s="3"/>
      <c r="G30" s="20"/>
      <c r="H30" s="20"/>
      <c r="I30" s="20"/>
      <c r="J30" s="21"/>
      <c r="K30" s="21"/>
      <c r="L30" s="21"/>
      <c r="M30" s="3"/>
    </row>
    <row r="31" spans="1:14" ht="15.75" x14ac:dyDescent="0.2">
      <c r="B31" s="3"/>
      <c r="E31" s="19"/>
      <c r="F31" s="3"/>
      <c r="G31" s="20"/>
      <c r="H31" s="20"/>
      <c r="I31" s="20"/>
      <c r="J31" s="21"/>
      <c r="K31" s="21"/>
      <c r="L31" s="21"/>
      <c r="M31" s="3"/>
    </row>
    <row r="32" spans="1:14" ht="15.75" x14ac:dyDescent="0.2">
      <c r="B32" s="3"/>
      <c r="E32" s="19"/>
      <c r="F32" s="3"/>
      <c r="G32" s="20"/>
      <c r="H32" s="20"/>
      <c r="I32" s="20"/>
      <c r="J32" s="21"/>
      <c r="K32" s="21"/>
      <c r="L32" s="21"/>
      <c r="M32" s="3"/>
    </row>
    <row r="33" spans="2:13" ht="15.75" x14ac:dyDescent="0.2">
      <c r="B33" s="3"/>
      <c r="E33" s="19"/>
      <c r="F33" s="3"/>
      <c r="G33" s="20"/>
      <c r="H33" s="20"/>
      <c r="I33" s="20"/>
      <c r="J33" s="21"/>
      <c r="K33" s="21"/>
      <c r="L33" s="21"/>
      <c r="M33" s="3"/>
    </row>
    <row r="34" spans="2:13" ht="15.75" x14ac:dyDescent="0.2">
      <c r="B34" s="3"/>
      <c r="E34" s="19"/>
      <c r="F34" s="3"/>
      <c r="G34" s="20"/>
      <c r="H34" s="20"/>
      <c r="I34" s="20"/>
      <c r="J34" s="21"/>
      <c r="K34" s="21"/>
      <c r="L34" s="21"/>
      <c r="M34" s="3"/>
    </row>
    <row r="35" spans="2:13" ht="15.75" x14ac:dyDescent="0.2">
      <c r="B35" s="3"/>
      <c r="E35" s="19"/>
      <c r="F35" s="3"/>
      <c r="G35" s="20"/>
      <c r="H35" s="20"/>
      <c r="I35" s="20"/>
      <c r="J35" s="21"/>
      <c r="K35" s="21"/>
      <c r="L35" s="21"/>
      <c r="M35" s="3"/>
    </row>
    <row r="36" spans="2:13" ht="15.75" x14ac:dyDescent="0.2">
      <c r="B36" s="3"/>
      <c r="E36" s="19"/>
      <c r="F36" s="3"/>
      <c r="G36" s="20"/>
      <c r="H36" s="20"/>
      <c r="I36" s="20"/>
      <c r="J36" s="21"/>
      <c r="K36" s="21"/>
      <c r="L36" s="21"/>
      <c r="M36" s="3"/>
    </row>
    <row r="37" spans="2:13" ht="15.75" x14ac:dyDescent="0.2">
      <c r="B37" s="3"/>
      <c r="E37" s="19"/>
      <c r="F37" s="3"/>
      <c r="G37" s="20"/>
      <c r="H37" s="20"/>
      <c r="I37" s="20"/>
      <c r="J37" s="21"/>
      <c r="K37" s="21"/>
      <c r="L37" s="21"/>
      <c r="M37" s="3"/>
    </row>
    <row r="38" spans="2:13" ht="15.75" x14ac:dyDescent="0.2">
      <c r="B38" s="3"/>
      <c r="E38" s="19"/>
      <c r="F38" s="3"/>
      <c r="G38" s="20"/>
      <c r="H38" s="20"/>
      <c r="I38" s="20"/>
      <c r="J38" s="21"/>
      <c r="K38" s="21"/>
      <c r="L38" s="21"/>
      <c r="M38" s="3"/>
    </row>
    <row r="39" spans="2:13" ht="15.75" x14ac:dyDescent="0.2">
      <c r="B39" s="3"/>
      <c r="E39" s="19"/>
      <c r="F39" s="3"/>
      <c r="G39" s="20"/>
      <c r="H39" s="20"/>
      <c r="I39" s="20"/>
      <c r="J39" s="21"/>
      <c r="K39" s="21"/>
      <c r="L39" s="21"/>
      <c r="M39" s="3"/>
    </row>
    <row r="40" spans="2:13" ht="15.75" x14ac:dyDescent="0.2">
      <c r="B40" s="3"/>
      <c r="E40" s="19"/>
      <c r="F40" s="3"/>
      <c r="G40" s="20"/>
      <c r="H40" s="20"/>
      <c r="I40" s="20"/>
      <c r="J40" s="21"/>
      <c r="K40" s="21"/>
      <c r="L40" s="21"/>
      <c r="M40" s="3"/>
    </row>
    <row r="41" spans="2:13" ht="15.75" x14ac:dyDescent="0.2">
      <c r="B41" s="3"/>
      <c r="E41" s="19"/>
      <c r="F41" s="3"/>
      <c r="G41" s="20"/>
      <c r="H41" s="20"/>
      <c r="I41" s="20"/>
      <c r="J41" s="21"/>
      <c r="K41" s="21"/>
      <c r="L41" s="21"/>
      <c r="M41" s="3"/>
    </row>
    <row r="42" spans="2:13" ht="15.75" x14ac:dyDescent="0.2">
      <c r="B42" s="3"/>
      <c r="E42" s="19"/>
      <c r="F42" s="3"/>
      <c r="G42" s="20"/>
      <c r="H42" s="20"/>
      <c r="I42" s="20"/>
      <c r="J42" s="21"/>
      <c r="K42" s="21"/>
      <c r="L42" s="21"/>
      <c r="M42" s="3"/>
    </row>
    <row r="43" spans="2:13" ht="15.75" x14ac:dyDescent="0.2">
      <c r="B43" s="3"/>
      <c r="E43" s="19"/>
      <c r="F43" s="3"/>
      <c r="G43" s="20"/>
      <c r="H43" s="20"/>
      <c r="I43" s="20"/>
      <c r="J43" s="21"/>
      <c r="K43" s="21"/>
      <c r="L43" s="21"/>
      <c r="M43" s="3"/>
    </row>
    <row r="44" spans="2:13" ht="15.75" x14ac:dyDescent="0.2">
      <c r="B44" s="3"/>
      <c r="E44" s="19"/>
      <c r="F44" s="3"/>
      <c r="G44" s="20"/>
      <c r="H44" s="20"/>
      <c r="I44" s="20"/>
      <c r="J44" s="21"/>
      <c r="K44" s="21"/>
      <c r="L44" s="21"/>
      <c r="M44" s="3"/>
    </row>
    <row r="45" spans="2:13" ht="15.75" x14ac:dyDescent="0.2">
      <c r="B45" s="3"/>
      <c r="E45" s="19"/>
      <c r="F45" s="3"/>
      <c r="G45" s="20"/>
      <c r="H45" s="20"/>
      <c r="I45" s="20"/>
      <c r="J45" s="21"/>
      <c r="K45" s="21"/>
      <c r="L45" s="21"/>
      <c r="M45" s="3"/>
    </row>
    <row r="46" spans="2:13" ht="15.75" x14ac:dyDescent="0.2">
      <c r="B46" s="3"/>
      <c r="E46" s="19"/>
      <c r="F46" s="3"/>
      <c r="G46" s="20"/>
      <c r="H46" s="20"/>
      <c r="I46" s="20"/>
      <c r="J46" s="21"/>
      <c r="K46" s="21"/>
      <c r="L46" s="21"/>
      <c r="M46" s="3"/>
    </row>
    <row r="47" spans="2:13" ht="15.75" x14ac:dyDescent="0.2">
      <c r="B47" s="3"/>
      <c r="E47" s="19"/>
      <c r="F47" s="3"/>
      <c r="G47" s="20"/>
      <c r="H47" s="20"/>
      <c r="I47" s="20"/>
      <c r="J47" s="21"/>
      <c r="K47" s="21"/>
      <c r="L47" s="21"/>
      <c r="M47" s="3"/>
    </row>
    <row r="48" spans="2:13" ht="15.75" x14ac:dyDescent="0.2">
      <c r="B48" s="3"/>
      <c r="E48" s="19"/>
      <c r="F48" s="3"/>
      <c r="G48" s="20"/>
      <c r="H48" s="20"/>
      <c r="I48" s="20"/>
      <c r="J48" s="21"/>
      <c r="K48" s="21"/>
      <c r="L48" s="21"/>
      <c r="M48" s="3"/>
    </row>
    <row r="49" spans="2:13" ht="15.75" x14ac:dyDescent="0.2">
      <c r="B49" s="3"/>
      <c r="E49" s="19"/>
      <c r="F49" s="3"/>
      <c r="G49" s="20"/>
      <c r="H49" s="20"/>
      <c r="I49" s="20"/>
      <c r="J49" s="21"/>
      <c r="K49" s="21"/>
      <c r="L49" s="21"/>
      <c r="M49" s="3"/>
    </row>
    <row r="50" spans="2:13" ht="15.75" x14ac:dyDescent="0.2">
      <c r="B50" s="3"/>
      <c r="E50" s="19"/>
      <c r="F50" s="3"/>
      <c r="G50" s="20"/>
      <c r="H50" s="20"/>
      <c r="I50" s="20"/>
      <c r="J50" s="21"/>
      <c r="K50" s="21"/>
      <c r="L50" s="21"/>
      <c r="M50" s="3"/>
    </row>
    <row r="51" spans="2:13" ht="15.75" x14ac:dyDescent="0.2">
      <c r="B51" s="3"/>
      <c r="E51" s="19"/>
      <c r="F51" s="3"/>
      <c r="G51" s="20"/>
      <c r="H51" s="20"/>
      <c r="I51" s="20"/>
      <c r="J51" s="21"/>
      <c r="K51" s="21"/>
      <c r="L51" s="21"/>
      <c r="M51" s="3"/>
    </row>
    <row r="52" spans="2:13" ht="15.75" x14ac:dyDescent="0.2">
      <c r="B52" s="3"/>
      <c r="E52" s="19"/>
      <c r="F52" s="3"/>
      <c r="G52" s="20"/>
      <c r="H52" s="20"/>
      <c r="I52" s="20"/>
      <c r="J52" s="21"/>
      <c r="K52" s="21"/>
      <c r="L52" s="21"/>
      <c r="M52" s="3"/>
    </row>
    <row r="53" spans="2:13" ht="15.75" x14ac:dyDescent="0.2">
      <c r="B53" s="3"/>
      <c r="E53" s="19"/>
      <c r="F53" s="3"/>
      <c r="G53" s="20"/>
      <c r="H53" s="20"/>
      <c r="I53" s="20"/>
      <c r="J53" s="21"/>
      <c r="K53" s="21"/>
      <c r="L53" s="21"/>
      <c r="M53" s="3"/>
    </row>
    <row r="54" spans="2:13" ht="15.75" x14ac:dyDescent="0.2">
      <c r="B54" s="3"/>
      <c r="E54" s="19"/>
      <c r="F54" s="3"/>
      <c r="G54" s="20"/>
      <c r="H54" s="20"/>
      <c r="I54" s="20"/>
      <c r="J54" s="21"/>
      <c r="K54" s="21"/>
      <c r="L54" s="21"/>
      <c r="M54" s="3"/>
    </row>
    <row r="55" spans="2:13" ht="15.75" x14ac:dyDescent="0.2">
      <c r="B55" s="3"/>
      <c r="E55" s="19"/>
      <c r="F55" s="3"/>
      <c r="G55" s="20"/>
      <c r="H55" s="20"/>
      <c r="I55" s="20"/>
      <c r="J55" s="21"/>
      <c r="K55" s="21"/>
      <c r="L55" s="21"/>
      <c r="M55" s="3"/>
    </row>
    <row r="56" spans="2:13" ht="15.75" x14ac:dyDescent="0.2">
      <c r="B56" s="3"/>
      <c r="E56" s="19"/>
      <c r="F56" s="3"/>
      <c r="G56" s="20"/>
      <c r="H56" s="20"/>
      <c r="I56" s="20"/>
      <c r="J56" s="21"/>
      <c r="K56" s="21"/>
      <c r="L56" s="21"/>
      <c r="M56" s="3"/>
    </row>
    <row r="57" spans="2:13" ht="15.75" x14ac:dyDescent="0.2">
      <c r="B57" s="3"/>
      <c r="E57" s="19"/>
      <c r="F57" s="3"/>
      <c r="G57" s="20"/>
      <c r="H57" s="20"/>
      <c r="I57" s="20"/>
      <c r="J57" s="21"/>
      <c r="K57" s="21"/>
      <c r="L57" s="21"/>
      <c r="M57" s="3"/>
    </row>
    <row r="58" spans="2:13" ht="15.75" x14ac:dyDescent="0.2">
      <c r="B58" s="3"/>
      <c r="E58" s="19"/>
      <c r="F58" s="3"/>
      <c r="G58" s="20"/>
      <c r="H58" s="20"/>
      <c r="I58" s="20"/>
      <c r="J58" s="21"/>
      <c r="K58" s="21"/>
      <c r="L58" s="21"/>
      <c r="M58" s="3"/>
    </row>
    <row r="59" spans="2:13" ht="15.75" x14ac:dyDescent="0.2">
      <c r="B59" s="3"/>
      <c r="E59" s="19"/>
      <c r="F59" s="3"/>
      <c r="G59" s="20"/>
      <c r="H59" s="20"/>
      <c r="I59" s="20"/>
      <c r="J59" s="21"/>
      <c r="K59" s="21"/>
      <c r="L59" s="21"/>
      <c r="M59" s="3"/>
    </row>
    <row r="60" spans="2:13" ht="15.75" x14ac:dyDescent="0.2">
      <c r="B60" s="3"/>
      <c r="E60" s="19"/>
      <c r="F60" s="3"/>
      <c r="G60" s="20"/>
      <c r="H60" s="20"/>
      <c r="I60" s="20"/>
      <c r="J60" s="21"/>
      <c r="K60" s="21"/>
      <c r="L60" s="21"/>
      <c r="M60" s="3"/>
    </row>
    <row r="61" spans="2:13" ht="15.75" x14ac:dyDescent="0.2"/>
    <row r="62" spans="2:13" ht="15.75" x14ac:dyDescent="0.2"/>
    <row r="63" spans="2:13" ht="15.75" x14ac:dyDescent="0.2"/>
    <row r="64" spans="2:13" ht="15.75" x14ac:dyDescent="0.2"/>
    <row r="65" ht="15.75" x14ac:dyDescent="0.2"/>
    <row r="66" ht="15.75" x14ac:dyDescent="0.2"/>
    <row r="67" ht="15.75" x14ac:dyDescent="0.2"/>
    <row r="68" ht="15.75" x14ac:dyDescent="0.2"/>
    <row r="69" ht="15.75" x14ac:dyDescent="0.2"/>
    <row r="70" ht="15.75" x14ac:dyDescent="0.2"/>
    <row r="71" ht="15.75" x14ac:dyDescent="0.2"/>
    <row r="72" ht="15.75" x14ac:dyDescent="0.2"/>
    <row r="73" ht="15.75" x14ac:dyDescent="0.2"/>
    <row r="74" ht="15.75" x14ac:dyDescent="0.2"/>
    <row r="75" ht="15.75" x14ac:dyDescent="0.2"/>
    <row r="76" ht="15.75" x14ac:dyDescent="0.2"/>
    <row r="64193" ht="12.75" customHeight="1" x14ac:dyDescent="0.2"/>
    <row r="64194" ht="12.75" customHeight="1" x14ac:dyDescent="0.2"/>
    <row r="64195" ht="12.75" customHeight="1" x14ac:dyDescent="0.2"/>
    <row r="64196" ht="12.75" customHeight="1" x14ac:dyDescent="0.2"/>
    <row r="64197" ht="12.75" customHeight="1" x14ac:dyDescent="0.2"/>
    <row r="64198" ht="12.75" customHeight="1" x14ac:dyDescent="0.2"/>
    <row r="64199" ht="12.75" customHeight="1" x14ac:dyDescent="0.2"/>
    <row r="64200" ht="12.75" customHeight="1" x14ac:dyDescent="0.2"/>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sheetData>
  <sheetProtection selectLockedCells="1" selectUnlockedCells="1"/>
  <mergeCells count="10">
    <mergeCell ref="C2:H2"/>
    <mergeCell ref="B5:L5"/>
    <mergeCell ref="B6:L6"/>
    <mergeCell ref="B7:L7"/>
    <mergeCell ref="B8:L8"/>
    <mergeCell ref="B22:E22"/>
    <mergeCell ref="B23:E23"/>
    <mergeCell ref="B24:E24"/>
    <mergeCell ref="B25:E25"/>
    <mergeCell ref="B27:E27"/>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01bc6b-16ae-4eec-874e-4b24bc321f82" xsi:nil="true"/>
    <lcf76f155ced4ddcb4097134ff3c332f xmlns="4905f377-a451-4615-9fa2-421809ba2b0c">
      <Terms xmlns="http://schemas.microsoft.com/office/infopath/2007/PartnerControls"/>
    </lcf76f155ced4ddcb4097134ff3c332f>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EISColCompany xmlns="06dd7db3-2e72-47be-aeb3-e0883d579c8c" xsi:nil="true"/>
    <_dlc_DocId xmlns="f401bc6b-16ae-4eec-874e-4b24bc321f82">FZJ6XTJY6WQ3-1352427771-480274</_dlc_DocId>
    <_dlc_DocIdUrl xmlns="f401bc6b-16ae-4eec-874e-4b24bc321f82">
      <Url>https://bbraun.sharepoint.com/sites/bbraun_eis_ltmedical/_layouts/15/DocIdRedir.aspx?ID=FZJ6XTJY6WQ3-1352427771-480274</Url>
      <Description>FZJ6XTJY6WQ3-1352427771-480274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FC66D86-C0B8-4F5F-AEA9-4510A14AE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3.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 ds:uri="f401bc6b-16ae-4eec-874e-4b24bc321f82"/>
    <ds:schemaRef ds:uri="4905f377-a451-4615-9fa2-421809ba2b0c"/>
    <ds:schemaRef ds:uri="06dd7db3-2e72-47be-aeb3-e0883d579c8c"/>
  </ds:schemaRefs>
</ds:datastoreItem>
</file>

<file path=customXml/itemProps4.xml><?xml version="1.0" encoding="utf-8"?>
<ds:datastoreItem xmlns:ds="http://schemas.openxmlformats.org/officeDocument/2006/customXml" ds:itemID="{7F8F2F5A-A527-430B-8301-E3D12452131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NK-VP2</cp:lastModifiedBy>
  <cp:revision/>
  <dcterms:created xsi:type="dcterms:W3CDTF">2017-11-02T17:20:10Z</dcterms:created>
  <dcterms:modified xsi:type="dcterms:W3CDTF">2025-12-29T13:20:26Z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0x0101005BF0F1A8739DF147BC4266312D07E72D</vt:lpwstr>
  </property>
  <property fmtid="{D5CDD505-2E9C-101B-9397-08002B2CF9AE}" pid="3" name="MediaServiceImageTags">
    <vt:lpwstr/>
  </property>
  <property fmtid="{D5CDD505-2E9C-101B-9397-08002B2CF9AE}" pid="4" name="_dlc_DocIdItemGuid">
    <vt:lpwstr>abb085e0-f5f5-4a05-988c-e1564af595d5</vt:lpwstr>
  </property>
  <property fmtid="{D5CDD505-2E9C-101B-9397-08002B2CF9AE}" pid="5" name="MSIP_Label_a8de25a8-ef47-40a7-b7ec-c38f3edc2acf_Enabled">
    <vt:lpwstr>true</vt:lpwstr>
  </property>
  <property fmtid="{D5CDD505-2E9C-101B-9397-08002B2CF9AE}" pid="6" name="MSIP_Label_a8de25a8-ef47-40a7-b7ec-c38f3edc2acf_SetDate">
    <vt:lpwstr>2025-08-06T07:17:20Z</vt:lpwstr>
  </property>
  <property fmtid="{D5CDD505-2E9C-101B-9397-08002B2CF9AE}" pid="7" name="MSIP_Label_a8de25a8-ef47-40a7-b7ec-c38f3edc2acf_Method">
    <vt:lpwstr>Standard</vt:lpwstr>
  </property>
  <property fmtid="{D5CDD505-2E9C-101B-9397-08002B2CF9AE}" pid="8" name="MSIP_Label_a8de25a8-ef47-40a7-b7ec-c38f3edc2acf_Name">
    <vt:lpwstr>a8de25a8-ef47-40a7-b7ec-c38f3edc2acf</vt:lpwstr>
  </property>
  <property fmtid="{D5CDD505-2E9C-101B-9397-08002B2CF9AE}" pid="9" name="MSIP_Label_a8de25a8-ef47-40a7-b7ec-c38f3edc2acf_SiteId">
    <vt:lpwstr>15d1bef2-0a6a-46f9-be4c-023279325e51</vt:lpwstr>
  </property>
  <property fmtid="{D5CDD505-2E9C-101B-9397-08002B2CF9AE}" pid="10" name="MSIP_Label_a8de25a8-ef47-40a7-b7ec-c38f3edc2acf_ActionId">
    <vt:lpwstr>0a90f652-b872-4be3-819b-13c384e81000</vt:lpwstr>
  </property>
  <property fmtid="{D5CDD505-2E9C-101B-9397-08002B2CF9AE}" pid="11" name="MSIP_Label_a8de25a8-ef47-40a7-b7ec-c38f3edc2acf_ContentBits">
    <vt:lpwstr>0</vt:lpwstr>
  </property>
  <property fmtid="{D5CDD505-2E9C-101B-9397-08002B2CF9AE}" pid="12" name="MSIP_Label_a8de25a8-ef47-40a7-b7ec-c38f3edc2acf_Tag">
    <vt:lpwstr>10, 3, 0, 1</vt:lpwstr>
  </property>
  <property fmtid="{D5CDD505-2E9C-101B-9397-08002B2CF9AE}" pid="13" name="EISColCountry">
    <vt:lpwstr/>
  </property>
  <property fmtid="{D5CDD505-2E9C-101B-9397-08002B2CF9AE}" pid="14" name="EISColDivision">
    <vt:lpwstr/>
  </property>
</Properties>
</file>