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G:\My Drive\KONKURSAI 2012\Konkursai 2024 m\22 AK Sekoskaitai ir jos rezultatų... GMC4471\06 Sutartis\SUT pas skelb\Illumina pas\"/>
    </mc:Choice>
  </mc:AlternateContent>
  <xr:revisionPtr revIDLastSave="0" documentId="13_ncr:1_{6D9C5C70-0EB9-4FBB-B08F-AFF8D370DB2D}" xr6:coauthVersionLast="47" xr6:coauthVersionMax="47" xr10:uidLastSave="{00000000-0000-0000-0000-000000000000}"/>
  <bookViews>
    <workbookView xWindow="-108" yWindow="-108" windowWidth="23256" windowHeight="12576"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76" i="1" l="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17" i="1"/>
  <c r="I176" i="1" l="1"/>
  <c r="H225" i="1"/>
  <c r="H227" i="1" s="1"/>
  <c r="H22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Karolis Urbanavičius</author>
  </authors>
  <commentList>
    <comment ref="D16" authorId="0" shapeId="0" xr:uid="{F088E342-F0EB-419F-A540-5AC99F2F32E2}">
      <text>
        <r>
          <rPr>
            <sz val="9"/>
            <color indexed="81"/>
            <rFont val="Tahoma"/>
            <family val="2"/>
          </rPr>
          <t>Tais atvejais, kai mato vienetas yra "Vienetas" ar "rinkinys, D stulpelyje turi būti nurodyti kiekiai po 1 vnt.</t>
        </r>
      </text>
    </comment>
    <comment ref="E16" authorId="0" shapeId="0" xr:uid="{F34FB181-3DCF-43BF-9F0A-C738D3BE89B3}">
      <text>
        <r>
          <rPr>
            <sz val="9"/>
            <color indexed="81"/>
            <rFont val="Tahoma"/>
            <family val="2"/>
          </rPr>
          <t xml:space="preserve">Šiame stulpelyje pateiktas visas bendras prekių vienetų kiekis visose C stulpelyje nurodytose pakuotėse.
G stulpelyje turi būti nurodytas 1 vnt. E stulpelio prekės įkainis.
</t>
        </r>
      </text>
    </comment>
  </commentList>
</comments>
</file>

<file path=xl/sharedStrings.xml><?xml version="1.0" encoding="utf-8"?>
<sst xmlns="http://schemas.openxmlformats.org/spreadsheetml/2006/main" count="679" uniqueCount="471">
  <si>
    <t>Spec. Sąlygų (Sutarties) priedas Nr. 1</t>
  </si>
  <si>
    <t>Techninės specifikacijos ir tiekėjo pasiūlymas</t>
  </si>
  <si>
    <t xml:space="preserve">Tiekėjo (ūkio subjektų grupės) pavadinimas, kodas: </t>
  </si>
  <si>
    <t xml:space="preserve">Tiekėjo adresas: </t>
  </si>
  <si>
    <t>Už pasiūlymą atsakingo asmens vardas, pavardė</t>
  </si>
  <si>
    <t>Telefono numeris, El. pašto adresas</t>
  </si>
  <si>
    <t>Nurodomi tiekėjo valdymo organo nariai ar kiti asmenys, turintys teisę atstovauti tiekėjui ar jį kontroliuoti, jo vardu priimti sprendimą, sudaryti sandorį (jei tokių yra). Jeigu nėra - pildoma "nėra".</t>
  </si>
  <si>
    <t>Konfidencialios informacijos apimtis ir turinys</t>
  </si>
  <si>
    <r>
      <t xml:space="preserve">Pasiūlymo galiojimo terminas </t>
    </r>
    <r>
      <rPr>
        <sz val="8"/>
        <color theme="1"/>
        <rFont val="Times New Roman"/>
        <family val="1"/>
      </rPr>
      <t>(negali būti trumpesnis nei 90 kalendorinių dienų)</t>
    </r>
  </si>
  <si>
    <t>Jei techninių specifikacijų reikalavimuose prekių parametrai (ir/ar kita informacija) nurodyti kartu su prekės ženklu, patentu ar tipu (ir/ar kitaip pažeidžia rinkos dalyvių konkurencingumą, lygiateisiškumą), tiekėjas turi teisę siūlyti lygiaverčius parametrus (ir/ar informaciją).</t>
  </si>
  <si>
    <t>Prekės aprašymas***</t>
  </si>
  <si>
    <t>Mato vnt.</t>
  </si>
  <si>
    <t>Orientacinis mato vnt. kiekis</t>
  </si>
  <si>
    <r>
      <t xml:space="preserve">Siūlomą pakuotę sudarantis vnt skaičius 
</t>
    </r>
    <r>
      <rPr>
        <b/>
        <sz val="11"/>
        <color rgb="FFFF0000"/>
        <rFont val="Times New Roman"/>
        <family val="1"/>
      </rPr>
      <t>Pildo tiekėjas</t>
    </r>
    <r>
      <rPr>
        <b/>
        <sz val="11"/>
        <rFont val="Times New Roman"/>
        <family val="1"/>
      </rPr>
      <t xml:space="preserve"> </t>
    </r>
    <r>
      <rPr>
        <sz val="11"/>
        <rFont val="Times New Roman"/>
        <family val="1"/>
      </rPr>
      <t>(nurodomas tik skaičius)</t>
    </r>
  </si>
  <si>
    <t>Orientacinis vnt. Kiekis</t>
  </si>
  <si>
    <r>
      <t xml:space="preserve">1 vnt. Prekės, esančios pakuotėje, įkainis EUR be PVM 
</t>
    </r>
    <r>
      <rPr>
        <b/>
        <sz val="11"/>
        <color rgb="FFFF0000"/>
        <rFont val="Times New Roman"/>
        <family val="1"/>
      </rPr>
      <t>Pildo tiekėjas</t>
    </r>
    <r>
      <rPr>
        <b/>
        <sz val="11"/>
        <rFont val="Times New Roman"/>
        <family val="1"/>
      </rPr>
      <t xml:space="preserve"> </t>
    </r>
  </si>
  <si>
    <r>
      <t xml:space="preserve">Suma EUR be PVM
</t>
    </r>
    <r>
      <rPr>
        <sz val="11"/>
        <rFont val="Times New Roman"/>
        <family val="1"/>
      </rPr>
      <t>(E ir G stulpelių  sandauga)</t>
    </r>
  </si>
  <si>
    <r>
      <t xml:space="preserve">1 pakuotės kaina
</t>
    </r>
    <r>
      <rPr>
        <sz val="11"/>
        <rFont val="Times New Roman"/>
        <family val="1"/>
      </rPr>
      <t>(D ir G stulpelių  sandauga)</t>
    </r>
  </si>
  <si>
    <r>
      <rPr>
        <b/>
        <sz val="11"/>
        <color rgb="FF000000"/>
        <rFont val="Times New Roman"/>
        <family val="1"/>
      </rPr>
      <t xml:space="preserve">Siūlomų prekių aprašymas
</t>
    </r>
    <r>
      <rPr>
        <b/>
        <sz val="11"/>
        <color rgb="FFFF0000"/>
        <rFont val="Times New Roman"/>
        <family val="1"/>
      </rPr>
      <t>(Pildo tiekėjas tik tuo atveju, jei siūlomos lygiaverčių**** parametrų ir/arba geresnės prekės)</t>
    </r>
  </si>
  <si>
    <t>Tiekėjo pastabos</t>
  </si>
  <si>
    <t>Rinkinys</t>
  </si>
  <si>
    <t>Vienetas</t>
  </si>
  <si>
    <t>Bendra pasiūlymo kaina EUR be PVM:</t>
  </si>
  <si>
    <t>PVM:</t>
  </si>
  <si>
    <t>Pasiūlymo palyginamoji kaina EUR su PVM:</t>
  </si>
  <si>
    <t>* pakuotę sudarančiam  vienetų skaičiui taikoma ±25 % paklaida (pvz. vietoj pakuotės, kurią sudaro 12vienetų, tiekėjas gali siūlyti nuo 9 iki 15vienetų)/A tolerance of ±25% is applied to the unit containing the pack (e.g. instead of a pack of 12 units, the supplier may offer between 9 and 15 units)</t>
  </si>
  <si>
    <t xml:space="preserve">** Esant skirtingam tiekėjų PVM mokėtojų statusui, galutinės pasiūlymų kainos bus vertinamos atsižvelgiant į Viešųjų pirkimų tarnybos išaiškinimą: 
https://klausk.vpt.lt/hc/lt/articles/115005730785-Kaip-vertinti-pasi%C5%ABlymus-kai-tiek%C4%97j%C5%B3-statusas-pagal-PVM-mok%C4%97jim%C4%85-yra-nevienodas- </t>
  </si>
  <si>
    <t>*** Tiekėjas teikdamas pasiūlymą patvirtina, kad siūlo Prekes pagal pasiūlymo formos 2 lentelės "A" stulpelio reikalavimus. Jei siūlomos lygiaverčių parametrų prekės, tiekėjas privalo užpildyti 2 lentelės "J" stulpelį.</t>
  </si>
  <si>
    <t xml:space="preserve">**** Lygiaverčiu laikomas pirkimo objektas, kurio savybės nėra prastesnės (t.y. tokios pat arba geresnės) negu pirkimo dokumentuose perkamam objektui keliami reikalavimai ir siūlomą lygiavertį pirkimo objektą galima panaudoti pagal paskirtį be jokių apribojimų (įskaitant bet neapsiribojant išvardintais):
•     neatliekant papildomų sąveikaujančių elementų pakeitimų;
•    panaudojimas neturės įtakos sąveikaujančių elementų greitesniam susidėvėjimui, gedimams ir (ar) garantijos praradimui;
•     numatytas tarnavimo laikotarpis nėra  trumpesnis;
•     nėra prastesnio techninio pažangumo lygio.
Siūlant lygiavertį pirkimo objektą, privaloma pateikti dokumentus, įrodančius atitiktį pirkimo objektui keliamiems reikalavimams. Tokie dokumentai galėtų būti Lietuvos Respublikoje įsteigtos atitikties vertinimo įstaigos tyrimų ataskaita ar pažyma, taip pat pripažįstama kitose šalyse įsteigtų lygiaverčių atitikties vertinimo įstaigų išduotos pažymos. Jeigu Tiekėjas negali gauti nurodytų pažymų ar tyrimų ataskaitų dėl nuo Tiekėjo nepriklausančių aplinkybių ir objektyviais, rašytiniais įrodymais įrodo, kad siūlomas lygiavertis pirkimo objektas atitinka Techninėje specifikacijoje nurodytus reikalavimus ar kriterijus, pasiūlymų vertinimo kriterijus ar pirkimo sutarties vykdymo sąlygas, Pirkėjas pripažįsta ir kitas tinkamas priemones. Tačiau tinkamomis priemonėmis nelaikoma Tiekėjo savideklaracija be konkrečių, techninių įrodymų. Pirkėjas pasilieka sau teisę atlikti Pavojaus rizikos vertinimą jei siūlomos prekės lygiavertiškumui pateikti dokumentai bus nepakankami. 
</t>
  </si>
  <si>
    <t>INFORMACIJA APIE RĖMIMĄSI KITŲ ŪKIO SUBJEKTŲ PAJĖGUMAIS</t>
  </si>
  <si>
    <r>
      <t>Tiekėjas kartu su Pasiūlymu privalo išviešinti ūkio subjektus, kurių pajėgumais remiasi, siekdamas atitikti Pirkimo dokumentuose nustatytus kvalifikacijos reikalavimus. Informacija apie ūkio subjektus, kuriais Tiekėjas remsis, siekdamas atitikti kvalifikacijos reikalavimus (</t>
    </r>
    <r>
      <rPr>
        <sz val="11"/>
        <color rgb="FFFF0000"/>
        <rFont val="Times New Roman"/>
        <family val="1"/>
      </rPr>
      <t>lentelė nepildoma, jeigu nebus pasitelkiami</t>
    </r>
    <r>
      <rPr>
        <sz val="11"/>
        <color theme="1"/>
        <rFont val="Times New Roman"/>
        <family val="1"/>
      </rPr>
      <t>):</t>
    </r>
  </si>
  <si>
    <t>Ūkio subjekto, kurio pajėgumais remiamasi, pavadinimas, juridinio asmens kodas /vardas, pavardė ir individualios veiklos pažymos numeris (jeigu fizinis asmuo)</t>
  </si>
  <si>
    <r>
      <t xml:space="preserve">Kvalifikacijos reikalavimų, kuriems atitikti bus naudojami ūkio subjekto pajėgumai, pavadinimas
</t>
    </r>
    <r>
      <rPr>
        <b/>
        <i/>
        <sz val="11"/>
        <color theme="1"/>
        <rFont val="Times New Roman"/>
        <family val="1"/>
      </rPr>
      <t>(nurodyti keliamo reikalavimo punktą/-us)</t>
    </r>
  </si>
  <si>
    <t>Ūkio subjekto numatomų atlikti darbų / numatomų suteikti paslaugų / patiekti prekių aprašymas</t>
  </si>
  <si>
    <t>Nurodomi ūkio subjekto valdymo organo nariai ar kiti asmenys, turintys teisę atstovauti ūkio subjektui ar jį kontroliuoti, jo vardu priimti sprendimą, sudaryti sandorį (jei tokių yra). Jeigu nėra - pildoma "nėra".</t>
  </si>
  <si>
    <t>*Kartu su pasiūlymu turi būti pateikti ūkio subjektų, kurių pajėgumais tiekėjas remiasi, užpildyti ir pasirašyti sutikimai būti tiekėjo subtiekėjais pagal lentelėje nurodytą darbų/paslaugų/prekių apimtį visą sutarties vykdymo laikotarpį, tiekėjo laimėjimo atveju.</t>
  </si>
  <si>
    <t>INFORMACIJA APIE KVAZISUBTIEKĖJUS</t>
  </si>
  <si>
    <r>
      <t>Kvazisubtiekėjai (ketinami įdarbinti specialistai), kurių pajėgumais bus remiamasi Sutarties vykdymo metu (</t>
    </r>
    <r>
      <rPr>
        <sz val="11"/>
        <color rgb="FFFF0000"/>
        <rFont val="Times New Roman"/>
        <family val="1"/>
      </rPr>
      <t>lentelė nepildoma, jeigu nebus pasitelkiami</t>
    </r>
    <r>
      <rPr>
        <sz val="11"/>
        <color theme="1"/>
        <rFont val="Times New Roman"/>
        <family val="1"/>
      </rPr>
      <t>):</t>
    </r>
  </si>
  <si>
    <t>Tiekėjo siūlomų specialistų vardas, pavardė</t>
  </si>
  <si>
    <r>
      <t xml:space="preserve">Kvalifikacijos reikalavimų, kuriems atitikti bus pasitelkiami kvazisubtiekėjo pajėgumai, pavadinimas
</t>
    </r>
    <r>
      <rPr>
        <b/>
        <i/>
        <sz val="11"/>
        <color theme="1"/>
        <rFont val="Times New Roman"/>
        <family val="1"/>
      </rPr>
      <t>(nurodyti keliamo reikalavimo punktą/-us)</t>
    </r>
  </si>
  <si>
    <t>Kvazisubtiekėjui numatomų atlikti darbų / numatomų suteikti paslaugų / patiekti prekių aprašymas</t>
  </si>
  <si>
    <t>*Kartu su pasiūlymu pateikiami Kvazisubtiekėjų (specialistų) užpildyti ir pasirašyti sutikimai būti tiekėjo kvazisubtiekėjais pagal lentelėje nurodytą darbų/paslaugų/prekių apimtį visą sutarties vykdymo laikotarpį, tiekėjo laimėjimo atveju.</t>
  </si>
  <si>
    <t>INFORMACIJA APIE SUBTIEKĖJUS</t>
  </si>
  <si>
    <r>
      <t>pildoma, jei Tiekėjas ketina pasitelkti subtiekėją (-us) tik vykdant pirkimo sutartį ir jis (jie) yra žinomas (-i) (šiuo atveju Tiekėjas nesiremia subtiekėjo (ų) pajėgumais dėl kvalifikacinių reikalavimų atitikimo  (</t>
    </r>
    <r>
      <rPr>
        <b/>
        <i/>
        <sz val="9"/>
        <color rgb="FFFF0000"/>
        <rFont val="Times New Roman"/>
        <family val="1"/>
      </rPr>
      <t>lentelė nepildoma, jeigu nebus pasitelkiami</t>
    </r>
    <r>
      <rPr>
        <sz val="9"/>
        <color theme="1"/>
        <rFont val="Times New Roman"/>
        <family val="1"/>
      </rPr>
      <t>).</t>
    </r>
  </si>
  <si>
    <r>
      <t xml:space="preserve">Subtiekėjo pavadinimas, juridinio asmens kodas /vardas, pavardė (jeigu fizinis asmuo) 
</t>
    </r>
    <r>
      <rPr>
        <b/>
        <i/>
        <sz val="11"/>
        <color theme="1"/>
        <rFont val="Times New Roman"/>
        <family val="1"/>
      </rPr>
      <t>(jei pavadinimas nežinomas, nurodoma „Nežinomas“)</t>
    </r>
  </si>
  <si>
    <t>Juridinio asmens kodas /individualios veiklos pažymos numeris ar kt. (jeigu fizinis asmuo)</t>
  </si>
  <si>
    <t>Sutarties objekto dalies, perduodamos vykdyti subtiekėjui, aprašymas</t>
  </si>
  <si>
    <t>*Kartu su pasiūlymu pateikiami subtiekėjų užpildyti ir pasirašyti sutikimai būti tiekėjo subtiekėjais pagal lentelėje nurodytą apimtį visą sutarties vykdymo laikotarpį, tiekėjo laimėjimo atveju.</t>
  </si>
  <si>
    <t>1. Patvirtinu, kad visa mūsų pasiūlyme pateikta informacija yra teisinga ir kad mes nenuslėpėme jokios informacijos, kurią buvo prašoma pateikti pirkimo dokumentuose.
2. Vadovaudamasis VPĮ 45 straipsnio 2¹ dalimi deklaruoju ir patvirtinu, kad:
2.1. pirkimo vykdymo ir sutarties vykdymo metu, aš (tiekėjas) ir visi mano ūkio subjektai, kurių pajėgumais remiuosi ar (ir) remsiuosi, šiuo metu ar ateityje pasitelkti subtiekėjai, prekių gamintojai bei kiekvieno iš jų, įskaitant mane, kontroliuojantys asmenys, kaip jie apibrėžti VPĮ 2 straipsnio 15¹  dalyje, (toliau – kontroliuojantis asmuo) nėra registruoti valstybėse ar teritorijose, nurodytose Lietuvos Respublikos Vyriausybės (toliau – LRV) 2022 m. kovo 30 d. nutarimo Nr. 280 „Dėl Lietuvos Respublikos viešųjų pirkimų įstatymo 92 straipsnio 13, 14 ir 15 dalių nuostatų įgyvendinimo“ (toliau – Nutarimas)*  1.3. punktu patvirtintame sąraše (priedas „Valstybių_sąrašas_(padėtys)_03.29.“ (aktuali redakcija)) (toliau – Priešiškų valstybių sąrašas);
2.2. aš (tiekėjas) ir visi mano ūkio subjektai, kurių pajėgumais remiuosi ar (ir) remsiuosi, šiuo metu ar ateityje pasitelkti subtiekėjai, prekių gamintojai bei kiekvieno iš jų, įskaitant mane, kontroliuojantys asmenys, kurie yra fiziniai asmenys, nėra nuolat gyvenantys valstybėse ar teritorijose, nurodytose LRV Nutarimo 1.3. punktu patvirtintame Priešiškų valstybių sąraše;
2.3. siūlau ir sutarties vykdymo metu tieksiu prekes ir (ar) teiksiu paslaugas, kurių kilmės šalis / paslaugų teikimo vieta nėra iš valstybių ar teritorijų, nurodytų LRV Nutarimo 1.3. punktu patvirtintame Priešiškų valstybių sąraše;
2.4. LRV, vadovaudamasi Nacionaliniam saugumui užtikrinti svarbių objektų apsaugos įstatyme įtvirtintais kriterijais, nėra priėmusi sprendimo, patvirtinančio, kad 2.1. ir 2.2. punktuose nurodyti subjektai ar su jais ketinamas sudaryti (sudarytas) sandoris neatitinka nacionalinio saugumo interesų. 
3.  Deklaruoju ir patvirtinu, kad man (tiekėjui) nėra taikomi Europos Sąjungos Tarybos 2022 m. balandžio 8 d. priimtame Tarybos Reglamente (ES) 2022/576, kuriuo iš dalies keičiamas Reglamentas (ES) Nr. 833/2014 dėl ribojamųjų priemonių atsižvelgiant į Rusijos veiksmus, kuriais destabilizuojama padėtis Ukrainoje (toliau – Reglamentas) nustatyti ribojimai ir visi ūkio subjektai, kurių pajėgumais remiuosi ar (ir) remsiuosi, šiuo metu ar ateityje pasitelkti subtiekėjai, netenkins Reglamento 5k straipsnyje nustatytų ribojimų, o jei taip nutiktų, aš juos pakeisiu kitais, pirkimo sąlygų reikalavimus atitinkančiais, subjektais. 
* https://www.e-tar.lt/portal/lt/legalAct/35e281a0b0c711ec8d9390588bf2de65</t>
  </si>
  <si>
    <t>Sekoskaitai ir jos rezultatų apdorojimui reikalingų reagentų ir prietaisų pirkimas GMC4471</t>
  </si>
  <si>
    <r>
      <rPr>
        <b/>
        <u/>
        <sz val="11"/>
        <color rgb="FF000000"/>
        <rFont val="Times New Roman"/>
        <family val="1"/>
      </rPr>
      <t xml:space="preserve">Siūlomos prekės gamintojas/modelis ir techninių reikalavimų aprašymas
</t>
    </r>
    <r>
      <rPr>
        <b/>
        <sz val="11"/>
        <color rgb="FF000000"/>
        <rFont val="Times New Roman"/>
        <family val="1"/>
      </rPr>
      <t xml:space="preserve">ir/arba 
</t>
    </r>
    <r>
      <rPr>
        <b/>
        <u/>
        <sz val="11"/>
        <color rgb="FF000000"/>
        <rFont val="Times New Roman"/>
        <family val="1"/>
      </rPr>
      <t>nuoroda į siūlomos prekės gamintojo interneto svetainėje esančią konkrečią siūlomą prekę</t>
    </r>
    <r>
      <rPr>
        <b/>
        <sz val="11"/>
        <color rgb="FF000000"/>
        <rFont val="Times New Roman"/>
        <family val="1"/>
      </rPr>
      <t xml:space="preserve">, atitinkančią nustatytus reikalavimus
</t>
    </r>
    <r>
      <rPr>
        <b/>
        <sz val="11"/>
        <color rgb="FFFF0000"/>
        <rFont val="Times New Roman"/>
        <family val="1"/>
      </rPr>
      <t xml:space="preserve">Pildo tiekėjas </t>
    </r>
  </si>
  <si>
    <t>MiniSeq Rapid Reagent Kit (100 cycles)</t>
  </si>
  <si>
    <t>MiniSeq High Output Reagent Kit (75-cycles)</t>
  </si>
  <si>
    <t>MiniSeq High Output Reagent Kit (150-cycles)</t>
  </si>
  <si>
    <t>MiniSeq High Output Reagent Kit (300-cycles)</t>
  </si>
  <si>
    <t>MiniSeq Mid Output Kit (300-cycles)</t>
  </si>
  <si>
    <t>MiSeq Reagent Kit v3 (150-cycle)</t>
  </si>
  <si>
    <t>MiSeq Reagent Kit v3 (600-cycle)</t>
  </si>
  <si>
    <t>TG MiSeq Reagent Kit v3 (600 cycle)</t>
  </si>
  <si>
    <t xml:space="preserve">AmpliSeq  BRCA Panel for Illumina  </t>
  </si>
  <si>
    <t xml:space="preserve">AmpliSeq  Library PLUS (24 Reactions) for Illumina  </t>
  </si>
  <si>
    <t xml:space="preserve">AmpliSeq  Library PLUS (96 Reactions) for Illumina  </t>
  </si>
  <si>
    <t xml:space="preserve">AmpliSeq  Library PLUS (384 Reactions) for Illumina  </t>
  </si>
  <si>
    <t>AmpliSeq  UD Indexes for Illumina   (24 Indexes, 24 Samples)</t>
  </si>
  <si>
    <t xml:space="preserve">AmpliSeq  CD Indexes Set A for Illumina  </t>
  </si>
  <si>
    <t xml:space="preserve">AmpliSeq  CD Indexes Set B for Illumina  </t>
  </si>
  <si>
    <t xml:space="preserve">AmpliSeq  CD Indexes Set C for Illumina  </t>
  </si>
  <si>
    <t xml:space="preserve">AmpliSeq  CD Indexes Set D for Illumina  </t>
  </si>
  <si>
    <t>AmpliSeq  CD Indexes Set A-D for Illumina   (384 Indexes, 384 Samples)</t>
  </si>
  <si>
    <t>AmpliSeq  for Illumina   Direct FFPE DNA</t>
  </si>
  <si>
    <t xml:space="preserve">AmpliSeq  Library Equalizer for Illumina  </t>
  </si>
  <si>
    <t xml:space="preserve">Ampliseq  cDNA Synthesis for Illumina  </t>
  </si>
  <si>
    <t>AmpliSeq  for Illumina   Immune Repertoire Plus, TCR beta Panel</t>
  </si>
  <si>
    <t xml:space="preserve">AmpliSeq  Immune Response Panel for Illumina  </t>
  </si>
  <si>
    <t>AmpliSeq  for Illumina   TCR beta-SR Panel</t>
  </si>
  <si>
    <t xml:space="preserve">AmpliSeq  Transcriptome Human Gene Expression Panel for Illumina  </t>
  </si>
  <si>
    <t>COVIDSeq Assay (96 samples) index 1</t>
  </si>
  <si>
    <t>COVIDSeq Assay (96 samples) index 2</t>
  </si>
  <si>
    <t>COVIDSeq Assay (96 samples) index 3 RUO</t>
  </si>
  <si>
    <t>COVIDSeq Assay (96 samples) index 4 RUO</t>
  </si>
  <si>
    <t>COVIDSeq Positive Control</t>
  </si>
  <si>
    <t>Illumina COVIDSeq v4 Primer Pools, 384 Samples RUO</t>
  </si>
  <si>
    <t>Illumina   cfDNA Prep, Ligation (16 Samples)</t>
  </si>
  <si>
    <t>Illumina   cfDNA Prep, Ligation (96 Samples)</t>
  </si>
  <si>
    <t>Illumina   cfDNA Enrichment (16 Reactions)</t>
  </si>
  <si>
    <t>Illumina   cfDNA Prep with Enrichment, Ligation (192 Samples, 4-plex), Cloud Analysis</t>
  </si>
  <si>
    <t>Illumina Complete Long Read Prep, Human (24 samples)</t>
  </si>
  <si>
    <t>Illumina Complete Long Read Prep with Enrichment, Human (24 samples)</t>
  </si>
  <si>
    <t>Illumina   DNA PCR-Free Prep, Tagmentation (24 Samples)</t>
  </si>
  <si>
    <t>Illumina   DNA PCR-Free Prep, Tagmentation (96 Samples)</t>
  </si>
  <si>
    <t>Illumina   DNA/RNA UD Indexes Set A, Tagmentation (96 Indexes, 96 Samples)</t>
  </si>
  <si>
    <t>Illumina   DNA/RNA UD Indexes Set B, Tagmentation (96 Indexes, 96 Samples)</t>
  </si>
  <si>
    <t>Illumina   DNA/RNA UD Indexes Set C, Tagmentation (96 Indexes, 96 Samples)</t>
  </si>
  <si>
    <t>Illumina   DNA/RNA UD Indexes Set D, Tagmentation (96 Indexes, 96 Samples)</t>
  </si>
  <si>
    <t>Illumina   DNA PCR-Free Sequencing and Indexing Primer</t>
  </si>
  <si>
    <t>Illumina   Lysis Kit</t>
  </si>
  <si>
    <t>Illumina DNA Prep, (M) Tagmentation (24 Samples, IPB)</t>
  </si>
  <si>
    <t>Illumina DNA Prep, (M) Tagmentation (96 Samples, IPB)</t>
  </si>
  <si>
    <t>Nextera  DNA CD Indexes (96 Indexes, 96 Samples)</t>
  </si>
  <si>
    <t>Illumina Purification Bead, 100mL</t>
  </si>
  <si>
    <t>Illumina Purification Bead, 400mL</t>
  </si>
  <si>
    <t>NextSeq PhiX Control Kit</t>
  </si>
  <si>
    <t>Illumina   DNA Prep with Enrichment, (S) Tagmentation (96 Samples)</t>
  </si>
  <si>
    <t>Illumina   DNA Prep with Enrichment, (S) Tagmentation (16 Samples)</t>
  </si>
  <si>
    <t>Illumina   DNA Prep, (S) Tagmentation (96 Samples)</t>
  </si>
  <si>
    <t>Illumina   DNA Prep, (S) Tagmentation (16 Samples)</t>
  </si>
  <si>
    <t>TruSight Hereditary Cancer – Enrichment Oligos Only (8 Enrichment Reactions)</t>
  </si>
  <si>
    <t>Infinium MIDI Heatblock Insert</t>
  </si>
  <si>
    <t>Illumina DNA Prep with Exome 2.5 Enrichment, (S) Tagmentation Set B (96 Samples, 12-plex)</t>
  </si>
  <si>
    <t>Illumina DNA Prep with Exome 2.5 Enrichment, (S) Tagmentation Set D (96 Samples, 12-plex)</t>
  </si>
  <si>
    <t>Twist Bioscience for Illumina Mitochondrial Panel</t>
  </si>
  <si>
    <t>Illumina Complete Long Read Prep with Enrichment, Human Comprehensive Panel (24 samples)</t>
  </si>
  <si>
    <t>Illumina Complete Long Read Prep with Enrichment, HCP-24, S4 Starter Pack</t>
  </si>
  <si>
    <t>Illumina Complete Long Read Prep with Enrichment, HCP-24, 10B Starter Pack</t>
  </si>
  <si>
    <t>Illumina Human Comprehensive Panel (24 samples)</t>
  </si>
  <si>
    <t>Illumina Unique Dual Indexes, LT (48 indexes, 48 samples)</t>
  </si>
  <si>
    <t>Illumina Analytics - 1 iCredit</t>
  </si>
  <si>
    <t>Illumina Analytics  Starter Pack - 1,000 iCredits</t>
  </si>
  <si>
    <t>Illumina Analytics  - 5,000 iCredits</t>
  </si>
  <si>
    <t>Illumina Microbial Amplicon Prep</t>
  </si>
  <si>
    <t>Illumina   Microbial Amplicon Prep—Influenza A/B (48 samples)</t>
  </si>
  <si>
    <t>Illlumina Respiratory Virus Enrichment Kit Set A (96 indexes, 96 samples)</t>
  </si>
  <si>
    <t>Illumina Respiratory Virus Enrichment Kit Set B (96 indexes, 96 samples)</t>
  </si>
  <si>
    <t>Illumina Respiratory Virus Enrichment Kit Set C (96 indexes, 96 samples)</t>
  </si>
  <si>
    <t>Illumina Respiratory Virus Enrichment Kit Set D (96 indexes, 96 samples)</t>
  </si>
  <si>
    <t>Illumina   Stranded Total RNA Prep, Ligation with Ribo-Zero Plus (16 Samples)</t>
  </si>
  <si>
    <t>Illumina   Stranded Total RNA Prep, Ligation with Ribo-Zero Plus (96 Samples)</t>
  </si>
  <si>
    <t>Illumina   Stranded Total RNA Prep with Ligation, Ribo-Zero Plus Microbiome (96 Samples)</t>
  </si>
  <si>
    <t>Illumina   RNA UD Indexes Set A, Ligation (96 Indexes, 96 Samples)</t>
  </si>
  <si>
    <t>Illumina   RNA UD Indexes Set B, Ligation (96 Indexes, 96 Samples)</t>
  </si>
  <si>
    <t>Illumina   RNA UD Indexes Set C, Ligation (96 Indexes, 96 Samples)</t>
  </si>
  <si>
    <t>Illumina   RNA UD Indexes Set D, Ligation (96 Indexes, 96 Samples)</t>
  </si>
  <si>
    <t>Illumina   Stranded mRNA Prep, Ligation (16 Samples)</t>
  </si>
  <si>
    <t>Illumina   Stranded mRNA Prep, Ligation (96 Samples)</t>
  </si>
  <si>
    <t>Nextera XT DNA Library Preparation Kit (24 samples)</t>
  </si>
  <si>
    <t>Nextera XT DNA Library Preparation Kit (96 samples)</t>
  </si>
  <si>
    <t>TG Nextera   XT Index Kit v2 Set A (96 Indices, 384 Samples</t>
  </si>
  <si>
    <t>TG Nextera   XT Index Kit v2 Set B (96 Indices, 384 Samples)</t>
  </si>
  <si>
    <t>Nextera XT Index Kit v2 Set A (96 indexes, 384 samples)</t>
  </si>
  <si>
    <t>Nextera XT Index Kit v2 Set B (96 indexes, 384 samples)</t>
  </si>
  <si>
    <t xml:space="preserve">Nextera XT Index Kit v2 Set C (96 indexes, 384 samples)  </t>
  </si>
  <si>
    <t>Nextera XT Index Kit v2 Set D (96 indexes, 384 samples)</t>
  </si>
  <si>
    <t>Nextera XT Index Kit (24 indexes, 96 samples)</t>
  </si>
  <si>
    <t>Pan-Coronavirus Panel, RUO 96 Rxns</t>
  </si>
  <si>
    <t>Illumina   RNA Prep with Enrichment, (L) Tagmentation (16 Samples)</t>
  </si>
  <si>
    <t>Illumina   RNA Prep with Enrichment, (L) Tagmentation (96 Samples)</t>
  </si>
  <si>
    <t>Pillar   oncoReveal  BRCA1 &amp; BRCA2 + CNV Panel (24 reactions)</t>
  </si>
  <si>
    <t>Kit D, indices PI501-8, PI701-12</t>
  </si>
  <si>
    <t>Pillar   oncoReveal  Essential MPN Panel (48 reactions)</t>
  </si>
  <si>
    <t>Indices PI501-8, PI701-4 (32 combinations, 96 reactions)</t>
  </si>
  <si>
    <t>Pillar   oncoReveal  Multi-Cancer CNV + RNA Fusion Panel (24 reactions)</t>
  </si>
  <si>
    <t>oncoReveal  Myeloid Panel</t>
  </si>
  <si>
    <t>Respiratory Pathogen ID/AMR Enrichment Kit Set A (RUO) (96 indexes, 96 samples)</t>
  </si>
  <si>
    <t>Respiratory Pathogen ID/AMR Enrichment Kit Set B (RUO) (96 indexes, 96 samples)</t>
  </si>
  <si>
    <t>Respiratory Pathogen ID/AMR Enrichment Kit Set C (RUO) (96 indexes, 96 Samples)</t>
  </si>
  <si>
    <t>Respiratory Pathogen ID/AMR Enrichment Kit Set D (RUO) (96 indexes, 96 Samples)</t>
  </si>
  <si>
    <t>TruSeq Nano DNA Low Throughput Library Prep Kit (24 samples)</t>
  </si>
  <si>
    <t>TruSeq Nano DNA High Throughput Library Prep Kit (96 samples)</t>
  </si>
  <si>
    <t>IDT for Illumina – TruSeq DNA UD Indexes v2 (96 Indexes, 96 Samples)</t>
  </si>
  <si>
    <t>TG TruSeq   Nano DNA LT Sample Prep Kit, Set A (24 Samples)</t>
  </si>
  <si>
    <t>TG TruSeq   Nano DNA LT Sample Prep Kit, Set B (24 Samples)</t>
  </si>
  <si>
    <t>TG Truseq   Nano DNA Accessory Kit</t>
  </si>
  <si>
    <t>TruSeq DNA PCR-Free Low Throughput Library Prep Kit (24 samples)</t>
  </si>
  <si>
    <t>TruSeq DNA PCR-Free High Throughput Library Prep Kit (96 samples)</t>
  </si>
  <si>
    <t>TruSeq   RNA Library Prep for Enrichment (48 Samples)</t>
  </si>
  <si>
    <t>TruSeq   RNA Enrichment (12 enrichments)</t>
  </si>
  <si>
    <t>TruSeq RNA Single Indexes Set A (12 Indexes, 48 Samples)</t>
  </si>
  <si>
    <t>TruSeq RNA Single Indexes Set B (12 Indexes, 48 Samples)</t>
  </si>
  <si>
    <t>Illumina Exome Panel – Enrichment Oligos Only</t>
  </si>
  <si>
    <t>TruSeq RNA Library Preparation Kit v2, Set A (48 samples, 12 indexes)</t>
  </si>
  <si>
    <t>TruSeq RNA Library Preparation Kit v2, Set B (48 samples, 12 indexes)</t>
  </si>
  <si>
    <t>TruSeq Small RNA Library Prep Kit -Set A (24 rxns) (Set A: indexes 1-12)</t>
  </si>
  <si>
    <t>TruSeq Small RNA Library Prep Kit -Set B (24 rxns) (Set B: indexes 13-24)</t>
  </si>
  <si>
    <t>TruSeq Small RNA Library Prep Kit -Set C (24 rxns) (Set C: indexes 25-36)</t>
  </si>
  <si>
    <t>TruSeq Small RNA Library Prep Kit -Set D (24 rxns) (Set D: indices 37-48)</t>
  </si>
  <si>
    <t>TruSeq   Stranded Total RNA Library Prep Human/Mouse/Rat (48 Samples)</t>
  </si>
  <si>
    <t>TruSeq   Stranded Total RNA Library Prep Human/Mouse/Rat (96 Samples)</t>
  </si>
  <si>
    <t>TruSeq Stranded Total RNA Library Prep Gold (48 Samples)</t>
  </si>
  <si>
    <t>TruSeq   Stranded Total RNA Library Prep Gold (96 Samples)</t>
  </si>
  <si>
    <t>Illumina Ribo-Zero plus rRNA Depletion Kit (96 Samples)</t>
  </si>
  <si>
    <t>TruSeq   Stranded Total RNA Library Prep Globin (48 Samples)</t>
  </si>
  <si>
    <t>TruSeq   Stranded Total RNA Library Prep Globin (96 Samples)</t>
  </si>
  <si>
    <t>TruSeq   Stranded Total RNA Library Prep Plant (48 Samples)</t>
  </si>
  <si>
    <t>TruSeq   Stranded Total RNA Library Prep Plant (96 Samples)</t>
  </si>
  <si>
    <t>TruSeq   Stranded mRNA Library Prep (48 Samples)</t>
  </si>
  <si>
    <t>TruSeq Stranded mRNA Library Prep (96 Samples)</t>
  </si>
  <si>
    <t>iSeq 100 i1 Reagent v2 (300-cycle)</t>
  </si>
  <si>
    <t>MiSeq Reagent Micro Kit v2 (300-cycles)</t>
  </si>
  <si>
    <t>NextSeq 500/550 Mid Output Kit v2.5 (300 Cycles)</t>
  </si>
  <si>
    <t>NextSeq 500/550 High Output Kit v2.5 (300 Cycles)</t>
  </si>
  <si>
    <t>TruSight Oncology 500 DNA Kit (48 samples)</t>
  </si>
  <si>
    <t>TruSight Oncology 500 DNA Kit, For Use with NextSeq (48 samples)</t>
  </si>
  <si>
    <t>TruSight Oncology 500 DNA/RNA Bundle, (16 indexes, 24 samples)</t>
  </si>
  <si>
    <t>TruSight Oncology 500 DNA/RNA Bundle, for use with NextSeq (16 indexes, 24 samples)</t>
  </si>
  <si>
    <t>TruSight Oncology 500 DNA Automation Kit, For Use with NextSeq (16 indexes, 64 Samples)</t>
  </si>
  <si>
    <t>TruSight Oncology 500 DNA/RNA Automation Kit (16 indexes, 32 Samples)</t>
  </si>
  <si>
    <t>TruSight Oncology 500 DNA/RNA Automation Kit, For Use with NextSeq (16 indexes, 32 Samples)</t>
  </si>
  <si>
    <t>Illumina DRAGEN Server v4</t>
  </si>
  <si>
    <t>TruSight Oncology 500 DNA High-Throughput (48 Samples)</t>
  </si>
  <si>
    <t>TruSight Oncology 500 DNA High-Throughput (144 Samples)</t>
  </si>
  <si>
    <t>TruSight Oncology 500 DNA/RNA High-Throughput (24 Samples)</t>
  </si>
  <si>
    <t>TruSight Oncology 500 DNA/RNA High-Throughput (72 Samples)</t>
  </si>
  <si>
    <t>TruSight Oncology 500 High-Throughput DNA for Automation (64 Samples)</t>
  </si>
  <si>
    <t>TruSight Oncology 500 High-Throughput DNA/RNA for Automation (32 Samples)</t>
  </si>
  <si>
    <t>IDT   for Illumina   UMI DNA/RNA UD Indexes Set A, Ligation (96 Indexes, 96 Samples)</t>
  </si>
  <si>
    <t>IDT   for Illumina   UMI DNA/RNA UD Indexes Set B, Ligation (96 Indexes, 96 Samples)</t>
  </si>
  <si>
    <t>IDT for Illumina UMI DNA/DNA Index Anchors Set A for Automation</t>
  </si>
  <si>
    <t>IDT for Illumina UMI DNA/DNA Index Anchors Set B for Automation</t>
  </si>
  <si>
    <t>NovaSeq 6000 S4 Reagent Kit v1.5 (200 cycles)</t>
  </si>
  <si>
    <t>TruSight Oncology 500 ctDNA v2 (24 samples)</t>
  </si>
  <si>
    <t>TruSight RNA Fusion Panel Set A (48 samples)</t>
  </si>
  <si>
    <t>TruSight RNA Pan-Cancer Panel Set A</t>
  </si>
  <si>
    <t>TruSight RNA Pan-Cancer Panel Set B</t>
  </si>
  <si>
    <t>TruSight RNA Pan-Cancer Set A MiniSeq Kit</t>
  </si>
  <si>
    <t>TruSight Tumor 15 MiSeq Kit</t>
  </si>
  <si>
    <t>TruSight Tumor 15 (Library Prep Only)</t>
  </si>
  <si>
    <t>TruSight Tumor 15 MiniSeq Kit</t>
  </si>
  <si>
    <t>Urinary Pathogen ID/AMR Enrichment Kit Set A (RUO) (96 indexes,96 samples)</t>
  </si>
  <si>
    <t>Urinary Pathogen ID/AMR Enrichment Kit Set B (RUO) (96 indexes, 96 samples)</t>
  </si>
  <si>
    <t>Urinary Pathogen ID/AMR Enrichment Kit Set C (RUO) (96 indexes, 96 samples)</t>
  </si>
  <si>
    <t>Urinary Pathogen ID/AMR Enrichment Kit Set D (RUO) (96 indexes, 96 samples)</t>
  </si>
  <si>
    <t>Viral Surveillance Panel, RUO 96 Rxns</t>
  </si>
  <si>
    <t>VSP w ILMN RNA Prep w Enrich A, 96 Rxns</t>
  </si>
  <si>
    <t>VSP w ILMN RNA Prep w Enrich B, 96 Rxns</t>
  </si>
  <si>
    <t>BovineHD BeadChip (48 samples)</t>
  </si>
  <si>
    <t>BovineSNP50-24 v3 BeadChip (48 samples)</t>
  </si>
  <si>
    <t>Infinium Asian Screening Array-24 v1.0 Kit (48 samples)</t>
  </si>
  <si>
    <t>Infinium FFPE QC Kit (384 reactions)</t>
  </si>
  <si>
    <t>Infinium CytoSNP-850K v1.4 Beadchip Kit (8 Samples)</t>
  </si>
  <si>
    <t>Infinium Exome-24 v1.1 Kit (288 samples)</t>
  </si>
  <si>
    <t>Infinium Mouse Methylation BeadChip Kit (24 samples)</t>
  </si>
  <si>
    <t>Infinium QC Array-24 v1.0 Kit (288 samples)</t>
  </si>
  <si>
    <t>Prekių pristatymas</t>
  </si>
  <si>
    <t>Kartai</t>
  </si>
  <si>
    <t>NovaSeq 6000 SP Reagent Kit v1.5 (300 cycles)</t>
  </si>
  <si>
    <t>NovaSeq X Series 1.5B Reagent Kit (100 Cycles)</t>
  </si>
  <si>
    <t>NovaSeq X Series 1.5B Reagent Kit (200 Cycles)</t>
  </si>
  <si>
    <t xml:space="preserve">NovaSeq X Series 1.5B Reagent Kit (300 Cycles) </t>
  </si>
  <si>
    <t xml:space="preserve">NovaSeq X Series 10B Reagent Kit (100 Cycles) </t>
  </si>
  <si>
    <t xml:space="preserve">NovaSeq X Series 10B Reagent Kit (200 Cycles) </t>
  </si>
  <si>
    <t xml:space="preserve">NovaSeq X Series 10B Reagent Kit (300 Cycles) </t>
  </si>
  <si>
    <t xml:space="preserve">NovaSeq X Series 25B Reagent Kit (300 Cycles) </t>
  </si>
  <si>
    <t>NextSeq 1000/2000 XLEAP-SBS Read Primer Kit</t>
  </si>
  <si>
    <t>NextSeq 1000/2000 XLEAP-SBS Index Primer Kit</t>
  </si>
  <si>
    <t>NextSeq 1000/2000 XLEAP-SBS Read and Index Primer Kit</t>
  </si>
  <si>
    <t>NextSeq 2000 P4 XLEAP-SBS Reagent Kit (50 Cycles)</t>
  </si>
  <si>
    <t>NextSeq 2000 P4 XLEAP-SBS Reagent Kit (100 Cycles)</t>
  </si>
  <si>
    <t>NextSeq 2000 P4 XLEAP-SBS Reagent Kit (200 Cycles)</t>
  </si>
  <si>
    <t>NextSeq 2000 P4 XLEAP-SBS Reagent Kit (300 Cycles)</t>
  </si>
  <si>
    <t>NextSeq 2000 P3 XLEAP-SBS Reagent Kit (100 Cycles)</t>
  </si>
  <si>
    <t>NextSeq 2000 P3 XLEAP-SBS Reagent Kit (200 Cycles)</t>
  </si>
  <si>
    <t>NextSeq 2000 P3 XLEAP-SBS Reagent Kit (300 Cycles)</t>
  </si>
  <si>
    <t>NextSeq 1000/2000 P2 XLEAP-SBS Reagent Kit (100 Cycles)</t>
  </si>
  <si>
    <t>NextSeq 1000/2000 P2 XLEAP-SBS Reagent Kit (200 Cycles)</t>
  </si>
  <si>
    <t>NextSeq 1000/2000 P2 XLEAP-SBS Reagent Kit (300 Cycles)</t>
  </si>
  <si>
    <t>NextSeq 1000/2000 P2 XLEAP-SBS Reagent Kit (600 Cycles)</t>
  </si>
  <si>
    <t>NextSeq 1000/2000 P1 XLEAP-SBS Reagent Kit (100 Cycles)</t>
  </si>
  <si>
    <t>NextSeq 1000/2000 P1 XLEAP-SBS Reagent Kit (300 Cycles)</t>
  </si>
  <si>
    <t>NextSeq 1000/2000 P1 XLEAP-SBS Reagent Kit (600 Cycles)</t>
  </si>
  <si>
    <t>Illumina Netherlands BV</t>
  </si>
  <si>
    <t>Steenoven 19  5626 DK Eindhoven The Netherlands</t>
  </si>
  <si>
    <t>20044338,    MiniSeq Rapid Reagent Kit (100 cycles) 
https://emea.illumina.com/products/by-type/sequencing-kits/cluster-gen-sequencing-reagents/miniseq-reagent-kit.html</t>
  </si>
  <si>
    <t>15073752,    MiniSeq High Output Reagent Kit (75-cycles)
https://emea.illumina.com/products/by-type/sequencing-kits/cluster-gen-sequencing-reagents/miniseq-reagent-kit.htm</t>
  </si>
  <si>
    <t xml:space="preserve">15073753,    MiniSeq High Output Reagent Kit (150-cycles)
https://emea.illumina.com/products/bundles.html?catalogIds=FC-420-1004,20044338,FC-420-1002,FC-420-1003,FC-420-1001
</t>
  </si>
  <si>
    <t>15073755,    MiniSeq High Output Reagent Kit (300-cycles)
https://emea.illumina.com/products/bundles.html?catalogIds=FC-420-1004,20044338,FC-420-1002,FC-420-1003,FC-420-1001"</t>
  </si>
  <si>
    <t>15073757,    MiniSeq Mid Output Kit (300-cycles)
https://emea.illumina.com/products/bundles.html?catalogIds=FC-420-1004,20044338,FC-420-1002,FC-420-1003,FC-420-1001"</t>
  </si>
  <si>
    <t>15043761,    MiSeq Reagent Kit v3 (150-cycle)
https://emea.illumina.com/products/by-type/sequencing-kits/cluster-gen-sequencing-reagents/miseq-reagent-kit-v3.html</t>
  </si>
  <si>
    <t>15043762,    MiSeq Reagent Kit v3 (600-cycle)
https://emea.illumina.com/products/by-type/sequencing-kits/cluster-gen-sequencing-reagents/miseq-reagent-kit-v3.html</t>
  </si>
  <si>
    <t>15049955,    TG MiSeq Reagent Kit v3 (600 cycle)
https://emea.illumina.com/products/by-type/sequencing-kits/cluster-gen-sequencing-reagents/miseq-reagent-kit-v3.html</t>
  </si>
  <si>
    <t>20019168,    AmpliSeq? BRCA Panel for Illumina®
https://emea.illumina.com/products/by-type/sequencing-kits/library-prep-kits/ampliseq-brca-panel.html</t>
  </si>
  <si>
    <t>20019101,    AmpliSeq? Library PLUS (24 Reactions) for Illumina®
https://emea.illumina.com/products/by-type/sequencing-kits/library-prep-kits/ampliseq-library-plus-adapters-accessories.html</t>
  </si>
  <si>
    <t>20019102,    AmpliSeq? Library PLUS (96 Reactions) for Illumina®
https://emea.illumina.com/products/by-type/sequencing-kits/library-prep-kits/ampliseq-library-plus-adapters-accessories.htm</t>
  </si>
  <si>
    <t>20019103,    AmpliSeq? Library PLUS (384 Reactions) for Illumina®
https://emea.illumina.com/products/by-type/sequencing-kits/library-prep-kits/ampliseq-library-plus-adapters-accessories.html</t>
  </si>
  <si>
    <t>20019104,    AmpliSeq? UD Indexes for Illumina® (24 Indexes,     24 Samples)
https://emea.illumina.com/products/by-type/sequencing-kits/library-prep-kits/ampliseq-library-plus-adapters-accessories.html</t>
  </si>
  <si>
    <t>20019105,    AmpliSeq? CD Indexes Set A for Illumina
https://emea.illumina.com/products/by-type/sequencing-kits/library-prep-kits/ampliseq-library-plus-adapters-accessories.html</t>
  </si>
  <si>
    <t>20019106,    AmpliSeq? CD Indexes Set B for Illumina®
https://emea.illumina.com/products/by-type/sequencing-kits/library-prep-kits/ampliseq-library-plus-adapters-accessories.html</t>
  </si>
  <si>
    <t>20019107,    AmpliSeq? CD Indexes Set C for Illumina®
https://emea.illumina.com/products/bundles.html?catalogIds=20019103,20019167,20019101,20019106,20019102,20019107,20019161,20019104,20031676,20019105</t>
  </si>
  <si>
    <t>20019167,    AmpliSeq? CD Indexes Set D for Illumina®
https://emea.illumina.com/products/by-type/sequencing-kits/library-prep-kits/ampliseq-library-plus-adapters-accessories.html</t>
  </si>
  <si>
    <t>20023378,    AmpliSeq? for Illumina® Direct FFPE DNA
https://emea.illumina.com/products/by-type/sequencing-kits/library-prep-kits/ampliseq-library-plus-adapters-accessories.html</t>
  </si>
  <si>
    <t>20031676,    AmpliSeq? CD Indexes Set A-D for Illumina® (384 Indexes,     384 Samples)
https://emea.illumina.com/products/by-type/sequencing-kits/library-prep-kits/ampliseq-library-plus-adapters-accessories.html</t>
  </si>
  <si>
    <t>20019171,    AmpliSeq? Library Equalizer for Illumina®
https://emea.support.illumina.com/sequencing/sequencing_kits/ampliseq-library-plus-for-illumina/compatibility.html</t>
  </si>
  <si>
    <t>20022654,    Ampliseq? cDNA Synthesis for Illumina®
https://emea.illumina.com/products/by-type/sequencing-kits/library-prep-kits/ampliseq-library-plus-adapters-accessories.html</t>
  </si>
  <si>
    <t>20024479,    AmpliSeq? for Illumina® Immune Repertoire Plus,     TCR beta Panel
https://emea.illumina.com/products/by-type/sequencing-kits/library-prep-kits/ampliseq-immune-repertoire-panel.htm</t>
  </si>
  <si>
    <t>20019169,    AmpliSeq? Immune Response Panel for Illumina®
https://emea.illumina.com/products/bundles.html?catalogIds=MS-102-2003,MS-102-3003,FC-501-2521,20019169,20012866,20012863,20021665,20021664,FC-420-1004,FC-420-1003,FC-420-1002,15046626,20024904,11291093</t>
  </si>
  <si>
    <t>20031675,    AmpliSeq? for Illumina® TCR beta-SR Panel
https://emea.illumina.com/products/by-type/sequencing-kits/library-prep-kits/ampliseq-tcr-beta-sr-panel.html</t>
  </si>
  <si>
    <t>20019170,    AmpliSeq? Transcriptome Human Gene Expression Panel for Illumina®
https://emea.illumina.com/products/by-type/sequencing-kits/library-prep-kits/ampliseq-transcriptome-gene-expression-panel.html</t>
  </si>
  <si>
    <t>20049393,    COVIDSeq Assay (96 samples) index 1
https://emea.illumina.com/products/by-type/clinical-research-products/covidseq-assay.html</t>
  </si>
  <si>
    <t>20051772,    COVIDSeq Assay (96 samples) index 2
https://emea.illumina.com/products/by-type/clinical-research-products/covidseq-assay.html</t>
  </si>
  <si>
    <t>20051773,    COVIDSeq Assay (96 samples) index 3 RUO
https://emea.illumina.com/products/by-type/clinical-research-products/covidseq-assay.html</t>
  </si>
  <si>
    <t>20051774,    COVIDSeq Assay (96 samples) index 4 RUO
https://emea.illumina.com/products/by-type/clinical-research-products/covidseq-assay.html</t>
  </si>
  <si>
    <t>20051775,    COVIDSeq Positive Control
https://emea.illumina.com/products/by-type/clinical-research-products/covidseq-assay.html</t>
  </si>
  <si>
    <t>20065135,    Illumina COVIDSeq v4 Primer Pools,     384 Samples RUO
https://emea.illumina.com/products/by-type/clinical-research-products/covidseq-assay.html</t>
  </si>
  <si>
    <t>20104105,    Illumina® cfDNA Prep,     Ligation (16 Samples)
https://emea.illumina.com/products/by-type/sequencing-kits/library-prep-kits/cell-free-dna-prep-enrichment.html</t>
  </si>
  <si>
    <t>20104106,    Illumina® cfDNA Prep,     Ligation (96 Samples)
https://emea.illumina.com/products/by-type/sequencing-kits/library-prep-kits/cell-free-dna-prep-enrichment.html</t>
  </si>
  <si>
    <t>20104107,    Illumina® cfDNA Enrichment (16 Reactions)
https://emea.illumina.com/products/by-type/sequencing-kits/library-prep-kits/cell-free-dna-prep-enrichment.html</t>
  </si>
  <si>
    <t>20104103,    Illumina® cfDNA Prep with Enrichment,     Ligation (192 Samples,     4-plex),     Cloud Analysis
https://emea.illumina.com/products/bundles.html?catalogIds=20104107,20104106%20%20,20104103,20104104,20104105</t>
  </si>
  <si>
    <t>20089108,    Illumina Complete Long Read Prep,     Human (24 samples)
https://emea.illumina.com/products/by-type/sequencing-kits/library-prep-kits/complete-long-read-prep-human.htm</t>
  </si>
  <si>
    <t>20113832,    Illumina Complete Long Read Prep with Enrichment,     Human (24 samples)
https://emea.illumina.com/content/illumina-support/language-master/en/sequencing/sequencing_kits/illumina-complete-long-read-prep-enrichment.html</t>
  </si>
  <si>
    <t>20041794,    Illumina® DNA PCR-Free Prep,     Tagmentation (24 Samples)
https://emea.illumina.com/products/by-type/sequencing-kits/library-prep-kits/dna-pcr-free-prep.html</t>
  </si>
  <si>
    <t>20041795,    Illumina® DNA PCR-Free Prep,     Tagmentation (96 Samples)https://emea.illumina.com/search.html?q=20041795&amp;filter=all&amp;p=1</t>
  </si>
  <si>
    <t>20091654,    Illumina® DNA/RNA UD Indexes Set A,     Tagmentation (96 Indexes,     96 Samples) 
https://emea.illumina.com/products/by-type/sequencing-kits/library-prep-kits/illumina-dna-prep.html</t>
  </si>
  <si>
    <t>20091656,    Illumina® DNA/RNA UD Indexes Set B,     Tagmentation (96 Indexes,     96 Samples)
https://emea.illumina.com/products/by-type/sequencing-kits/library-prep-kits/illumina-dna-prep.html</t>
  </si>
  <si>
    <t>20091658,    Illumina® DNA/RNA UD Indexes Set C,     Tagmentation (96 Indexes,     96 Samples)
https://emea.illumina.com/products/by-type/sequencing-kits/library-prep-kits/illumina-dna-prep.html</t>
  </si>
  <si>
    <t>20091660,    Illumina® DNA/RNA UD Indexes Set D,     Tagmentation (96 Indexes,     96 Samples)
https://emea.illumina.com/products/by-type/sequencing-kits/library-prep-kits/illumina-dna-prep.html</t>
  </si>
  <si>
    <t>20041797,    Illumina® DNA PCR-Free Sequencing and Indexing Primer
https://emea.illumina.com/products/by-type/sequencing-kits/library-prep-kits/dna-pcr-free-prep.html</t>
  </si>
  <si>
    <t>20042221,    Illumina® Lysis Kit
https://emea.illumina.com/products/by-type/sequencing-kits/library-prep-kits/dna-pcr-free-prep.html</t>
  </si>
  <si>
    <t>20060060,    Illumina DNA Prep,     (M) Tagmentation (24 Samples,     IPB)
https://emea.illumina.com/products/by-type/sequencing-kits/library-prep-kits/illumina-dna-prep.html</t>
  </si>
  <si>
    <t>20060059,    Illumina DNA Prep,     (M) Tagmentation (96 Samples,     IPB)
https://emea.illumina.com/products/by-type/sequencing-kits/library-prep-kits/illumina-dna-prep.html</t>
  </si>
  <si>
    <t>20060058,    Illumina Purification Bead,     400mL
https://emea.illumina.com/products/by-type/sequencing-kits/library-prep-kits/illumina-dna-prep.html</t>
  </si>
  <si>
    <t>20060057,    Illumina Purification Bead,     100mL
https://emea.illumina.com/products/by-type/sequencing-kits/library-prep-kits/illumina-dna-prep.html</t>
  </si>
  <si>
    <t>20018708,    Nextera? DNA CD Indexes (96 Indexes,     96 Samples)
https://emea.illumina.com/products/by-type/sequencing-kits/library-prep-kits/illumina-dna-prep.html</t>
  </si>
  <si>
    <t>15051973,    NextSeq PhiX Control Kit
https://emea.illumina.com/products/by-type/sequencing-kits/cluster-gen-sequencing-reagents/phix-control-v3.html</t>
  </si>
  <si>
    <t>20025524,    Illumina® DNA Prep with Enrichment,     (S) Tagmentation (96 Samples)
https://emea.illumina.com/products/by-type/sequencing-kits/library-prep-kits/illumina-dna-prep-enrichment.html</t>
  </si>
  <si>
    <t>20025523,    Illumina® DNA Prep with Enrichment,     (S) Tagmentation (16 Samples)
https://emea.illumina.com/products/by-type/sequencing-kits/library-prep-kits/illumina-dna-prep-enrichment.html</t>
  </si>
  <si>
    <t xml:space="preserve">20025520,    Illumina® DNA Prep,     (S) Tagmentation (96 Samples)
https://emea.illumina.com/products/by-type/sequencing-kits/library-prep-kits/illumina-dna-prep-enrichment.html
</t>
  </si>
  <si>
    <t>20025519,    Illumina® DNA Prep,     (S) Tagmentation (16 Samples)
https://emea.illumina.com/products/by-type/sequencing-kits/library-prep-kits/illumina-dna-prep-enrichment.html</t>
  </si>
  <si>
    <t>20029551,    TruSight Hereditary Cancer ? Enrichment Oligos Only (8 Enrichment Reactions)
https://emea.illumina.com/products/by-type/clinical-research-products/trusight-cancer-hereditary.html</t>
  </si>
  <si>
    <t>211191,    Infinium MIDI Heatblock Insert
https://emea.illumina.com/products/by-type/accessory-products/midi-heat-block-insert.html</t>
  </si>
  <si>
    <t>20077595,    Illumina DNA Prep with Exome 2.5 Enrichment,     (S) Tagmentation Set B (96 Samples,     12-plex)
https://emea.illumina.com/products/by-type/sequencing-kits/library-prep-kits/dna-prep-exome-enrichment.html</t>
  </si>
  <si>
    <t>20077596,    Illumina DNA Prep with Exome 2.5 Enrichment,     (S) Tagmentation Set D (96 Samples,     12-plex)
https://emea.illumina.com/products/by-type/sequencing-kits/library-prep-kits/dna-prep-exome-enrichment.html</t>
  </si>
  <si>
    <t>20093180,    Twist Bioscience for Illumina Mitochondrial Panel
https://emea.illumina.com/products/by-type/sequencing-kits/library-prep-kits/dna-prep-exome-enrichment.html</t>
  </si>
  <si>
    <t>20113834,    Illumina Complete Long Read Prep with Enrichment,     Human Comprehensive Panel (24 samples)
https://emea.illumina.com/content/illumina-support/language-master/en/sequencing/sequencing_kits/illumina-complete-long-read-prep-enrichment.html</t>
  </si>
  <si>
    <t>20113838,    Illumina Complete Long Read Prep with Enrichment,     HCP-24,     S4 Starter Pack
https://emea.illumina.com/products/by-type/informatics-products/icredits.html</t>
  </si>
  <si>
    <t>20113839,    Illumina Complete Long Read Prep with Enrichment,     HCP-24,     10B Starter Pack
https://emea.illumina.com/products/by-type/sequencing-kits/library-prep-kits/human-comprehensive-panel.html</t>
  </si>
  <si>
    <t xml:space="preserve">20113836,    Illumina Human Comprehensive Panel (24 samples) 
https://emea.illumina.com/content/illumina-support/language-master/en/sequencing/sequencing_kits/illumina-complete-long-read-prep-enrichment.html
</t>
  </si>
  <si>
    <t>20098166,    Illumina® Unique Dual Indexes,     LT (48 Indexes,     48 Samples)
https://emea.illumina.com/products/by-type/sequencing-kits/library-prep-kits/complete-long-read-prep-human.html</t>
  </si>
  <si>
    <t>20042038,    Illumina Analytics - 1 iCredit
https://emea.illumina.com/products/by-type/informatics-products/icredits.html</t>
  </si>
  <si>
    <t>20042039,    Illumina Analytics  Starter Pack - 1,    000 iCredits
https://emea.illumina.com/products/by-type/informatics-products/icredits.html</t>
  </si>
  <si>
    <t>20042040,    Illumina Analytics  - 5,    000 iCredits
https://emea.illumina.com/products/by-type/informatics-products/icredits.html</t>
  </si>
  <si>
    <t>20097857,    Illumina Microbial Amplicon Prep
https://emea.illumina.com/products/by-type/informatics-products/icredits.html</t>
  </si>
  <si>
    <t>20106305,    Illumina® Microbial Amplicon Prep?Influenza A/B (48 samples)
https://emea.illumina.com/products/bundles.html?catalogIds=20106305</t>
  </si>
  <si>
    <t>20100469,    Illlumina Respiratory Virus Enrichment Kit Set A (96 indexes,     96 samples)
https://emea.illumina.com/products/by-type/sequencing-kits/library-prep-kits/respiratory-virus-oligo-panel.html</t>
  </si>
  <si>
    <t>20100470,    Illumina Respiratory Virus Enrichment Kit Set B (96 indexes,     96 samples)
https://emea.illumina.com/products/by-type/sequencing-kits/library-prep-kits/respiratory-virus-oligo-panel.html</t>
  </si>
  <si>
    <t>20100471,    Illumina Respiratory Virus Enrichment Kit Set C (96 indexes,     96 samples)
https://emea.illumina.com/products/by-type/sequencing-kits/library-prep-kits/respiratory-virus-oligo-panel.html</t>
  </si>
  <si>
    <t>20100472,    Illumina Respiratory Virus Enrichment Kit Set D (96 indexes,     96 samples)
https://emea.illumina.com/products/by-type/sequencing-kits/library-prep-kits/respiratory-virus-oligo-panel.html</t>
  </si>
  <si>
    <t>20040525,    Illumina® Stranded Total RNA Prep,     Ligation with Ribo-Zero Plus (16 Samples)
https://emea.illumina.com/products/by-type/sequencing-kits/library-prep-kits/stranded-total-rna-prep.html</t>
  </si>
  <si>
    <t>20040529,    Illumina® Stranded Total RNA Prep,     Ligation with Ribo-Zero Plus (96 Samples) 
https://emea.illumina.com/products/by-type/sequencing-kits/library-prep-kits/stranded-total-rna-prep.html</t>
  </si>
  <si>
    <t>20072063,    Illumina® Stranded Total RNA Prep with Ligation,     Ribo-Zero Plus Microbiome (96 Samples)
https://emea.illumina.com/products/by-type/sequencing-kits/library-prep-kits/stranded-total-rna-prep.html</t>
  </si>
  <si>
    <t>20091655,    Illumina® RNA UD Indexes Set A,     Ligation (96 Indexes,     96 Samples)
https://emea.illumina.com/products/by-type/sequencing-kits/library-prep-kits/stranded-total-rna-prep.html</t>
  </si>
  <si>
    <t>20091657,    Illumina® RNA UD Indexes Set B,     Ligation (96 Indexes,     96 Samples)
https://emea.illumina.com/products/by-type/sequencing-kits/library-prep-kits/stranded-total-rna-prep.html</t>
  </si>
  <si>
    <t>20091659,    Illumina® RNA UD Indexes Set C,     Ligation (96 Indexes,     96 Samples) 
https://emea.illumina.com/products/by-type/sequencing-kits/library-prep-kits/stranded-total-rna-prep.html</t>
  </si>
  <si>
    <t>20091661,    Illumina® RNA UD Indexes Set D,     Ligation (96 Indexes,     96 Samples)
https://emea.illumina.com/products/by-type/sequencing-kits/library-prep-kits/stranded-total-rna-prep.html</t>
  </si>
  <si>
    <t xml:space="preserve">20040532,    Illumina® Stranded mRNA Prep,     Ligation (16 Samples) 
https://emea.illumina.com/products/by-type/sequencing-kits/library-prep-kits/stranded-mrna-prep.html
</t>
  </si>
  <si>
    <t>20040534,    Illumina® Stranded mRNA Prep,     Ligation (96 Samples)
https://emea.illumina.com/products/by-type/sequencing-kits/library-prep-kits/stranded-mrna-prep.html</t>
  </si>
  <si>
    <t>15032785,    Nextera XT DNA Library Preparation Kit (24 samples)
https://emea.illumina.com/products/by-type/sequencing-kits/library-prep-kits/nextera-xt-dna.html</t>
  </si>
  <si>
    <t>15032786,    Nextera XT DNA Library Preparation Kit (96 samples)
https://emea.illumina.com/products/by-type/sequencing-kits/library-prep-kits/nextera-xt-dna.html</t>
  </si>
  <si>
    <t>15056508,    TG Nextera® XT Index Kit v2 Set A (96 Indices,     384 Samples)
https://emea.illumina.com/products/by-type/sequencing-kits/library-prep-kits/nextera-xt-dna.html</t>
  </si>
  <si>
    <t>15056509,    TG Nextera® XT Index Kit v2 Set B (96 Indices,     384 Samples)
https://emea.illumina.com/products/by-type/sequencing-kits/library-prep-kits/nextera-xt-dna.html</t>
  </si>
  <si>
    <t>15051885,    Nextera XT Index Kit v2 Set A (96 indexes,     384 samples)
https://emea.support.illumina.com/sequencing/sequencing_kits/nextera-xt-index-kit-v2.html</t>
  </si>
  <si>
    <t>15051886,    Nextera XT Index Kit v2 Set B (96 indexes,     384 samples)
https://emea.support.illumina.com/sequencing/sequencing_kits/nextera-xt-index-kit-v2.html</t>
  </si>
  <si>
    <t>15051887,    Nextera XT Index Kit v2 Set C (96 indexes,     384 samples)
https://emea.support.illumina.com/sequencing/sequencing_kits/nextera-xt-index-kit-v2.html</t>
  </si>
  <si>
    <t>15051888,    Nextera XT Index Kit v2 Set D (96 indexes,     384 samples)
https://emea.support.illumina.com/sequencing/sequencing_kits/nextera-xt-index-kit-v2.html</t>
  </si>
  <si>
    <t>15032787,    Nextera XT Index Kit (24 indexes,     96 samples)
https://emea.illumina.com/products/by-type/sequencing-kits/library-prep-kits/nextera-xt-dna.html</t>
  </si>
  <si>
    <t>20088155,    Pan-Coronavirus Panel,     RUO 96 Rxns
https://emea.illumina.com/products/by-type/sequencing-kits/library-prep-kits/pan-coronavirus-panel.html</t>
  </si>
  <si>
    <t>20040536,    Illumina® RNA Prep with Enrichment,     (L) Tagmentation (16 Samples)
https://emea.illumina.com/products/by-type/sequencing-kits/library-prep-kits/rna-prep-enrichment.html</t>
  </si>
  <si>
    <t>20040537,    Illumina® RNA Prep with Enrichment,     (L) Tagmentation (96 Samples)
https://emea.illumina.com/products/by-type/sequencing-kits/library-prep-kits/rna-prep-enrichment.html</t>
  </si>
  <si>
    <t>HDA-BR-1003-24,    oncoReveal? BRCA1 &amp; BRCA2 plus CNV Panel
https://emea.illumina.com/products/by-type/sequencing-kits/library-prep-kits/pillar-oncoreveal-brca-panel.html</t>
  </si>
  <si>
    <t>IDX-PI-1004-192,    Kit D,     indices PI501-8,     PI701-12
https://emea.illumina.com/products/by-type/sequencing-kits/library-prep-kits/pillar-oncoreveal-brca-panel.html</t>
  </si>
  <si>
    <t>HDA-MY-1002-48,    oncoReveal? Essential MPN Panel
https://emea.illumina.com/products/by-type/sequencing-kits/library-prep-kits/pillar-oncoreveal-mpn-panel.htm</t>
  </si>
  <si>
    <t>IDX-PI-1001-96,    Indices PI501-8,     PI701-4 (32 combinations,     96 reactions)
https://emea.illumina.com/products/by-type/sequencing-kits/library-prep-kits/pillar-oncoreveal-brca-panel.html</t>
  </si>
  <si>
    <t>HNA-HS-1001-48,    oncoReveal? Multi-Cancer CNV + Fusion
https://emea.illumina.com/products/by-type/sequencing-kits/library-prep-kits/pillar-oncoreveal-multi-cancer-panel.html</t>
  </si>
  <si>
    <t>HDA-MY-1001-24,    oncoReveal? Myeloid Panel
https://emea.illumina.com/search.html?q=HDA-MY-1001-24&amp;filter=all&amp;p=1</t>
  </si>
  <si>
    <t>20047050,    Respiratory Pathogen ID/AMR Enrichment Kit Set A (RUO) (96 indexes,     96 samples)
https://emea.illumina.com/products/by-type/sequencing-kits/library-prep-kits/respiratory-pathogen-id-panel.html</t>
  </si>
  <si>
    <t>20046969,    Respiratory Pathogen ID/AMR Enrichment Kit Set B (RUO) (96 indexes,     96 samples)
https://emea.illumina.com/products/by-type/sequencing-kits/library-prep-kits/respiratory-pathogen-id-panel.html</t>
  </si>
  <si>
    <t>20047051,    Respiratory Pathogen ID/AMR Enrichment Kit Set C (RUO) (96 indexes,     96 Samples)
https://emea.illumina.com/products/bundles.html?catalogIds=20046969,20047051,20047050,20047052</t>
  </si>
  <si>
    <t>20047052,    Respiratory Pathogen ID/AMR Enrichment Kit Set D (RUO) (96 indexes,     96 Samples)https://emea.illumina.com/products/bundles.html?catalogIds=20046969,20047051,20047050,20047052</t>
  </si>
  <si>
    <t>20015964,    TruSeq Nano DNA Low Throughput Library Prep Kit (24 samples)
https://emea.illumina.com/products/by-type/sequencing-kits/library-prep-kits/truseq-nano-dna.html</t>
  </si>
  <si>
    <t>20015965,    TruSeq Nano DNA High Throughput Library Prep Kit (96 samples)
https://emea.illumina.com/products/by-type/sequencing-kits/library-prep-kits/truseq-nano-dna.html</t>
  </si>
  <si>
    <t>20040871,    IDT for Illumina ? TruSeq DNA UD Indexes v2 (96 Indexes,     96 Samples)
https://emea.illumina.com/products/by-type/sequencing-kits/library-prep-kits/truseq-stranded-mrna.html</t>
  </si>
  <si>
    <t>15048371,    TG TruSeq® Nano DNA LT Sample Prep Kit,     Set A (24 Samples)
https://emea.illumina.com/products/by-type/sequencing-kits/library-prep-kits/truseq-nano-dna.html</t>
  </si>
  <si>
    <t>15048376,    TG TruSeq® Nano DNA LT Sample Prep Kit,     Set B (24 Samples)
https://emea.illumina.com/products/by-type/sequencing-kits/library-prep-kits/truseq-nano-dna.html</t>
  </si>
  <si>
    <t>15053646,    TG Truseq® Nano DNA Accessory Kit 
https://emea.illumina.com/products/by-type/sequencing-kits/library-prep-kits/truseq-nano-dna.html</t>
  </si>
  <si>
    <t>20015962,    TruSeq DNA PCR-Free Low Throughput Library Prep Kit (24 samples)
https://emea.illumina.com/products/by-type/sequencing-kits/library-prep-kits/truseq-dna-pcr-free.html</t>
  </si>
  <si>
    <t>20015963,    TruSeq DNA PCR-Free High Throughput Library Prep Kit (96 samples)
https://emea.illumina.com/products/by-type/sequencing-kits/library-prep-kits/truseq-dna-pcr-free.html</t>
  </si>
  <si>
    <t>20020189,    TruSeq® RNA Library Prep for Enrichment (48 Samples)
https://emea.illumina.com/products/by-type/sequencing-kits/library-prep-kits/truseq-rna-access.html</t>
  </si>
  <si>
    <t>20020490,    TruSeq® RNA Enrichment (12 enrichments)
https://emea.illumina.com/products/by-type/sequencing-kits/library-prep-kits/truseq-rna-access.html</t>
  </si>
  <si>
    <t>20020492,    TruSeq RNA Single Indexes Set A (12 Indexes,     48 Samples)
https://emea.support.illumina.com/sequencing/sequencing_kits/truseq-rna-single-indexes.html</t>
  </si>
  <si>
    <t>20020493,    TruSeq RNA Single Indexes Set B (12 Indexes,     48 Samples)
https://emea.support.illumina.com/sequencing/sequencing_kits/truseq-rna-single-indexes.html</t>
  </si>
  <si>
    <t>20020183,    Illumina Exome Panel ? Enrichment Oligos Only
https://emea.illumina.com/products/by-type/sequencing-kits/library-prep-kits/illumina-dna-prep-enrichment.html</t>
  </si>
  <si>
    <t>15028069,    TruSeq RNA Library Preparation Kit v2,     Set A (48 samples,     12 indexes)
https://emea.illumina.com/products/by-type/sequencing-kits/library-prep-kits/truseq-rna-v2.html</t>
  </si>
  <si>
    <t>15028070,    TruSeq RNA Library Preparation Kit v2,     Set B (48 samples,     12 indexes)
https://emea.illumina.com/products/by-type/sequencing-kits/library-prep-kits/truseq-rna-v2.html</t>
  </si>
  <si>
    <t>15019476,    TruSeq Small RNA Library Prep Kit -Set A (24 rxns) (Set A: indexes 1-12)
https://emea.illumina.com/products/by-type/sequencing-kits/library-prep-kits/truseq-small-rna.htm</t>
  </si>
  <si>
    <t>15019483,    TruSeq Small RNA Library Prep Kit -Set B (24 rxns) (Set B: indexes 13-24)
https://emea.illumina.com/products/by-type/sequencing-kits/library-prep-kits/truseq-small-rna.htm</t>
  </si>
  <si>
    <t>15019484,    TruSeq Small RNA Library Prep Kit -Set C (24 rxns) (Set C: indexes 25-36)
https://emea.illumina.com/products/by-type/sequencing-kits/library-prep-kits/truseq-small-rna.htm</t>
  </si>
  <si>
    <t>15019485,    TruSeq Small RNA Library Prep Kit -Set D (24 rxns) (Set D: indices 37-48)
https://emea.illumina.com/products/by-type/sequencing-kits/library-prep-kits/truseq-small-rna.htm</t>
  </si>
  <si>
    <t>20020596,    TruSeq® Stranded Total RNA Library Prep Human/Mouse/Rat (48 Samples)
https://emea.illumina.com/products/by-type/sequencing-kits/library-prep-kits/truseq-stranded-total-rna.html</t>
  </si>
  <si>
    <t>20020597,    TruSeq® Stranded Total RNA Library Prep Human/Mouse/Rat (96 Samples)
https://emea.illumina.com/products/by-type/sequencing-kits/library-prep-kits/truseq-stranded-total-rna.html</t>
  </si>
  <si>
    <t>20020598,    TruSeq Stranded Total RNA Library Prep Gold (48 Samples)
https://emea.illumina.com/products/by-type/sequencing-kits/library-prep-kits/truseq-stranded-total-rna.html</t>
  </si>
  <si>
    <t>20020599,    TruSeq® Stranded Total RNA Library Prep Gold (96 Samples)
https://emea.illumina.com/products/by-type/sequencing-kits/library-prep-kits/truseq-stranded-total-rna.html</t>
  </si>
  <si>
    <t>20037135,    Illumina Ribo-Zero plus rRNA Depletion Kit (96 Samples)
https://emea.illumina.com/products/by-type/molecular-biology-reagents/ribo-zero-plus-rrna-depletion.html</t>
  </si>
  <si>
    <t>20020612,    TruSeq® Stranded Total RNA Library Prep Globin (48 Samples)
 https://emea.illumina.com/products/by-type/sequencing-kits/library-prep-kits/truseq-stranded-total-rna-globin.html</t>
  </si>
  <si>
    <t>20020613,    TruSeq® Stranded Total RNA Library Prep Globin (96 Samples)
 https://emea.illumina.com/products/by-type/sequencing-kits/library-prep-kits/truseq-stranded-total-rna-globin.html</t>
  </si>
  <si>
    <t>20020610,    TruSeq® Stranded Total RNA Library Prep Plant (48 Samples)
https://emea.illumina.com/products/by-type/sequencing-kits/library-prep-kits/truseq-stranded-total-rna-plant.html</t>
  </si>
  <si>
    <t>20020611,    TruSeq® Stranded Total RNA Library Prep Plant (96 Samples)
https://emea.illumina.com/products/by-type/sequencing-kits/library-prep-kits/truseq-stranded-total-rna-plant.html</t>
  </si>
  <si>
    <t>20020594,    TruSeq® Stranded mRNA Library Prep (48 Samples)
https://emea.illumina.com/products/by-type/sequencing-kits/library-prep-kits/truseq-stranded-mrna.html</t>
  </si>
  <si>
    <t>20020595,    TruSeq Stranded mRNA Library Prep (96 Samples)
https://emea.illumina.com/products/by-type/sequencing-kits/library-prep-kits/truseq-stranded-mrna.html</t>
  </si>
  <si>
    <t>20031371,    iSeq 100 i1 Reagent v2 (300-cycle)
https://emea.illumina.com/products/by-type/sequencing-kits/cluster-gen-sequencing-reagents/iseq-reagents.html</t>
  </si>
  <si>
    <t>15036523,    MiSeq Reagent Micro Kit v2 (300-cycles)
https://emea.illumina.com/products/by-type/sequencing-kits/cluster-gen-sequencing-reagents/miseq-reagent-kit-v2.html</t>
  </si>
  <si>
    <t>20024905,    NextSeq 500/550 Mid Output Kit v2.5 (300 Cycles)
https://emea.illumina.com/products/by-type/sequencing-kits/cluster-gen-sequencing-reagents/nextseq-series-kits-v2-5.html</t>
  </si>
  <si>
    <t>20024908,    NextSeq 500/550 High Output Kit v2.5 (300 Cycles) 
https://emea.illumina.com/products/by-type/sequencing-kits/cluster-gen-sequencing-reagents/nextseq-series-kits-v2-5.html</t>
  </si>
  <si>
    <t>20028213,    TruSight Oncology 500 DNA Kit (48 samples)
https://emea.illumina.com/products/by-type/clinical-research-products/trusight-oncology-500.html</t>
  </si>
  <si>
    <t>20028214,    TruSight Oncology 500 DNA Kit,     For Use with NextSeq (48 samples)
https://emea.illumina.com/products/by-type/clinical-research-products/trusight-oncology-500.html</t>
  </si>
  <si>
    <t>20028215,    TruSight Oncology 500 DNA/RNA Bundle,     (16 indexes,     24 samples)
https://emea.illumina.com/products/by-type/clinical-research-products/trusight-oncology-500.html</t>
  </si>
  <si>
    <t>20028216,    TruSight Oncology 500 DNA/RNA Bundle,     for use with NextSeq (16 indexes,     24 samples)
https://emea.illumina.com/products/by-type/clinical-research-products/trusight-oncology-500.html</t>
  </si>
  <si>
    <t>20045505,    TruSight Oncology 500 DNA Automation Kit,     For Use with NextSeq (16 indexes,     64 Samples)
https://emea.illumina.com/products/by-type/clinical-research-products/trusight-oncology-500.html</t>
  </si>
  <si>
    <t>20045508,    TruSight Oncology 500 DNA/RNA Automation Kit (16 indexes,     32 Samples)
https://emea.illumina.com/products/by-type/clinical-research-products/trusight-oncology-500.html</t>
  </si>
  <si>
    <t>20045990,    TruSight Oncology 500 DNA/RNA Automation Kit,     For Use with NextSeq (16 indexes,     32 Samples)
https://emea.illumina.com/products/by-type/clinical-research-products/trusight-oncology-500.html</t>
  </si>
  <si>
    <t>20051343,    Illumina DRAGEN Server v4
https://emea.illumina.com/products/by-type/informatics-products/dragen-secondary-analysis.html</t>
  </si>
  <si>
    <t>20040765,    TruSight Oncology 500 DNA High-Throughput (48 Samples)
https://emea.illumina.com/products/by-type/clinical-research-products/trusight-oncology-500-ht.html</t>
  </si>
  <si>
    <t>20040767,    TruSight Oncology 500 DNA High-Throughput (144 Samples)
https://emea.illumina.com/products/by-type/clinical-research-products/trusight-oncology-500-ht.html</t>
  </si>
  <si>
    <t>20040764,    TruSight Oncology 500 DNA/RNA High-Throughput (24 Samples)
https://emea.illumina.com/products/by-type/clinical-research-products/trusight-oncology-500-ht.html</t>
  </si>
  <si>
    <t>20040766,    TruSight Oncology 500 DNA/RNA High-Throughput (72 Samples)
https://emea.illumina.com/products/by-type/clinical-research-products/trusight-oncology-500-ht.html</t>
  </si>
  <si>
    <t>20049283,    TruSight Oncology 500 High-Throughput DNA for Automation (64 Samples)
https://emea.illumina.com/products/by-type/clinical-research-products/trusight-oncology-500-ht.html</t>
  </si>
  <si>
    <t>20049282,    TruSight Oncology 500 High-Throughput DNA/RNA for Automation (32 Samples)
https://emea.illumina.com/products/by-type/clinical-research-products/trusight-oncology-500-ht.html</t>
  </si>
  <si>
    <t>20034701,    IDT® for Illumina® UMI DNA/RNA UD Indexes Set A,     Ligation (96 Indexes,     96 Samples)
https://emea.illumina.com/products/by-type/clinical-research-products/trusight-oncology-500-ht.html</t>
  </si>
  <si>
    <t>20034702,    IDT® for Illumina® UMI DNA/RNA UD Indexes Set B,     Ligation (96 Indexes,     96 Samples)
https://emea.illumina.com/products/by-type/clinical-research-products/trusight-oncology-500-ht.html</t>
  </si>
  <si>
    <t>20066404,    IDT for Illumina UMI DNA/DNA Index Anchors Set A for Automation
https://emea.illumina.com/products/by-type/clinical-research-products/trusight-oncology-500-ht.html</t>
  </si>
  <si>
    <t>20063213,    IDT for Illumina UMI DNA/DNA Index Anchors Set B for Automation
https://emea.illumina.com/products/by-type/clinical-research-products/trusight-oncology-500-ht.html</t>
  </si>
  <si>
    <t>20028313,    NovaSeq 6000 S4 Reagent Kit v1.5 (200 cycles)
https://emea.illumina.com/products/by-type/sequencing-kits/cluster-gen-sequencing-reagents/novaseq-reagent-kits.html</t>
  </si>
  <si>
    <t>20028312,    NovaSeq 6000 SP Reagent Kit v1.5 (300 cycles)
https://emea.illumina.com/products/by-type/sequencing-kits/cluster-gen-sequencing-reagents/novaseq-reagent-kits.html</t>
  </si>
  <si>
    <t>20105899,    TruSight Oncology 500 ctDNA v2 (24 samples)
https://emea.illumina.com/products/by-type/clinical-research-products/trusight-oncology-500-ctdna.html</t>
  </si>
  <si>
    <t>15076117,    TruSight RNA Fusion Panel Set A (48 samples)
https://emea.illumina.com/products/by-type/clinical-research-products/trusight-rna-fusion.html</t>
  </si>
  <si>
    <t>15076112,    TruSight RNA Pan-Cancer Panel Set A
https://emea.illumina.com/products/by-type/clinical-research-products/trusight-rna-pan-cancer.html</t>
  </si>
  <si>
    <t>15076113,    TruSight RNA Pan-Cancer Panel Set B
https://emea.illumina.com/products/by-type/clinical-research-products/trusight-rna-pan-cancer.html</t>
  </si>
  <si>
    <t>20005611,    TruSight RNA Pan-Cancer Set A MiniSeq Kit
https://emea.illumina.com/products/by-type/clinical-research-products/trusight-rna-pan-cancer.html</t>
  </si>
  <si>
    <t>15059817,    TruSight Tumor 15 MiSeq Kit
https://emea.illumina.com/products/by-type/clinical-research-products/trusight-tumor-15-gene.html</t>
  </si>
  <si>
    <t>15065867,    TruSight Tumor 15 (Library Prep Only)
https://emea.illumina.com/products/by-type/clinical-research-products/trusight-tumor-15-gene.html</t>
  </si>
  <si>
    <t>20005610,    TruSight Tumor 15 MiniSeq Kit
https://emea.illumina.com/products/by-type/clinical-research-products/trusight-tumor-15-gene.html</t>
  </si>
  <si>
    <t>20090308,    Urinary Pathogen ID/AMR Enrichment Kit Set A (RUO) (96 indexes,     96 samples)#
https://emea.illumina.com/products/by-type/sequencing-kits/library-prep-kits/urinary-pathogen-id-amr-enrichment-kit.html</t>
  </si>
  <si>
    <t>20090309,    Urinary Pathogen ID/AMR Enrichment Kit Set B (RUO) (96 indexes,     96 samples)
https://emea.illumina.com/products/by-type/sequencing-kits/library-prep-kits/urinary-pathogen-id-amr-enrichment-kit.html</t>
  </si>
  <si>
    <t>20090310,    Urinary Pathogen ID/AMR Enrichment Kit Set C (RUO) (96 indexes,     96 samples)
https://emea.illumina.com/products/by-type/sequencing-kits/library-prep-kits/urinary-pathogen-id-amr-enrichment-kit.html</t>
  </si>
  <si>
    <t>20090311,    Urinary Pathogen ID/AMR Enrichment Kit Set D (RUO) (96 indexes,     96 samples)
https://emea.illumina.com/products/by-type/sequencing-kits/library-prep-kits/urinary-pathogen-id-amr-enrichment-kit.html</t>
  </si>
  <si>
    <t>20088154,    Viral Surveillance Panel,     RUO 96 Rxns
https://emea.illumina.com/products/by-type/sequencing-kits/library-prep-kits/viral-surveillance-panel.html</t>
  </si>
  <si>
    <t>20087932,    VSP w ILMN RNA Prep w Enrich A,     96 Rxns
https://emea.illumina.com/products/by-type/sequencing-kits/library-prep-kits/viral-surveillance-panel.html</t>
  </si>
  <si>
    <t>20087929,    VSP w ILMN RNA Prep w Enrich B,     96 Rxns
https://emea.illumina.com/products/by-type/sequencing-kits/library-prep-kits/viral-surveillance-panel.html</t>
  </si>
  <si>
    <t>15014418,    BovineHD BeadChip (48 samples)
https://emea.support.illumina.com/array/array_kits/bovinehd_dna_analysis_kit.html</t>
  </si>
  <si>
    <t>20000766,    BovineSNP50-24 v3 BeadChip (48 samples)
https://emea.support.illumina.com/array/array_kits/bovinehd_dna_analysis_kit.html</t>
  </si>
  <si>
    <t>20016317,    Infinium Asian Screening Array-24 v1.0 Kit (48 samples
https://emea.illumina.com/products/by-type/microarray-kits/infinium-asian-screening.html</t>
  </si>
  <si>
    <t>15014442,    Infinium FFPE QC Kit (384 reactions)
https://emea.illumina.com/products/by-type/molecular-biology-reagents/infinium-ffpe-qc-dna-restoration.html</t>
  </si>
  <si>
    <t>20103480,    Infinium CytoSNP-850K v1.4 Beadchip Kit (8 Samples)
https://emea.illumina.com/products/by-type/clinical-research-products/infinium-cytosnp-850k.html</t>
  </si>
  <si>
    <t>20015247,    Infinium Exome-24 v1.1 Kit (288 samples)
https://emea.support.illumina.com/array/array_kits/infinium-exome-24-kit.html</t>
  </si>
  <si>
    <t>20041558,    Infinium Mouse Methylation BeadChip Kit (24 samples)
https://emea.illumina.com/products/by-type/microarray-kits/infinium-mouse-methylation.html</t>
  </si>
  <si>
    <t>20004348,    Infinium QC Array-24 v1.0 Kit (288 samples)
https://emea.illumina.com/library-prep-array-kit-selector/kits-and-arrays/infinium-qc-array-24.html</t>
  </si>
  <si>
    <t>20104703,    NovaSeq? X Series 1.5B Reagent Kit (100 Cyc)
https://emea.illumina.com/products/by-type/sequencing-kits/cluster-gen-sequencing-reagents/novaseq-x-series-reagent-kits.html</t>
  </si>
  <si>
    <t>20104704,    NovaSeq? X Series 1.5B Reagent Kit (200 Cyc)
https://emea.illumina.com/products/by-type/sequencing-kits/cluster-gen-sequencing-reagents/novaseq-x-series-reagent-kits.html</t>
  </si>
  <si>
    <t>20104705,    NovaSeq? X Series 1.5B Reagent Kit (300 Cyc)
https://emea.illumina.com/products/by-type/sequencing-kits/cluster-gen-sequencing-reagents/novaseq-x-series-reagent-kits.html</t>
  </si>
  <si>
    <t>20085596,    NovaSeq X Series 10B Reagent Kit (100 Cycle)
https://emea.illumina.com/products/by-type/sequencing-kits/cluster-gen-sequencing-reagents/novaseq-x-series-reagent-kits.html</t>
  </si>
  <si>
    <t>20085595,    NovaSeq X Series 10B Reagent Kit (200 Cycle)
https://emea.illumina.com/products/by-type/sequencing-kits/cluster-gen-sequencing-reagents/novaseq-x-series-reagent-kits.html</t>
  </si>
  <si>
    <t>20085594,    NovaSeq X Series 10B Reagent Kit (300 Cycle)
https://emea.illumina.com/products/by-type/sequencing-kits/cluster-gen-sequencing-reagents/novaseq-x-series-reagent-kits.html</t>
  </si>
  <si>
    <t>20104706,    NovaSeq? X Series 25B Reagent Kit (300 Cyc)
https://emea.illumina.com/products/by-type/sequencing-kits/cluster-gen-sequencing-reagents/novaseq-x-series-reagent-kits.html</t>
  </si>
  <si>
    <t>20112859,    NextSeq? 1000/2000 XLEAP-SBS? Read Primer Kit
https://emea.illumina.com/products/by-type/sequencing-kits/cluster-gen-sequencing-reagents/nextseq-1000-2000-reagents.html</t>
  </si>
  <si>
    <t>20112858,    NextSeq? 1000/2000 XLEAP-SBS? Index Primer Kit
https://emea.illumina.com/products/by-type/sequencing-kits/cluster-gen-sequencing-reagents/nextseq-1000-2000-reagents.html</t>
  </si>
  <si>
    <t>20112856,    NextSeq? 1000/2000 XLEAP-SBS? Read and Index Primer Kit
https://emea.illumina.com/products/by-type/sequencing-kits/cluster-gen-sequencing-reagents/nextseq-1000-2000-reagents.html</t>
  </si>
  <si>
    <t>20100995,    NextSeq? 2000 P4 XLEAP-SBS? Reagent Kit (50 Cycles)
https://emea.illumina.com/products/by-type/sequencing-kits/cluster-gen-sequencing-reagents/nextseq-1000-2000-reagents.html</t>
  </si>
  <si>
    <t>20100994,    NextSeq? 2000 P4 XLEAP-SBS? Reagent Kit (100 Cycles)
https://emea.illumina.com/products/by-type/sequencing-kits/cluster-gen-sequencing-reagents/nextseq-1000-2000-reagents.html</t>
  </si>
  <si>
    <t>20100993,    NextSeq? 2000 P4 XLEAP-SBS? Reagent Kit (200 Cycles)
https://emea.illumina.com/products/by-type/sequencing-kits/cluster-gen-sequencing-reagents/nextseq-1000-2000-reagents.html</t>
  </si>
  <si>
    <t>20100992,    NextSeq? 2000 P4 XLEAP-SBS? Reagent Kit (300 Cycles)
https://emea.illumina.com/products/by-type/sequencing-kits/cluster-gen-sequencing-reagents/nextseq-1000-2000-reagents.html</t>
  </si>
  <si>
    <t>20100990,    NextSeq? 2000 P3 XLEAP-SBS? Reagent Kit (100 Cycles)
https://emea.illumina.com/products/by-type/sequencing-kits/cluster-gen-sequencing-reagents/nextseq-1000-2000-reagents.html</t>
  </si>
  <si>
    <t>20100989,    NextSeq? 2000 P3 XLEAP-SBS? Reagent Kit (200 Cycles)
https://emea.illumina.com/products/by-type/sequencing-kits/cluster-gen-sequencing-reagents/nextseq-1000-2000-reagents.html</t>
  </si>
  <si>
    <t>20100988,    NextSeq? 2000 P3 XLEAP-SBS? Reagent Kit (300 Cycles)
https://emea.illumina.com/products/by-type/sequencing-kits/cluster-gen-sequencing-reagents/nextseq-1000-2000-reagents.html</t>
  </si>
  <si>
    <t>20100987,    NextSeq? 1000/2000 P2 XLEAP-SBS? Reagent Kit (100 Cycles)
https://emea.illumina.com/products/by-type/sequencing-kits/cluster-gen-sequencing-reagents/nextseq-1000-2000-reagents.html</t>
  </si>
  <si>
    <t>20100986,    NextSeq? 1000/2000 P2 XLEAP-SBS? Reagent Kit (200 Cycles)
https://emea.illumina.com/products/by-type/sequencing-kits/cluster-gen-sequencing-reagents/nextseq-1000-2000-reagents.html</t>
  </si>
  <si>
    <t>20100985,    NextSeq? 1000/2000 P2 XLEAP-SBS? Reagent Kit (300 Cycles)
https://emea.illumina.com/products/by-type/sequencing-kits/cluster-gen-sequencing-reagents/nextseq-1000-2000-reagents.html</t>
  </si>
  <si>
    <t>20100984,    NextSeq? 1000/2000 P2 XLEAP-SBS? Reagent Kit (600 Cycles)
https://emea.illumina.com/products/by-type/sequencing-kits/cluster-gen-sequencing-reagents/nextseq-1000-2000-reagents.html</t>
  </si>
  <si>
    <t>20100983,    NextSeq? 1000/2000 P1 XLEAP-SBS? Reagent Kit (100 Cycles)
https://emea.illumina.com/products/by-type/sequencing-kits/cluster-gen-sequencing-reagents/nextseq-1000-2000-reagents.html</t>
  </si>
  <si>
    <t>20100982,    NextSeq? 1000/2000 P1 XLEAP-SBS? Reagent Kit (300 Cycles)
https://emea.illumina.com/products/by-type/sequencing-kits/cluster-gen-sequencing-reagents/nextseq-1000-2000-reagents.html</t>
  </si>
  <si>
    <t>20100981,    NextSeq? 1000/2000 P1 XLEAP-SBS? Reagent Kit (600 Cycles)
https://emea.illumina.com/products/by-type/sequencing-kits/cluster-gen-sequencing-reagents/nextseq-1000-2000-reagents.html</t>
  </si>
  <si>
    <t>Nėra</t>
  </si>
  <si>
    <t>120d.</t>
  </si>
  <si>
    <t>xxxxxxxxxxxxxxxxx</t>
  </si>
  <si>
    <t>,+3706xxxxxxx,xxxxxxxxxx@illumina.com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</si>
</sst>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charset val="186"/>
      <scheme val="minor"/>
    </font>
    <font>
      <sz val="11"/>
      <color theme="1"/>
      <name val="Calibri"/>
      <family val="2"/>
      <scheme val="minor"/>
    </font>
    <font>
      <sz val="11"/>
      <color theme="1"/>
      <name val="Calibri"/>
      <family val="2"/>
      <charset val="186"/>
      <scheme val="minor"/>
    </font>
    <font>
      <sz val="11"/>
      <color indexed="8"/>
      <name val="Calibri"/>
      <family val="2"/>
      <scheme val="minor"/>
    </font>
    <font>
      <sz val="10"/>
      <name val="Arial"/>
      <family val="2"/>
      <charset val="186"/>
    </font>
    <font>
      <sz val="11"/>
      <name val="Times New Roman"/>
      <family val="1"/>
    </font>
    <font>
      <u/>
      <sz val="11"/>
      <color theme="10"/>
      <name val="Calibri"/>
      <family val="2"/>
      <scheme val="minor"/>
    </font>
    <font>
      <u/>
      <sz val="11"/>
      <color theme="10"/>
      <name val="Calibri"/>
      <family val="2"/>
      <charset val="186"/>
      <scheme val="minor"/>
    </font>
    <font>
      <b/>
      <i/>
      <sz val="11"/>
      <color rgb="FFFF0000"/>
      <name val="Times New Roman"/>
      <family val="1"/>
    </font>
    <font>
      <sz val="9"/>
      <color indexed="81"/>
      <name val="Tahoma"/>
      <family val="2"/>
    </font>
    <font>
      <sz val="11"/>
      <color theme="1"/>
      <name val="Times New Roman"/>
      <family val="1"/>
    </font>
    <font>
      <sz val="12"/>
      <color rgb="FF000000"/>
      <name val="Times New Roman"/>
      <family val="1"/>
    </font>
    <font>
      <sz val="12"/>
      <color indexed="8"/>
      <name val="Times New Roman"/>
      <family val="1"/>
    </font>
    <font>
      <b/>
      <sz val="11"/>
      <name val="Times New Roman"/>
      <family val="1"/>
    </font>
    <font>
      <b/>
      <sz val="11"/>
      <color rgb="FFFF0000"/>
      <name val="Times New Roman"/>
      <family val="1"/>
    </font>
    <font>
      <b/>
      <sz val="11"/>
      <color theme="1"/>
      <name val="Times New Roman"/>
      <family val="1"/>
    </font>
    <font>
      <sz val="11"/>
      <color rgb="FFFF0000"/>
      <name val="Times New Roman"/>
      <family val="1"/>
    </font>
    <font>
      <sz val="8"/>
      <color theme="1"/>
      <name val="Times New Roman"/>
      <family val="1"/>
    </font>
    <font>
      <sz val="9"/>
      <color theme="1"/>
      <name val="Times New Roman"/>
      <family val="1"/>
    </font>
    <font>
      <b/>
      <i/>
      <sz val="11"/>
      <color theme="1"/>
      <name val="Times New Roman"/>
      <family val="1"/>
    </font>
    <font>
      <b/>
      <i/>
      <sz val="9"/>
      <color rgb="FFFF0000"/>
      <name val="Times New Roman"/>
      <family val="1"/>
    </font>
    <font>
      <sz val="12"/>
      <color theme="1"/>
      <name val="Times New Roman"/>
      <family val="1"/>
    </font>
    <font>
      <b/>
      <sz val="11"/>
      <color rgb="FFFF0000"/>
      <name val="Times New Roman"/>
      <family val="1"/>
    </font>
    <font>
      <b/>
      <sz val="11"/>
      <color rgb="FF000000"/>
      <name val="Times New Roman"/>
      <family val="1"/>
    </font>
    <font>
      <b/>
      <u/>
      <sz val="11"/>
      <color rgb="FF000000"/>
      <name val="Times New Roman"/>
      <family val="1"/>
    </font>
    <font>
      <sz val="11"/>
      <color rgb="FF000000"/>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6" tint="0.79998168889431442"/>
        <bgColor indexed="64"/>
      </patternFill>
    </fill>
    <fill>
      <patternFill patternType="solid">
        <fgColor theme="1"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s>
  <cellStyleXfs count="7">
    <xf numFmtId="0" fontId="0" fillId="0" borderId="0"/>
    <xf numFmtId="0" fontId="3" fillId="0" borderId="0"/>
    <xf numFmtId="0" fontId="7" fillId="0" borderId="0" applyNumberFormat="0" applyFill="0" applyBorder="0" applyAlignment="0" applyProtection="0"/>
    <xf numFmtId="0" fontId="6" fillId="0" borderId="0" applyNumberFormat="0" applyFill="0" applyBorder="0" applyAlignment="0" applyProtection="0"/>
    <xf numFmtId="0" fontId="4" fillId="0" borderId="0"/>
    <xf numFmtId="0" fontId="2" fillId="0" borderId="0"/>
    <xf numFmtId="0" fontId="1" fillId="0" borderId="0"/>
  </cellStyleXfs>
  <cellXfs count="47">
    <xf numFmtId="0" fontId="0" fillId="0" borderId="0" xfId="0"/>
    <xf numFmtId="1" fontId="11" fillId="0" borderId="1" xfId="0" applyNumberFormat="1" applyFont="1" applyBorder="1" applyAlignment="1" applyProtection="1">
      <alignment horizontal="center" vertical="center" wrapText="1"/>
      <protection locked="0"/>
    </xf>
    <xf numFmtId="0" fontId="12" fillId="3" borderId="3" xfId="1" applyFont="1" applyFill="1" applyBorder="1" applyAlignment="1" applyProtection="1">
      <alignment horizontal="left" vertical="top" wrapText="1"/>
      <protection locked="0"/>
    </xf>
    <xf numFmtId="4" fontId="12" fillId="3" borderId="1" xfId="1" applyNumberFormat="1" applyFont="1" applyFill="1" applyBorder="1" applyAlignment="1" applyProtection="1">
      <alignment horizontal="center" vertical="center" wrapText="1"/>
      <protection locked="0"/>
    </xf>
    <xf numFmtId="0" fontId="12" fillId="0" borderId="2" xfId="1" applyFont="1" applyBorder="1" applyAlignment="1" applyProtection="1">
      <alignment horizontal="left" vertical="top" wrapText="1"/>
      <protection locked="0"/>
    </xf>
    <xf numFmtId="0" fontId="13" fillId="2" borderId="1" xfId="1" applyFont="1" applyFill="1" applyBorder="1" applyAlignment="1">
      <alignment horizontal="center" vertical="center" wrapText="1"/>
    </xf>
    <xf numFmtId="0" fontId="23" fillId="2" borderId="1" xfId="1" applyFont="1" applyFill="1" applyBorder="1" applyAlignment="1">
      <alignment horizontal="center" vertical="center" wrapText="1"/>
    </xf>
    <xf numFmtId="0" fontId="23" fillId="2" borderId="2" xfId="1" applyFont="1" applyFill="1" applyBorder="1" applyAlignment="1">
      <alignment horizontal="center" vertical="center" wrapText="1"/>
    </xf>
    <xf numFmtId="0" fontId="22" fillId="2" borderId="6" xfId="6" applyFont="1" applyFill="1" applyBorder="1" applyAlignment="1">
      <alignment horizontal="center" vertical="center"/>
    </xf>
    <xf numFmtId="0" fontId="10" fillId="0" borderId="0" xfId="0" applyFont="1"/>
    <xf numFmtId="0" fontId="10" fillId="0" borderId="1" xfId="0" applyFont="1" applyBorder="1" applyAlignment="1">
      <alignment horizontal="left" vertical="top" wrapText="1"/>
    </xf>
    <xf numFmtId="0" fontId="10" fillId="0" borderId="1" xfId="0" applyFont="1" applyBorder="1" applyAlignment="1">
      <alignment vertical="top"/>
    </xf>
    <xf numFmtId="0" fontId="10" fillId="0" borderId="1" xfId="0" applyFont="1" applyBorder="1" applyAlignment="1">
      <alignment horizontal="center" vertical="top"/>
    </xf>
    <xf numFmtId="4" fontId="12" fillId="0" borderId="1" xfId="1" applyNumberFormat="1" applyFont="1" applyBorder="1" applyAlignment="1">
      <alignment horizontal="center" vertical="center" wrapText="1"/>
    </xf>
    <xf numFmtId="0" fontId="5" fillId="0" borderId="1" xfId="0" applyFont="1" applyBorder="1" applyAlignment="1">
      <alignment horizontal="center" vertical="top"/>
    </xf>
    <xf numFmtId="4" fontId="10" fillId="0" borderId="1" xfId="0" applyNumberFormat="1" applyFont="1" applyBorder="1" applyAlignment="1">
      <alignment horizontal="center" vertical="center" wrapText="1"/>
    </xf>
    <xf numFmtId="4" fontId="15" fillId="0" borderId="1" xfId="0" applyNumberFormat="1" applyFont="1" applyBorder="1" applyAlignment="1">
      <alignment horizontal="center" vertical="center" wrapText="1"/>
    </xf>
    <xf numFmtId="0" fontId="15" fillId="0" borderId="0" xfId="0" applyFont="1" applyAlignment="1">
      <alignment wrapText="1"/>
    </xf>
    <xf numFmtId="0" fontId="10" fillId="0" borderId="6" xfId="6" applyFont="1" applyBorder="1" applyProtection="1">
      <protection locked="0"/>
    </xf>
    <xf numFmtId="0" fontId="10" fillId="0" borderId="6" xfId="0" applyFont="1" applyBorder="1" applyProtection="1">
      <protection locked="0"/>
    </xf>
    <xf numFmtId="0" fontId="10" fillId="5" borderId="1" xfId="0" applyFont="1" applyFill="1" applyBorder="1" applyAlignment="1">
      <alignment horizontal="center" vertical="top"/>
    </xf>
    <xf numFmtId="4" fontId="12" fillId="5" borderId="1" xfId="1" applyNumberFormat="1" applyFont="1" applyFill="1" applyBorder="1" applyAlignment="1">
      <alignment horizontal="center" vertical="center" wrapText="1"/>
    </xf>
    <xf numFmtId="0" fontId="10" fillId="0" borderId="1" xfId="0" applyFont="1" applyBorder="1" applyAlignment="1" applyProtection="1">
      <alignment horizontal="left" vertical="top" wrapText="1"/>
      <protection locked="0"/>
    </xf>
    <xf numFmtId="0" fontId="15" fillId="2" borderId="1" xfId="0" applyFont="1" applyFill="1" applyBorder="1" applyAlignment="1">
      <alignment horizontal="center" vertical="top" wrapText="1"/>
    </xf>
    <xf numFmtId="0" fontId="10" fillId="0" borderId="0" xfId="0" applyFont="1" applyAlignment="1">
      <alignment wrapText="1"/>
    </xf>
    <xf numFmtId="1" fontId="11" fillId="5" borderId="1" xfId="0" applyNumberFormat="1" applyFont="1" applyFill="1" applyBorder="1" applyAlignment="1">
      <alignment horizontal="center" vertical="center" wrapText="1"/>
    </xf>
    <xf numFmtId="0" fontId="25" fillId="0" borderId="0" xfId="0" applyFont="1" applyAlignment="1">
      <alignment horizontal="left" vertical="top" wrapText="1"/>
    </xf>
    <xf numFmtId="0" fontId="10" fillId="0" borderId="0" xfId="0" applyFont="1" applyAlignment="1">
      <alignment horizontal="left" vertical="top" wrapText="1"/>
    </xf>
    <xf numFmtId="0" fontId="21" fillId="0" borderId="0" xfId="0" applyFont="1" applyAlignment="1">
      <alignment horizontal="left" vertical="top" wrapText="1"/>
    </xf>
    <xf numFmtId="0" fontId="15" fillId="0" borderId="0" xfId="0" applyFont="1" applyAlignment="1">
      <alignment horizontal="left" vertical="top" wrapText="1"/>
    </xf>
    <xf numFmtId="0" fontId="15" fillId="2" borderId="2" xfId="0" applyFont="1" applyFill="1" applyBorder="1" applyAlignment="1">
      <alignment horizontal="left" vertical="top" wrapText="1"/>
    </xf>
    <xf numFmtId="0" fontId="15" fillId="2" borderId="3" xfId="0" applyFont="1" applyFill="1" applyBorder="1" applyAlignment="1">
      <alignment horizontal="left" vertical="top" wrapText="1"/>
    </xf>
    <xf numFmtId="0" fontId="8" fillId="3" borderId="1" xfId="0" applyFont="1" applyFill="1" applyBorder="1" applyAlignment="1" applyProtection="1">
      <alignment horizontal="left" vertical="top" wrapText="1"/>
      <protection locked="0"/>
    </xf>
    <xf numFmtId="0" fontId="10" fillId="4" borderId="2" xfId="0" applyFont="1" applyFill="1" applyBorder="1" applyAlignment="1">
      <alignment horizontal="right" vertical="top" wrapText="1"/>
    </xf>
    <xf numFmtId="0" fontId="10" fillId="4" borderId="3" xfId="0" applyFont="1" applyFill="1" applyBorder="1" applyAlignment="1">
      <alignment horizontal="right" vertical="top" wrapText="1"/>
    </xf>
    <xf numFmtId="0" fontId="10" fillId="0" borderId="0" xfId="0" applyFont="1" applyAlignment="1">
      <alignment vertical="top" wrapText="1"/>
    </xf>
    <xf numFmtId="0" fontId="15" fillId="4" borderId="2" xfId="0" applyFont="1" applyFill="1" applyBorder="1" applyAlignment="1">
      <alignment horizontal="right" vertical="top" wrapText="1"/>
    </xf>
    <xf numFmtId="0" fontId="15" fillId="4" borderId="3" xfId="0" applyFont="1" applyFill="1" applyBorder="1" applyAlignment="1">
      <alignment horizontal="right" vertical="top" wrapText="1"/>
    </xf>
    <xf numFmtId="0" fontId="18" fillId="0" borderId="0" xfId="0" applyFont="1" applyAlignment="1">
      <alignment horizontal="left" vertical="top" wrapText="1"/>
    </xf>
    <xf numFmtId="0" fontId="10" fillId="0" borderId="1" xfId="0" applyFont="1" applyBorder="1" applyAlignment="1" applyProtection="1">
      <alignment horizontal="left" vertical="top" wrapText="1"/>
      <protection locked="0"/>
    </xf>
    <xf numFmtId="0" fontId="10" fillId="0" borderId="0" xfId="0" applyFont="1" applyAlignment="1">
      <alignment wrapText="1"/>
    </xf>
    <xf numFmtId="0" fontId="15" fillId="0" borderId="0" xfId="0" applyFont="1" applyAlignment="1">
      <alignment horizontal="center" wrapText="1"/>
    </xf>
    <xf numFmtId="0" fontId="16" fillId="0" borderId="0" xfId="0" applyFont="1" applyAlignment="1">
      <alignment horizontal="center" vertical="top" wrapText="1"/>
    </xf>
    <xf numFmtId="0" fontId="15" fillId="2" borderId="1" xfId="0" applyFont="1" applyFill="1" applyBorder="1" applyAlignment="1">
      <alignment horizontal="center" vertical="top" wrapText="1"/>
    </xf>
    <xf numFmtId="0" fontId="10" fillId="0" borderId="4" xfId="0" applyFont="1" applyBorder="1" applyAlignment="1">
      <alignment horizontal="left" vertical="top" wrapText="1"/>
    </xf>
    <xf numFmtId="0" fontId="15" fillId="2" borderId="1" xfId="0" applyFont="1" applyFill="1" applyBorder="1" applyAlignment="1">
      <alignment horizontal="center" vertical="center" wrapText="1"/>
    </xf>
    <xf numFmtId="0" fontId="18" fillId="0" borderId="5" xfId="0" applyFont="1" applyBorder="1" applyAlignment="1">
      <alignment horizontal="left" vertical="top" wrapText="1"/>
    </xf>
  </cellXfs>
  <cellStyles count="7">
    <cellStyle name="Hyperlink 2" xfId="2" xr:uid="{00000000-0005-0000-0000-000001000000}"/>
    <cellStyle name="Hyperlink 3" xfId="3" xr:uid="{00000000-0005-0000-0000-000002000000}"/>
    <cellStyle name="Normal" xfId="0" builtinId="0"/>
    <cellStyle name="Normal 2" xfId="1" xr:uid="{00000000-0005-0000-0000-000004000000}"/>
    <cellStyle name="Normal 2 2" xfId="4" xr:uid="{00000000-0005-0000-0000-000005000000}"/>
    <cellStyle name="Normal 2 3 2" xfId="5" xr:uid="{00000000-0005-0000-0000-000006000000}"/>
    <cellStyle name="Normal 3" xfId="6" xr:uid="{AF8CA8CE-7734-4AD6-B6CD-5BA3465CB2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77"/>
  <sheetViews>
    <sheetView tabSelected="1" zoomScale="84" zoomScaleNormal="84" workbookViewId="0">
      <selection activeCell="C11" sqref="C11:F11"/>
    </sheetView>
  </sheetViews>
  <sheetFormatPr defaultColWidth="9.33203125" defaultRowHeight="13.8" x14ac:dyDescent="0.25"/>
  <cols>
    <col min="1" max="1" width="64.6640625" style="24" customWidth="1"/>
    <col min="2" max="2" width="24.88671875" style="24" customWidth="1"/>
    <col min="3" max="3" width="28.5546875" style="24" customWidth="1"/>
    <col min="4" max="4" width="25.88671875" style="24" customWidth="1"/>
    <col min="5" max="5" width="26.6640625" style="24" customWidth="1"/>
    <col min="6" max="6" width="123.5546875" style="24" customWidth="1"/>
    <col min="7" max="7" width="17.88671875" style="24" customWidth="1"/>
    <col min="8" max="8" width="16.33203125" style="24" customWidth="1"/>
    <col min="9" max="9" width="16" style="24" customWidth="1"/>
    <col min="10" max="10" width="30.5546875" style="24" customWidth="1"/>
    <col min="11" max="11" width="19.44140625" style="24" customWidth="1"/>
    <col min="12" max="16384" width="9.33203125" style="24"/>
  </cols>
  <sheetData>
    <row r="1" spans="1:11" x14ac:dyDescent="0.25">
      <c r="F1" s="40" t="s">
        <v>0</v>
      </c>
      <c r="G1" s="40"/>
    </row>
    <row r="2" spans="1:11" x14ac:dyDescent="0.25">
      <c r="C2" s="41" t="s">
        <v>1</v>
      </c>
      <c r="D2" s="41"/>
      <c r="E2" s="41"/>
    </row>
    <row r="3" spans="1:11" ht="15" customHeight="1" x14ac:dyDescent="0.25">
      <c r="A3" s="42"/>
      <c r="B3" s="42"/>
      <c r="C3" s="42"/>
      <c r="D3" s="42"/>
      <c r="E3" s="42"/>
      <c r="F3" s="42"/>
    </row>
    <row r="4" spans="1:11" x14ac:dyDescent="0.25">
      <c r="A4" s="29" t="s">
        <v>49</v>
      </c>
      <c r="B4" s="29"/>
      <c r="C4" s="29"/>
      <c r="D4" s="29"/>
      <c r="E4" s="29"/>
      <c r="F4" s="29"/>
    </row>
    <row r="6" spans="1:11" ht="15" customHeight="1" x14ac:dyDescent="0.25">
      <c r="A6" s="30" t="s">
        <v>2</v>
      </c>
      <c r="B6" s="31"/>
      <c r="C6" s="32" t="s">
        <v>259</v>
      </c>
      <c r="D6" s="32"/>
      <c r="E6" s="32"/>
      <c r="F6" s="32"/>
    </row>
    <row r="7" spans="1:11" ht="15" customHeight="1" x14ac:dyDescent="0.25">
      <c r="A7" s="30" t="s">
        <v>3</v>
      </c>
      <c r="B7" s="31"/>
      <c r="C7" s="32" t="s">
        <v>260</v>
      </c>
      <c r="D7" s="32"/>
      <c r="E7" s="32"/>
      <c r="F7" s="32"/>
    </row>
    <row r="8" spans="1:11" ht="15" customHeight="1" x14ac:dyDescent="0.25">
      <c r="A8" s="30" t="s">
        <v>4</v>
      </c>
      <c r="B8" s="31"/>
      <c r="C8" s="32" t="s">
        <v>469</v>
      </c>
      <c r="D8" s="32"/>
      <c r="E8" s="32"/>
      <c r="F8" s="32"/>
    </row>
    <row r="9" spans="1:11" ht="15" customHeight="1" x14ac:dyDescent="0.25">
      <c r="A9" s="30" t="s">
        <v>5</v>
      </c>
      <c r="B9" s="31"/>
      <c r="C9" s="32" t="s">
        <v>470</v>
      </c>
      <c r="D9" s="32"/>
      <c r="E9" s="32"/>
      <c r="F9" s="32"/>
    </row>
    <row r="10" spans="1:11" ht="45" customHeight="1" x14ac:dyDescent="0.25">
      <c r="A10" s="30" t="s">
        <v>6</v>
      </c>
      <c r="B10" s="31"/>
      <c r="C10" s="32" t="s">
        <v>469</v>
      </c>
      <c r="D10" s="32"/>
      <c r="E10" s="32"/>
      <c r="F10" s="32"/>
    </row>
    <row r="11" spans="1:11" ht="15" customHeight="1" x14ac:dyDescent="0.25">
      <c r="A11" s="30" t="s">
        <v>7</v>
      </c>
      <c r="B11" s="31"/>
      <c r="C11" s="32" t="s">
        <v>467</v>
      </c>
      <c r="D11" s="32"/>
      <c r="E11" s="32"/>
      <c r="F11" s="32"/>
    </row>
    <row r="12" spans="1:11" ht="15" customHeight="1" x14ac:dyDescent="0.25">
      <c r="A12" s="30" t="s">
        <v>8</v>
      </c>
      <c r="B12" s="31"/>
      <c r="C12" s="32" t="s">
        <v>468</v>
      </c>
      <c r="D12" s="32"/>
      <c r="E12" s="32"/>
      <c r="F12" s="32"/>
    </row>
    <row r="13" spans="1:11" ht="15" customHeight="1" x14ac:dyDescent="0.25"/>
    <row r="14" spans="1:11" ht="15" customHeight="1" x14ac:dyDescent="0.25"/>
    <row r="15" spans="1:11" ht="14.25" customHeight="1" x14ac:dyDescent="0.25">
      <c r="A15" s="38" t="s">
        <v>9</v>
      </c>
      <c r="B15" s="38"/>
      <c r="C15" s="38"/>
      <c r="D15" s="38"/>
      <c r="E15" s="38"/>
      <c r="F15" s="38"/>
      <c r="G15" s="38"/>
      <c r="H15" s="38"/>
    </row>
    <row r="16" spans="1:11" s="9" customFormat="1" ht="108" customHeight="1" x14ac:dyDescent="0.25">
      <c r="A16" s="5" t="s">
        <v>10</v>
      </c>
      <c r="B16" s="5" t="s">
        <v>11</v>
      </c>
      <c r="C16" s="5" t="s">
        <v>12</v>
      </c>
      <c r="D16" s="5" t="s">
        <v>13</v>
      </c>
      <c r="E16" s="5" t="s">
        <v>14</v>
      </c>
      <c r="F16" s="6" t="s">
        <v>50</v>
      </c>
      <c r="G16" s="5" t="s">
        <v>15</v>
      </c>
      <c r="H16" s="5" t="s">
        <v>16</v>
      </c>
      <c r="I16" s="5" t="s">
        <v>17</v>
      </c>
      <c r="J16" s="7" t="s">
        <v>18</v>
      </c>
      <c r="K16" s="8" t="s">
        <v>19</v>
      </c>
    </row>
    <row r="17" spans="1:11" s="9" customFormat="1" ht="50.4" customHeight="1" x14ac:dyDescent="0.25">
      <c r="A17" s="10" t="s">
        <v>51</v>
      </c>
      <c r="B17" s="11" t="s">
        <v>20</v>
      </c>
      <c r="C17" s="12">
        <v>8</v>
      </c>
      <c r="D17" s="1">
        <v>1</v>
      </c>
      <c r="E17" s="12">
        <v>8</v>
      </c>
      <c r="F17" s="2" t="s">
        <v>261</v>
      </c>
      <c r="G17" s="3">
        <v>1204</v>
      </c>
      <c r="H17" s="13">
        <f>G17*E17</f>
        <v>9632</v>
      </c>
      <c r="I17" s="13">
        <f>G17*D17</f>
        <v>1204</v>
      </c>
      <c r="J17" s="4"/>
      <c r="K17" s="18"/>
    </row>
    <row r="18" spans="1:11" s="9" customFormat="1" ht="43.95" customHeight="1" x14ac:dyDescent="0.25">
      <c r="A18" s="10" t="s">
        <v>52</v>
      </c>
      <c r="B18" s="11" t="s">
        <v>20</v>
      </c>
      <c r="C18" s="12">
        <v>8</v>
      </c>
      <c r="D18" s="1">
        <v>1</v>
      </c>
      <c r="E18" s="12">
        <v>8</v>
      </c>
      <c r="F18" s="2" t="s">
        <v>262</v>
      </c>
      <c r="G18" s="3">
        <v>1055</v>
      </c>
      <c r="H18" s="13">
        <f t="shared" ref="H18:H80" si="0">G18*E18</f>
        <v>8440</v>
      </c>
      <c r="I18" s="13">
        <f t="shared" ref="I18:I80" si="1">G18*D18</f>
        <v>1055</v>
      </c>
      <c r="J18" s="4"/>
      <c r="K18" s="18"/>
    </row>
    <row r="19" spans="1:11" s="9" customFormat="1" ht="41.4" customHeight="1" x14ac:dyDescent="0.25">
      <c r="A19" s="10" t="s">
        <v>53</v>
      </c>
      <c r="B19" s="11" t="s">
        <v>20</v>
      </c>
      <c r="C19" s="12">
        <v>8</v>
      </c>
      <c r="D19" s="1">
        <v>1</v>
      </c>
      <c r="E19" s="12">
        <v>8</v>
      </c>
      <c r="F19" s="2" t="s">
        <v>263</v>
      </c>
      <c r="G19" s="3">
        <v>1234</v>
      </c>
      <c r="H19" s="13">
        <f t="shared" si="0"/>
        <v>9872</v>
      </c>
      <c r="I19" s="13">
        <f t="shared" si="1"/>
        <v>1234</v>
      </c>
      <c r="J19" s="4"/>
      <c r="K19" s="18"/>
    </row>
    <row r="20" spans="1:11" s="9" customFormat="1" ht="40.950000000000003" customHeight="1" x14ac:dyDescent="0.25">
      <c r="A20" s="10" t="s">
        <v>54</v>
      </c>
      <c r="B20" s="11" t="s">
        <v>20</v>
      </c>
      <c r="C20" s="12">
        <v>5</v>
      </c>
      <c r="D20" s="1">
        <v>1</v>
      </c>
      <c r="E20" s="12">
        <v>5</v>
      </c>
      <c r="F20" s="2" t="s">
        <v>264</v>
      </c>
      <c r="G20" s="3">
        <v>1980</v>
      </c>
      <c r="H20" s="13">
        <f t="shared" si="0"/>
        <v>9900</v>
      </c>
      <c r="I20" s="13">
        <f t="shared" si="1"/>
        <v>1980</v>
      </c>
      <c r="J20" s="4"/>
      <c r="K20" s="18"/>
    </row>
    <row r="21" spans="1:11" s="9" customFormat="1" ht="40.950000000000003" customHeight="1" x14ac:dyDescent="0.25">
      <c r="A21" s="10" t="s">
        <v>55</v>
      </c>
      <c r="B21" s="11" t="s">
        <v>20</v>
      </c>
      <c r="C21" s="12">
        <v>10</v>
      </c>
      <c r="D21" s="1">
        <v>1</v>
      </c>
      <c r="E21" s="14">
        <v>10</v>
      </c>
      <c r="F21" s="2" t="s">
        <v>265</v>
      </c>
      <c r="G21" s="3">
        <v>706</v>
      </c>
      <c r="H21" s="13">
        <f t="shared" si="0"/>
        <v>7060</v>
      </c>
      <c r="I21" s="13">
        <f t="shared" si="1"/>
        <v>706</v>
      </c>
      <c r="J21" s="4"/>
      <c r="K21" s="18"/>
    </row>
    <row r="22" spans="1:11" s="9" customFormat="1" ht="47.4" customHeight="1" x14ac:dyDescent="0.25">
      <c r="A22" s="10" t="s">
        <v>56</v>
      </c>
      <c r="B22" s="11" t="s">
        <v>20</v>
      </c>
      <c r="C22" s="12">
        <v>8</v>
      </c>
      <c r="D22" s="1">
        <v>1</v>
      </c>
      <c r="E22" s="12">
        <v>8</v>
      </c>
      <c r="F22" s="2" t="s">
        <v>266</v>
      </c>
      <c r="G22" s="3">
        <v>1160</v>
      </c>
      <c r="H22" s="13">
        <f t="shared" si="0"/>
        <v>9280</v>
      </c>
      <c r="I22" s="13">
        <f t="shared" si="1"/>
        <v>1160</v>
      </c>
      <c r="J22" s="4"/>
      <c r="K22" s="18"/>
    </row>
    <row r="23" spans="1:11" s="9" customFormat="1" ht="43.2" customHeight="1" x14ac:dyDescent="0.25">
      <c r="A23" s="10" t="s">
        <v>57</v>
      </c>
      <c r="B23" s="11" t="s">
        <v>20</v>
      </c>
      <c r="C23" s="12">
        <v>5</v>
      </c>
      <c r="D23" s="1">
        <v>1</v>
      </c>
      <c r="E23" s="12">
        <v>5</v>
      </c>
      <c r="F23" s="2" t="s">
        <v>267</v>
      </c>
      <c r="G23" s="3">
        <v>1956</v>
      </c>
      <c r="H23" s="13">
        <f t="shared" si="0"/>
        <v>9780</v>
      </c>
      <c r="I23" s="13">
        <f t="shared" si="1"/>
        <v>1956</v>
      </c>
      <c r="J23" s="4"/>
      <c r="K23" s="18"/>
    </row>
    <row r="24" spans="1:11" s="9" customFormat="1" ht="43.95" customHeight="1" x14ac:dyDescent="0.25">
      <c r="A24" s="10" t="s">
        <v>58</v>
      </c>
      <c r="B24" s="11" t="s">
        <v>20</v>
      </c>
      <c r="C24" s="12">
        <v>5</v>
      </c>
      <c r="D24" s="1">
        <v>1</v>
      </c>
      <c r="E24" s="12">
        <v>5</v>
      </c>
      <c r="F24" s="2" t="s">
        <v>268</v>
      </c>
      <c r="G24" s="3">
        <v>2254</v>
      </c>
      <c r="H24" s="13">
        <f t="shared" si="0"/>
        <v>11270</v>
      </c>
      <c r="I24" s="13">
        <f t="shared" si="1"/>
        <v>2254</v>
      </c>
      <c r="J24" s="4"/>
      <c r="K24" s="19"/>
    </row>
    <row r="25" spans="1:11" s="9" customFormat="1" ht="49.2" customHeight="1" x14ac:dyDescent="0.25">
      <c r="A25" s="10" t="s">
        <v>59</v>
      </c>
      <c r="B25" s="11" t="s">
        <v>20</v>
      </c>
      <c r="C25" s="12">
        <v>8</v>
      </c>
      <c r="D25" s="1">
        <v>1</v>
      </c>
      <c r="E25" s="12">
        <v>8</v>
      </c>
      <c r="F25" s="2" t="s">
        <v>269</v>
      </c>
      <c r="G25" s="3">
        <v>1215</v>
      </c>
      <c r="H25" s="13">
        <f t="shared" si="0"/>
        <v>9720</v>
      </c>
      <c r="I25" s="13">
        <f t="shared" si="1"/>
        <v>1215</v>
      </c>
      <c r="J25" s="4"/>
      <c r="K25" s="19"/>
    </row>
    <row r="26" spans="1:11" s="9" customFormat="1" ht="46.2" customHeight="1" x14ac:dyDescent="0.25">
      <c r="A26" s="10" t="s">
        <v>60</v>
      </c>
      <c r="B26" s="11" t="s">
        <v>20</v>
      </c>
      <c r="C26" s="12">
        <v>4</v>
      </c>
      <c r="D26" s="1">
        <v>1</v>
      </c>
      <c r="E26" s="12">
        <v>4</v>
      </c>
      <c r="F26" s="2" t="s">
        <v>270</v>
      </c>
      <c r="G26" s="3">
        <v>3060</v>
      </c>
      <c r="H26" s="13">
        <f t="shared" si="0"/>
        <v>12240</v>
      </c>
      <c r="I26" s="13">
        <f t="shared" si="1"/>
        <v>3060</v>
      </c>
      <c r="J26" s="4"/>
      <c r="K26" s="19"/>
    </row>
    <row r="27" spans="1:11" s="9" customFormat="1" ht="40.200000000000003" customHeight="1" x14ac:dyDescent="0.25">
      <c r="A27" s="10" t="s">
        <v>61</v>
      </c>
      <c r="B27" s="11" t="s">
        <v>20</v>
      </c>
      <c r="C27" s="12">
        <v>2</v>
      </c>
      <c r="D27" s="1">
        <v>1</v>
      </c>
      <c r="E27" s="12">
        <v>2</v>
      </c>
      <c r="F27" s="2" t="s">
        <v>271</v>
      </c>
      <c r="G27" s="3">
        <v>10067</v>
      </c>
      <c r="H27" s="13">
        <f t="shared" si="0"/>
        <v>20134</v>
      </c>
      <c r="I27" s="13">
        <f t="shared" si="1"/>
        <v>10067</v>
      </c>
      <c r="J27" s="4"/>
      <c r="K27" s="19"/>
    </row>
    <row r="28" spans="1:11" s="9" customFormat="1" ht="45.6" customHeight="1" x14ac:dyDescent="0.25">
      <c r="A28" s="10" t="s">
        <v>62</v>
      </c>
      <c r="B28" s="11" t="s">
        <v>20</v>
      </c>
      <c r="C28" s="12">
        <v>1</v>
      </c>
      <c r="D28" s="1">
        <v>1</v>
      </c>
      <c r="E28" s="12">
        <v>1</v>
      </c>
      <c r="F28" s="2" t="s">
        <v>272</v>
      </c>
      <c r="G28" s="3">
        <v>24181</v>
      </c>
      <c r="H28" s="13">
        <f t="shared" si="0"/>
        <v>24181</v>
      </c>
      <c r="I28" s="13">
        <f t="shared" si="1"/>
        <v>24181</v>
      </c>
      <c r="J28" s="4"/>
      <c r="K28" s="18"/>
    </row>
    <row r="29" spans="1:11" s="9" customFormat="1" ht="43.95" customHeight="1" x14ac:dyDescent="0.25">
      <c r="A29" s="10" t="s">
        <v>63</v>
      </c>
      <c r="B29" s="11" t="s">
        <v>20</v>
      </c>
      <c r="C29" s="12">
        <v>10</v>
      </c>
      <c r="D29" s="1">
        <v>1</v>
      </c>
      <c r="E29" s="12">
        <v>10</v>
      </c>
      <c r="F29" s="2" t="s">
        <v>273</v>
      </c>
      <c r="G29" s="3">
        <v>166</v>
      </c>
      <c r="H29" s="13">
        <f t="shared" si="0"/>
        <v>1660</v>
      </c>
      <c r="I29" s="13">
        <f t="shared" si="1"/>
        <v>166</v>
      </c>
      <c r="J29" s="4"/>
      <c r="K29" s="18"/>
    </row>
    <row r="30" spans="1:11" s="9" customFormat="1" ht="41.4" customHeight="1" x14ac:dyDescent="0.25">
      <c r="A30" s="10" t="s">
        <v>64</v>
      </c>
      <c r="B30" s="11" t="s">
        <v>20</v>
      </c>
      <c r="C30" s="12">
        <v>9</v>
      </c>
      <c r="D30" s="1">
        <v>1</v>
      </c>
      <c r="E30" s="12">
        <v>9</v>
      </c>
      <c r="F30" s="2" t="s">
        <v>274</v>
      </c>
      <c r="G30" s="3">
        <v>663</v>
      </c>
      <c r="H30" s="13">
        <f t="shared" si="0"/>
        <v>5967</v>
      </c>
      <c r="I30" s="13">
        <f t="shared" si="1"/>
        <v>663</v>
      </c>
      <c r="J30" s="4"/>
      <c r="K30" s="18"/>
    </row>
    <row r="31" spans="1:11" s="9" customFormat="1" ht="40.950000000000003" customHeight="1" x14ac:dyDescent="0.25">
      <c r="A31" s="10" t="s">
        <v>65</v>
      </c>
      <c r="B31" s="11" t="s">
        <v>20</v>
      </c>
      <c r="C31" s="12">
        <v>9</v>
      </c>
      <c r="D31" s="1">
        <v>1</v>
      </c>
      <c r="E31" s="12">
        <v>9</v>
      </c>
      <c r="F31" s="2" t="s">
        <v>275</v>
      </c>
      <c r="G31" s="3">
        <v>663</v>
      </c>
      <c r="H31" s="13">
        <f t="shared" si="0"/>
        <v>5967</v>
      </c>
      <c r="I31" s="13">
        <f t="shared" si="1"/>
        <v>663</v>
      </c>
      <c r="J31" s="4"/>
      <c r="K31" s="18"/>
    </row>
    <row r="32" spans="1:11" s="9" customFormat="1" ht="40.950000000000003" customHeight="1" x14ac:dyDescent="0.25">
      <c r="A32" s="10" t="s">
        <v>66</v>
      </c>
      <c r="B32" s="11" t="s">
        <v>20</v>
      </c>
      <c r="C32" s="12">
        <v>9</v>
      </c>
      <c r="D32" s="1">
        <v>1</v>
      </c>
      <c r="E32" s="14">
        <v>9</v>
      </c>
      <c r="F32" s="2" t="s">
        <v>276</v>
      </c>
      <c r="G32" s="3">
        <v>663</v>
      </c>
      <c r="H32" s="13">
        <f t="shared" si="0"/>
        <v>5967</v>
      </c>
      <c r="I32" s="13">
        <f t="shared" si="1"/>
        <v>663</v>
      </c>
      <c r="J32" s="4"/>
      <c r="K32" s="18"/>
    </row>
    <row r="33" spans="1:11" s="9" customFormat="1" ht="47.4" customHeight="1" x14ac:dyDescent="0.25">
      <c r="A33" s="10" t="s">
        <v>67</v>
      </c>
      <c r="B33" s="11" t="s">
        <v>20</v>
      </c>
      <c r="C33" s="12">
        <v>9</v>
      </c>
      <c r="D33" s="1">
        <v>1</v>
      </c>
      <c r="E33" s="12">
        <v>9</v>
      </c>
      <c r="F33" s="2" t="s">
        <v>277</v>
      </c>
      <c r="G33" s="3">
        <v>663</v>
      </c>
      <c r="H33" s="13">
        <f t="shared" si="0"/>
        <v>5967</v>
      </c>
      <c r="I33" s="13">
        <f t="shared" si="1"/>
        <v>663</v>
      </c>
      <c r="J33" s="4"/>
      <c r="K33" s="18"/>
    </row>
    <row r="34" spans="1:11" s="9" customFormat="1" ht="43.2" customHeight="1" x14ac:dyDescent="0.25">
      <c r="A34" s="10" t="s">
        <v>68</v>
      </c>
      <c r="B34" s="11" t="s">
        <v>20</v>
      </c>
      <c r="C34" s="12">
        <v>3</v>
      </c>
      <c r="D34" s="1">
        <v>1</v>
      </c>
      <c r="E34" s="12">
        <v>3</v>
      </c>
      <c r="F34" s="2" t="s">
        <v>279</v>
      </c>
      <c r="G34" s="3">
        <v>2653</v>
      </c>
      <c r="H34" s="13">
        <f t="shared" si="0"/>
        <v>7959</v>
      </c>
      <c r="I34" s="13">
        <f t="shared" si="1"/>
        <v>2653</v>
      </c>
      <c r="J34" s="4"/>
      <c r="K34" s="18"/>
    </row>
    <row r="35" spans="1:11" s="9" customFormat="1" ht="43.95" customHeight="1" x14ac:dyDescent="0.25">
      <c r="A35" s="10" t="s">
        <v>69</v>
      </c>
      <c r="B35" s="11" t="s">
        <v>20</v>
      </c>
      <c r="C35" s="12">
        <v>9</v>
      </c>
      <c r="D35" s="1">
        <v>1</v>
      </c>
      <c r="E35" s="12">
        <v>9</v>
      </c>
      <c r="F35" s="2" t="s">
        <v>278</v>
      </c>
      <c r="G35" s="3">
        <v>268</v>
      </c>
      <c r="H35" s="13">
        <f t="shared" si="0"/>
        <v>2412</v>
      </c>
      <c r="I35" s="13">
        <f t="shared" si="1"/>
        <v>268</v>
      </c>
      <c r="J35" s="4"/>
      <c r="K35" s="19"/>
    </row>
    <row r="36" spans="1:11" s="9" customFormat="1" ht="49.2" customHeight="1" x14ac:dyDescent="0.25">
      <c r="A36" s="10" t="s">
        <v>70</v>
      </c>
      <c r="B36" s="11" t="s">
        <v>20</v>
      </c>
      <c r="C36" s="12">
        <v>9</v>
      </c>
      <c r="D36" s="1">
        <v>1</v>
      </c>
      <c r="E36" s="12">
        <v>9</v>
      </c>
      <c r="F36" s="2" t="s">
        <v>280</v>
      </c>
      <c r="G36" s="3">
        <v>592</v>
      </c>
      <c r="H36" s="13">
        <f t="shared" si="0"/>
        <v>5328</v>
      </c>
      <c r="I36" s="13">
        <f t="shared" si="1"/>
        <v>592</v>
      </c>
      <c r="J36" s="4"/>
      <c r="K36" s="19"/>
    </row>
    <row r="37" spans="1:11" s="9" customFormat="1" ht="46.2" customHeight="1" x14ac:dyDescent="0.25">
      <c r="A37" s="10" t="s">
        <v>69</v>
      </c>
      <c r="B37" s="11" t="s">
        <v>20</v>
      </c>
      <c r="C37" s="12">
        <v>9</v>
      </c>
      <c r="D37" s="1">
        <v>1</v>
      </c>
      <c r="E37" s="12">
        <v>9</v>
      </c>
      <c r="F37" s="2" t="s">
        <v>278</v>
      </c>
      <c r="G37" s="3">
        <v>268</v>
      </c>
      <c r="H37" s="13">
        <f t="shared" si="0"/>
        <v>2412</v>
      </c>
      <c r="I37" s="13">
        <f t="shared" si="1"/>
        <v>268</v>
      </c>
      <c r="J37" s="4"/>
      <c r="K37" s="19"/>
    </row>
    <row r="38" spans="1:11" s="9" customFormat="1" ht="40.200000000000003" customHeight="1" x14ac:dyDescent="0.25">
      <c r="A38" s="10" t="s">
        <v>71</v>
      </c>
      <c r="B38" s="11" t="s">
        <v>20</v>
      </c>
      <c r="C38" s="12">
        <v>8</v>
      </c>
      <c r="D38" s="1">
        <v>1</v>
      </c>
      <c r="E38" s="12">
        <v>8</v>
      </c>
      <c r="F38" s="2" t="s">
        <v>281</v>
      </c>
      <c r="G38" s="3">
        <v>529</v>
      </c>
      <c r="H38" s="13">
        <f t="shared" si="0"/>
        <v>4232</v>
      </c>
      <c r="I38" s="13">
        <f t="shared" si="1"/>
        <v>529</v>
      </c>
      <c r="J38" s="4"/>
      <c r="K38" s="19"/>
    </row>
    <row r="39" spans="1:11" s="9" customFormat="1" ht="41.4" customHeight="1" x14ac:dyDescent="0.25">
      <c r="A39" s="10" t="s">
        <v>72</v>
      </c>
      <c r="B39" s="11" t="s">
        <v>20</v>
      </c>
      <c r="C39" s="12">
        <v>3</v>
      </c>
      <c r="D39" s="1">
        <v>1</v>
      </c>
      <c r="E39" s="12">
        <v>3</v>
      </c>
      <c r="F39" s="2" t="s">
        <v>282</v>
      </c>
      <c r="G39" s="3">
        <v>2764</v>
      </c>
      <c r="H39" s="13">
        <f t="shared" si="0"/>
        <v>8292</v>
      </c>
      <c r="I39" s="13">
        <f t="shared" si="1"/>
        <v>2764</v>
      </c>
      <c r="J39" s="4"/>
      <c r="K39" s="19"/>
    </row>
    <row r="40" spans="1:11" s="9" customFormat="1" ht="31.2" customHeight="1" x14ac:dyDescent="0.25">
      <c r="A40" s="10" t="s">
        <v>73</v>
      </c>
      <c r="B40" s="11" t="s">
        <v>20</v>
      </c>
      <c r="C40" s="12">
        <v>3</v>
      </c>
      <c r="D40" s="1">
        <v>1</v>
      </c>
      <c r="E40" s="12">
        <v>3</v>
      </c>
      <c r="F40" s="2" t="s">
        <v>283</v>
      </c>
      <c r="G40" s="3">
        <v>3060</v>
      </c>
      <c r="H40" s="13">
        <f t="shared" si="0"/>
        <v>9180</v>
      </c>
      <c r="I40" s="13">
        <f t="shared" si="1"/>
        <v>3060</v>
      </c>
      <c r="J40" s="4"/>
      <c r="K40" s="19"/>
    </row>
    <row r="41" spans="1:11" s="9" customFormat="1" ht="41.4" customHeight="1" x14ac:dyDescent="0.25">
      <c r="A41" s="10" t="s">
        <v>74</v>
      </c>
      <c r="B41" s="11" t="s">
        <v>20</v>
      </c>
      <c r="C41" s="12">
        <v>3</v>
      </c>
      <c r="D41" s="1">
        <v>1</v>
      </c>
      <c r="E41" s="12">
        <v>3</v>
      </c>
      <c r="F41" s="2" t="s">
        <v>284</v>
      </c>
      <c r="G41" s="3">
        <v>3553</v>
      </c>
      <c r="H41" s="13">
        <f t="shared" si="0"/>
        <v>10659</v>
      </c>
      <c r="I41" s="13">
        <f t="shared" si="1"/>
        <v>3553</v>
      </c>
      <c r="J41" s="4"/>
      <c r="K41" s="19"/>
    </row>
    <row r="42" spans="1:11" s="9" customFormat="1" ht="34.950000000000003" customHeight="1" x14ac:dyDescent="0.25">
      <c r="A42" s="10" t="s">
        <v>75</v>
      </c>
      <c r="B42" s="11" t="s">
        <v>20</v>
      </c>
      <c r="C42" s="12">
        <v>8</v>
      </c>
      <c r="D42" s="1">
        <v>1</v>
      </c>
      <c r="E42" s="12">
        <v>8</v>
      </c>
      <c r="F42" s="2" t="s">
        <v>285</v>
      </c>
      <c r="G42" s="3">
        <v>1067</v>
      </c>
      <c r="H42" s="13">
        <f t="shared" si="0"/>
        <v>8536</v>
      </c>
      <c r="I42" s="13">
        <f t="shared" si="1"/>
        <v>1067</v>
      </c>
      <c r="J42" s="4"/>
      <c r="K42" s="19"/>
    </row>
    <row r="43" spans="1:11" s="9" customFormat="1" ht="51.6" customHeight="1" x14ac:dyDescent="0.25">
      <c r="A43" s="10" t="s">
        <v>76</v>
      </c>
      <c r="B43" s="11" t="s">
        <v>20</v>
      </c>
      <c r="C43" s="12">
        <v>4</v>
      </c>
      <c r="D43" s="1">
        <v>1</v>
      </c>
      <c r="E43" s="12">
        <v>4</v>
      </c>
      <c r="F43" s="2" t="s">
        <v>286</v>
      </c>
      <c r="G43" s="3">
        <v>4138</v>
      </c>
      <c r="H43" s="13">
        <f t="shared" si="0"/>
        <v>16552</v>
      </c>
      <c r="I43" s="13">
        <f t="shared" si="1"/>
        <v>4138</v>
      </c>
      <c r="J43" s="4"/>
      <c r="K43" s="19"/>
    </row>
    <row r="44" spans="1:11" s="9" customFormat="1" ht="40.200000000000003" customHeight="1" x14ac:dyDescent="0.25">
      <c r="A44" s="10" t="s">
        <v>77</v>
      </c>
      <c r="B44" s="11" t="s">
        <v>20</v>
      </c>
      <c r="C44" s="12">
        <v>4</v>
      </c>
      <c r="D44" s="1">
        <v>1</v>
      </c>
      <c r="E44" s="12">
        <v>4</v>
      </c>
      <c r="F44" s="2" t="s">
        <v>287</v>
      </c>
      <c r="G44" s="3">
        <v>4138</v>
      </c>
      <c r="H44" s="13">
        <f t="shared" si="0"/>
        <v>16552</v>
      </c>
      <c r="I44" s="13">
        <f t="shared" si="1"/>
        <v>4138</v>
      </c>
      <c r="J44" s="4"/>
      <c r="K44" s="19"/>
    </row>
    <row r="45" spans="1:11" s="9" customFormat="1" ht="39.6" customHeight="1" x14ac:dyDescent="0.25">
      <c r="A45" s="10" t="s">
        <v>78</v>
      </c>
      <c r="B45" s="11" t="s">
        <v>20</v>
      </c>
      <c r="C45" s="12">
        <v>4</v>
      </c>
      <c r="D45" s="1">
        <v>1</v>
      </c>
      <c r="E45" s="12">
        <v>4</v>
      </c>
      <c r="F45" s="2" t="s">
        <v>288</v>
      </c>
      <c r="G45" s="3">
        <v>4138</v>
      </c>
      <c r="H45" s="13">
        <f t="shared" si="0"/>
        <v>16552</v>
      </c>
      <c r="I45" s="13">
        <f t="shared" si="1"/>
        <v>4138</v>
      </c>
      <c r="J45" s="4"/>
      <c r="K45" s="19"/>
    </row>
    <row r="46" spans="1:11" s="9" customFormat="1" ht="39" customHeight="1" x14ac:dyDescent="0.25">
      <c r="A46" s="10" t="s">
        <v>79</v>
      </c>
      <c r="B46" s="11" t="s">
        <v>20</v>
      </c>
      <c r="C46" s="12">
        <v>4</v>
      </c>
      <c r="D46" s="1">
        <v>1</v>
      </c>
      <c r="E46" s="12">
        <v>4</v>
      </c>
      <c r="F46" s="2" t="s">
        <v>289</v>
      </c>
      <c r="G46" s="3">
        <v>4138</v>
      </c>
      <c r="H46" s="13">
        <f t="shared" si="0"/>
        <v>16552</v>
      </c>
      <c r="I46" s="13">
        <f t="shared" si="1"/>
        <v>4138</v>
      </c>
      <c r="J46" s="4"/>
      <c r="K46" s="18"/>
    </row>
    <row r="47" spans="1:11" s="9" customFormat="1" ht="42.6" customHeight="1" x14ac:dyDescent="0.25">
      <c r="A47" s="10" t="s">
        <v>80</v>
      </c>
      <c r="B47" s="11" t="s">
        <v>21</v>
      </c>
      <c r="C47" s="12">
        <v>8</v>
      </c>
      <c r="D47" s="1">
        <v>1</v>
      </c>
      <c r="E47" s="12">
        <v>8</v>
      </c>
      <c r="F47" s="2" t="s">
        <v>290</v>
      </c>
      <c r="G47" s="3">
        <v>996</v>
      </c>
      <c r="H47" s="13">
        <f t="shared" si="0"/>
        <v>7968</v>
      </c>
      <c r="I47" s="13">
        <f t="shared" si="1"/>
        <v>996</v>
      </c>
      <c r="J47" s="4"/>
      <c r="K47" s="18"/>
    </row>
    <row r="48" spans="1:11" s="9" customFormat="1" ht="29.4" customHeight="1" x14ac:dyDescent="0.25">
      <c r="A48" s="10" t="s">
        <v>81</v>
      </c>
      <c r="B48" s="11" t="s">
        <v>20</v>
      </c>
      <c r="C48" s="12">
        <v>8</v>
      </c>
      <c r="D48" s="1">
        <v>1</v>
      </c>
      <c r="E48" s="12">
        <v>8</v>
      </c>
      <c r="F48" s="2" t="s">
        <v>291</v>
      </c>
      <c r="G48" s="3">
        <v>270</v>
      </c>
      <c r="H48" s="13">
        <f t="shared" si="0"/>
        <v>2160</v>
      </c>
      <c r="I48" s="13">
        <f t="shared" si="1"/>
        <v>270</v>
      </c>
      <c r="J48" s="4"/>
      <c r="K48" s="18"/>
    </row>
    <row r="49" spans="1:11" s="9" customFormat="1" ht="40.200000000000003" customHeight="1" x14ac:dyDescent="0.25">
      <c r="A49" s="10" t="s">
        <v>82</v>
      </c>
      <c r="B49" s="11" t="s">
        <v>20</v>
      </c>
      <c r="C49" s="12">
        <v>8</v>
      </c>
      <c r="D49" s="1">
        <v>1</v>
      </c>
      <c r="E49" s="12">
        <v>8</v>
      </c>
      <c r="F49" s="2" t="s">
        <v>292</v>
      </c>
      <c r="G49" s="3">
        <v>959</v>
      </c>
      <c r="H49" s="13">
        <f t="shared" si="0"/>
        <v>7672</v>
      </c>
      <c r="I49" s="13">
        <f t="shared" si="1"/>
        <v>959</v>
      </c>
      <c r="J49" s="4"/>
      <c r="K49" s="18"/>
    </row>
    <row r="50" spans="1:11" s="9" customFormat="1" ht="33.6" customHeight="1" x14ac:dyDescent="0.25">
      <c r="A50" s="10" t="s">
        <v>83</v>
      </c>
      <c r="B50" s="11" t="s">
        <v>20</v>
      </c>
      <c r="C50" s="12">
        <v>4</v>
      </c>
      <c r="D50" s="1">
        <v>1</v>
      </c>
      <c r="E50" s="12">
        <v>4</v>
      </c>
      <c r="F50" s="2" t="s">
        <v>293</v>
      </c>
      <c r="G50" s="3">
        <v>4565</v>
      </c>
      <c r="H50" s="13">
        <f t="shared" si="0"/>
        <v>18260</v>
      </c>
      <c r="I50" s="13">
        <f t="shared" si="1"/>
        <v>4565</v>
      </c>
      <c r="J50" s="4"/>
      <c r="K50" s="18"/>
    </row>
    <row r="51" spans="1:11" s="9" customFormat="1" ht="33" customHeight="1" x14ac:dyDescent="0.25">
      <c r="A51" s="10" t="s">
        <v>84</v>
      </c>
      <c r="B51" s="11" t="s">
        <v>20</v>
      </c>
      <c r="C51" s="12">
        <v>4</v>
      </c>
      <c r="D51" s="1">
        <v>1</v>
      </c>
      <c r="E51" s="12">
        <v>4</v>
      </c>
      <c r="F51" s="2" t="s">
        <v>294</v>
      </c>
      <c r="G51" s="3">
        <v>3253</v>
      </c>
      <c r="H51" s="13">
        <f t="shared" si="0"/>
        <v>13012</v>
      </c>
      <c r="I51" s="13">
        <f t="shared" si="1"/>
        <v>3253</v>
      </c>
      <c r="J51" s="4"/>
      <c r="K51" s="18"/>
    </row>
    <row r="52" spans="1:11" s="9" customFormat="1" ht="35.4" customHeight="1" x14ac:dyDescent="0.25">
      <c r="A52" s="10" t="s">
        <v>85</v>
      </c>
      <c r="B52" s="11" t="s">
        <v>20</v>
      </c>
      <c r="C52" s="12">
        <v>1</v>
      </c>
      <c r="D52" s="1">
        <v>1</v>
      </c>
      <c r="E52" s="12">
        <v>1</v>
      </c>
      <c r="F52" s="2" t="s">
        <v>295</v>
      </c>
      <c r="G52" s="3">
        <v>17103</v>
      </c>
      <c r="H52" s="13">
        <f t="shared" si="0"/>
        <v>17103</v>
      </c>
      <c r="I52" s="13">
        <f t="shared" si="1"/>
        <v>17103</v>
      </c>
      <c r="J52" s="4"/>
      <c r="K52" s="18"/>
    </row>
    <row r="53" spans="1:11" s="9" customFormat="1" ht="34.200000000000003" customHeight="1" x14ac:dyDescent="0.25">
      <c r="A53" s="10" t="s">
        <v>86</v>
      </c>
      <c r="B53" s="11" t="s">
        <v>20</v>
      </c>
      <c r="C53" s="12">
        <v>2</v>
      </c>
      <c r="D53" s="1">
        <v>1</v>
      </c>
      <c r="E53" s="12">
        <v>2</v>
      </c>
      <c r="F53" s="2" t="s">
        <v>296</v>
      </c>
      <c r="G53" s="3">
        <v>2819</v>
      </c>
      <c r="H53" s="13">
        <f t="shared" si="0"/>
        <v>5638</v>
      </c>
      <c r="I53" s="13">
        <f t="shared" si="1"/>
        <v>2819</v>
      </c>
      <c r="J53" s="4"/>
      <c r="K53" s="18"/>
    </row>
    <row r="54" spans="1:11" s="9" customFormat="1" ht="34.200000000000003" customHeight="1" x14ac:dyDescent="0.25">
      <c r="A54" s="10" t="s">
        <v>87</v>
      </c>
      <c r="B54" s="11" t="s">
        <v>20</v>
      </c>
      <c r="C54" s="12">
        <v>2</v>
      </c>
      <c r="D54" s="1">
        <v>1</v>
      </c>
      <c r="E54" s="12">
        <v>2</v>
      </c>
      <c r="F54" s="2" t="s">
        <v>297</v>
      </c>
      <c r="G54" s="3">
        <v>3742</v>
      </c>
      <c r="H54" s="13">
        <f t="shared" si="0"/>
        <v>7484</v>
      </c>
      <c r="I54" s="13">
        <f t="shared" si="1"/>
        <v>3742</v>
      </c>
      <c r="J54" s="4"/>
      <c r="K54" s="18"/>
    </row>
    <row r="55" spans="1:11" s="9" customFormat="1" ht="28.95" customHeight="1" x14ac:dyDescent="0.25">
      <c r="A55" s="10" t="s">
        <v>88</v>
      </c>
      <c r="B55" s="11" t="s">
        <v>20</v>
      </c>
      <c r="C55" s="12">
        <v>8</v>
      </c>
      <c r="D55" s="1">
        <v>1</v>
      </c>
      <c r="E55" s="12">
        <v>8</v>
      </c>
      <c r="F55" s="2" t="s">
        <v>298</v>
      </c>
      <c r="G55" s="3">
        <v>805</v>
      </c>
      <c r="H55" s="13">
        <f t="shared" si="0"/>
        <v>6440</v>
      </c>
      <c r="I55" s="13">
        <f t="shared" si="1"/>
        <v>805</v>
      </c>
      <c r="J55" s="4"/>
      <c r="K55" s="18"/>
    </row>
    <row r="56" spans="1:11" s="9" customFormat="1" ht="28.2" customHeight="1" x14ac:dyDescent="0.25">
      <c r="A56" s="10" t="s">
        <v>89</v>
      </c>
      <c r="B56" s="11" t="s">
        <v>20</v>
      </c>
      <c r="C56" s="12">
        <v>4</v>
      </c>
      <c r="D56" s="1">
        <v>1</v>
      </c>
      <c r="E56" s="12">
        <v>4</v>
      </c>
      <c r="F56" s="2" t="s">
        <v>299</v>
      </c>
      <c r="G56" s="3">
        <v>3033</v>
      </c>
      <c r="H56" s="13">
        <f t="shared" si="0"/>
        <v>12132</v>
      </c>
      <c r="I56" s="13">
        <f t="shared" si="1"/>
        <v>3033</v>
      </c>
      <c r="J56" s="4"/>
      <c r="K56" s="18"/>
    </row>
    <row r="57" spans="1:11" s="9" customFormat="1" ht="41.4" customHeight="1" x14ac:dyDescent="0.25">
      <c r="A57" s="10" t="s">
        <v>90</v>
      </c>
      <c r="B57" s="11" t="s">
        <v>20</v>
      </c>
      <c r="C57" s="12">
        <v>10</v>
      </c>
      <c r="D57" s="1">
        <v>1</v>
      </c>
      <c r="E57" s="12">
        <v>10</v>
      </c>
      <c r="F57" s="2" t="s">
        <v>300</v>
      </c>
      <c r="G57" s="3">
        <v>474</v>
      </c>
      <c r="H57" s="13">
        <f t="shared" si="0"/>
        <v>4740</v>
      </c>
      <c r="I57" s="13">
        <f t="shared" si="1"/>
        <v>474</v>
      </c>
      <c r="J57" s="4"/>
      <c r="K57" s="18"/>
    </row>
    <row r="58" spans="1:11" s="9" customFormat="1" ht="37.200000000000003" customHeight="1" x14ac:dyDescent="0.25">
      <c r="A58" s="10" t="s">
        <v>91</v>
      </c>
      <c r="B58" s="11" t="s">
        <v>20</v>
      </c>
      <c r="C58" s="12">
        <v>10</v>
      </c>
      <c r="D58" s="1">
        <v>1</v>
      </c>
      <c r="E58" s="12">
        <v>10</v>
      </c>
      <c r="F58" s="2" t="s">
        <v>301</v>
      </c>
      <c r="G58" s="3">
        <v>474</v>
      </c>
      <c r="H58" s="13">
        <f t="shared" si="0"/>
        <v>4740</v>
      </c>
      <c r="I58" s="13">
        <f t="shared" si="1"/>
        <v>474</v>
      </c>
      <c r="J58" s="4"/>
      <c r="K58" s="18"/>
    </row>
    <row r="59" spans="1:11" s="9" customFormat="1" ht="30" customHeight="1" x14ac:dyDescent="0.25">
      <c r="A59" s="10" t="s">
        <v>92</v>
      </c>
      <c r="B59" s="11" t="s">
        <v>20</v>
      </c>
      <c r="C59" s="12">
        <v>10</v>
      </c>
      <c r="D59" s="1">
        <v>1</v>
      </c>
      <c r="E59" s="12">
        <v>10</v>
      </c>
      <c r="F59" s="2" t="s">
        <v>302</v>
      </c>
      <c r="G59" s="3">
        <v>474</v>
      </c>
      <c r="H59" s="13">
        <f t="shared" si="0"/>
        <v>4740</v>
      </c>
      <c r="I59" s="13">
        <f t="shared" si="1"/>
        <v>474</v>
      </c>
      <c r="J59" s="4"/>
      <c r="K59" s="19"/>
    </row>
    <row r="60" spans="1:11" s="9" customFormat="1" ht="27" customHeight="1" x14ac:dyDescent="0.25">
      <c r="A60" s="10" t="s">
        <v>93</v>
      </c>
      <c r="B60" s="11" t="s">
        <v>20</v>
      </c>
      <c r="C60" s="12">
        <v>10</v>
      </c>
      <c r="D60" s="1">
        <v>1</v>
      </c>
      <c r="E60" s="12">
        <v>10</v>
      </c>
      <c r="F60" s="2" t="s">
        <v>303</v>
      </c>
      <c r="G60" s="3">
        <v>474</v>
      </c>
      <c r="H60" s="13">
        <f t="shared" si="0"/>
        <v>4740</v>
      </c>
      <c r="I60" s="13">
        <f t="shared" si="1"/>
        <v>474</v>
      </c>
      <c r="J60" s="4"/>
      <c r="K60" s="19"/>
    </row>
    <row r="61" spans="1:11" s="9" customFormat="1" ht="31.95" customHeight="1" x14ac:dyDescent="0.25">
      <c r="A61" s="10" t="s">
        <v>94</v>
      </c>
      <c r="B61" s="11" t="s">
        <v>20</v>
      </c>
      <c r="C61" s="12">
        <v>10</v>
      </c>
      <c r="D61" s="1">
        <v>1</v>
      </c>
      <c r="E61" s="12">
        <v>10</v>
      </c>
      <c r="F61" s="2" t="s">
        <v>304</v>
      </c>
      <c r="G61" s="3">
        <v>437</v>
      </c>
      <c r="H61" s="13">
        <f t="shared" si="0"/>
        <v>4370</v>
      </c>
      <c r="I61" s="13">
        <f t="shared" si="1"/>
        <v>437</v>
      </c>
      <c r="J61" s="4"/>
      <c r="K61" s="19"/>
    </row>
    <row r="62" spans="1:11" s="9" customFormat="1" ht="31.95" customHeight="1" x14ac:dyDescent="0.25">
      <c r="A62" s="10" t="s">
        <v>95</v>
      </c>
      <c r="B62" s="11" t="s">
        <v>20</v>
      </c>
      <c r="C62" s="12">
        <v>10</v>
      </c>
      <c r="D62" s="1">
        <v>1</v>
      </c>
      <c r="E62" s="12">
        <v>10</v>
      </c>
      <c r="F62" s="2" t="s">
        <v>305</v>
      </c>
      <c r="G62" s="3">
        <v>316</v>
      </c>
      <c r="H62" s="13">
        <f t="shared" si="0"/>
        <v>3160</v>
      </c>
      <c r="I62" s="13">
        <f t="shared" si="1"/>
        <v>316</v>
      </c>
      <c r="J62" s="4"/>
      <c r="K62" s="19"/>
    </row>
    <row r="63" spans="1:11" s="9" customFormat="1" ht="33" customHeight="1" x14ac:dyDescent="0.25">
      <c r="A63" s="10" t="s">
        <v>96</v>
      </c>
      <c r="B63" s="11" t="s">
        <v>20</v>
      </c>
      <c r="C63" s="12">
        <v>8</v>
      </c>
      <c r="D63" s="1">
        <v>1</v>
      </c>
      <c r="E63" s="12">
        <v>8</v>
      </c>
      <c r="F63" s="2" t="s">
        <v>306</v>
      </c>
      <c r="G63" s="3">
        <v>872</v>
      </c>
      <c r="H63" s="13">
        <f t="shared" si="0"/>
        <v>6976</v>
      </c>
      <c r="I63" s="13">
        <f t="shared" si="1"/>
        <v>872</v>
      </c>
      <c r="J63" s="4"/>
      <c r="K63" s="19"/>
    </row>
    <row r="64" spans="1:11" s="9" customFormat="1" ht="33.6" customHeight="1" x14ac:dyDescent="0.25">
      <c r="A64" s="10" t="s">
        <v>97</v>
      </c>
      <c r="B64" s="11" t="s">
        <v>20</v>
      </c>
      <c r="C64" s="12">
        <v>3</v>
      </c>
      <c r="D64" s="1">
        <v>1</v>
      </c>
      <c r="E64" s="12">
        <v>3</v>
      </c>
      <c r="F64" s="2" t="s">
        <v>307</v>
      </c>
      <c r="G64" s="3">
        <v>3289</v>
      </c>
      <c r="H64" s="13">
        <f t="shared" si="0"/>
        <v>9867</v>
      </c>
      <c r="I64" s="13">
        <f t="shared" si="1"/>
        <v>3289</v>
      </c>
      <c r="J64" s="4"/>
      <c r="K64" s="19"/>
    </row>
    <row r="65" spans="1:11" s="9" customFormat="1" ht="37.200000000000003" customHeight="1" x14ac:dyDescent="0.25">
      <c r="A65" s="10" t="s">
        <v>98</v>
      </c>
      <c r="B65" s="11" t="s">
        <v>20</v>
      </c>
      <c r="C65" s="12">
        <v>10</v>
      </c>
      <c r="D65" s="1">
        <v>1</v>
      </c>
      <c r="E65" s="12">
        <v>10</v>
      </c>
      <c r="F65" s="2" t="s">
        <v>310</v>
      </c>
      <c r="G65" s="3">
        <v>512</v>
      </c>
      <c r="H65" s="13">
        <f t="shared" si="0"/>
        <v>5120</v>
      </c>
      <c r="I65" s="13">
        <f t="shared" si="1"/>
        <v>512</v>
      </c>
      <c r="J65" s="4"/>
      <c r="K65" s="19"/>
    </row>
    <row r="66" spans="1:11" s="9" customFormat="1" ht="42" customHeight="1" x14ac:dyDescent="0.25">
      <c r="A66" s="10" t="s">
        <v>99</v>
      </c>
      <c r="B66" s="11" t="s">
        <v>21</v>
      </c>
      <c r="C66" s="12">
        <v>4</v>
      </c>
      <c r="D66" s="1">
        <v>1</v>
      </c>
      <c r="E66" s="12">
        <v>4</v>
      </c>
      <c r="F66" s="2" t="s">
        <v>309</v>
      </c>
      <c r="G66" s="3">
        <v>1226</v>
      </c>
      <c r="H66" s="13">
        <f t="shared" si="0"/>
        <v>4904</v>
      </c>
      <c r="I66" s="13">
        <f t="shared" si="1"/>
        <v>1226</v>
      </c>
      <c r="J66" s="4"/>
      <c r="K66" s="19"/>
    </row>
    <row r="67" spans="1:11" s="9" customFormat="1" ht="40.200000000000003" customHeight="1" x14ac:dyDescent="0.25">
      <c r="A67" s="10" t="s">
        <v>100</v>
      </c>
      <c r="B67" s="11" t="s">
        <v>21</v>
      </c>
      <c r="C67" s="12">
        <v>3</v>
      </c>
      <c r="D67" s="1">
        <v>1</v>
      </c>
      <c r="E67" s="12">
        <v>3</v>
      </c>
      <c r="F67" s="2" t="s">
        <v>308</v>
      </c>
      <c r="G67" s="3">
        <v>3198</v>
      </c>
      <c r="H67" s="13">
        <f t="shared" si="0"/>
        <v>9594</v>
      </c>
      <c r="I67" s="13">
        <f t="shared" si="1"/>
        <v>3198</v>
      </c>
      <c r="J67" s="4"/>
      <c r="K67" s="19"/>
    </row>
    <row r="68" spans="1:11" s="9" customFormat="1" ht="33.6" customHeight="1" x14ac:dyDescent="0.25">
      <c r="A68" s="10" t="s">
        <v>101</v>
      </c>
      <c r="B68" s="11" t="s">
        <v>20</v>
      </c>
      <c r="C68" s="12">
        <v>8</v>
      </c>
      <c r="D68" s="1">
        <v>1</v>
      </c>
      <c r="E68" s="12">
        <v>8</v>
      </c>
      <c r="F68" s="2" t="s">
        <v>311</v>
      </c>
      <c r="G68" s="3">
        <v>177</v>
      </c>
      <c r="H68" s="13">
        <f t="shared" si="0"/>
        <v>1416</v>
      </c>
      <c r="I68" s="13">
        <f t="shared" si="1"/>
        <v>177</v>
      </c>
      <c r="J68" s="4"/>
      <c r="K68" s="19"/>
    </row>
    <row r="69" spans="1:11" s="9" customFormat="1" ht="41.4" customHeight="1" x14ac:dyDescent="0.25">
      <c r="A69" s="10" t="s">
        <v>102</v>
      </c>
      <c r="B69" s="11" t="s">
        <v>20</v>
      </c>
      <c r="C69" s="12">
        <v>1</v>
      </c>
      <c r="D69" s="1">
        <v>1</v>
      </c>
      <c r="E69" s="12">
        <v>1</v>
      </c>
      <c r="F69" s="2" t="s">
        <v>312</v>
      </c>
      <c r="G69" s="3">
        <v>6689</v>
      </c>
      <c r="H69" s="13">
        <f t="shared" si="0"/>
        <v>6689</v>
      </c>
      <c r="I69" s="13">
        <f t="shared" si="1"/>
        <v>6689</v>
      </c>
      <c r="J69" s="4"/>
      <c r="K69" s="19"/>
    </row>
    <row r="70" spans="1:11" s="9" customFormat="1" ht="58.5" customHeight="1" x14ac:dyDescent="0.25">
      <c r="A70" s="10" t="s">
        <v>103</v>
      </c>
      <c r="B70" s="11" t="s">
        <v>20</v>
      </c>
      <c r="C70" s="12">
        <v>2</v>
      </c>
      <c r="D70" s="1">
        <v>1</v>
      </c>
      <c r="E70" s="12">
        <v>2</v>
      </c>
      <c r="F70" s="2" t="s">
        <v>313</v>
      </c>
      <c r="G70" s="3">
        <v>2726</v>
      </c>
      <c r="H70" s="13">
        <f t="shared" si="0"/>
        <v>5452</v>
      </c>
      <c r="I70" s="13">
        <f t="shared" si="1"/>
        <v>2726</v>
      </c>
      <c r="J70" s="4"/>
      <c r="K70" s="19"/>
    </row>
    <row r="71" spans="1:11" s="9" customFormat="1" ht="36" customHeight="1" x14ac:dyDescent="0.25">
      <c r="A71" s="10" t="s">
        <v>104</v>
      </c>
      <c r="B71" s="11" t="s">
        <v>20</v>
      </c>
      <c r="C71" s="12">
        <v>2</v>
      </c>
      <c r="D71" s="1">
        <v>1</v>
      </c>
      <c r="E71" s="12">
        <v>2</v>
      </c>
      <c r="F71" s="2" t="s">
        <v>314</v>
      </c>
      <c r="G71" s="3">
        <v>3903</v>
      </c>
      <c r="H71" s="13">
        <f t="shared" si="0"/>
        <v>7806</v>
      </c>
      <c r="I71" s="13">
        <f t="shared" si="1"/>
        <v>3903</v>
      </c>
      <c r="J71" s="4"/>
      <c r="K71" s="18"/>
    </row>
    <row r="72" spans="1:11" s="9" customFormat="1" ht="44.4" customHeight="1" x14ac:dyDescent="0.25">
      <c r="A72" s="10" t="s">
        <v>105</v>
      </c>
      <c r="B72" s="11" t="s">
        <v>20</v>
      </c>
      <c r="C72" s="12">
        <v>8</v>
      </c>
      <c r="D72" s="1">
        <v>1</v>
      </c>
      <c r="E72" s="12">
        <v>8</v>
      </c>
      <c r="F72" s="2" t="s">
        <v>315</v>
      </c>
      <c r="G72" s="3">
        <v>743</v>
      </c>
      <c r="H72" s="13">
        <f t="shared" si="0"/>
        <v>5944</v>
      </c>
      <c r="I72" s="13">
        <f t="shared" si="1"/>
        <v>743</v>
      </c>
      <c r="J72" s="4"/>
      <c r="K72" s="18"/>
    </row>
    <row r="73" spans="1:11" s="9" customFormat="1" ht="36" customHeight="1" x14ac:dyDescent="0.25">
      <c r="A73" s="10" t="s">
        <v>106</v>
      </c>
      <c r="B73" s="11" t="s">
        <v>20</v>
      </c>
      <c r="C73" s="12">
        <v>8</v>
      </c>
      <c r="D73" s="1">
        <v>1</v>
      </c>
      <c r="E73" s="12">
        <v>8</v>
      </c>
      <c r="F73" s="2" t="s">
        <v>316</v>
      </c>
      <c r="G73" s="3">
        <v>652</v>
      </c>
      <c r="H73" s="13">
        <f t="shared" si="0"/>
        <v>5216</v>
      </c>
      <c r="I73" s="13">
        <f t="shared" si="1"/>
        <v>652</v>
      </c>
      <c r="J73" s="4"/>
      <c r="K73" s="18"/>
    </row>
    <row r="74" spans="1:11" s="9" customFormat="1" ht="54.6" customHeight="1" x14ac:dyDescent="0.25">
      <c r="A74" s="10" t="s">
        <v>107</v>
      </c>
      <c r="B74" s="11" t="s">
        <v>21</v>
      </c>
      <c r="C74" s="12">
        <v>10</v>
      </c>
      <c r="D74" s="1">
        <v>1</v>
      </c>
      <c r="E74" s="12">
        <v>10</v>
      </c>
      <c r="F74" s="2" t="s">
        <v>317</v>
      </c>
      <c r="G74" s="3">
        <v>172</v>
      </c>
      <c r="H74" s="13">
        <f t="shared" si="0"/>
        <v>1720</v>
      </c>
      <c r="I74" s="13">
        <f t="shared" si="1"/>
        <v>172</v>
      </c>
      <c r="J74" s="4"/>
      <c r="K74" s="18"/>
    </row>
    <row r="75" spans="1:11" s="9" customFormat="1" ht="51" customHeight="1" x14ac:dyDescent="0.25">
      <c r="A75" s="10" t="s">
        <v>108</v>
      </c>
      <c r="B75" s="11" t="s">
        <v>20</v>
      </c>
      <c r="C75" s="12">
        <v>1</v>
      </c>
      <c r="D75" s="1">
        <v>1</v>
      </c>
      <c r="E75" s="12">
        <v>1</v>
      </c>
      <c r="F75" s="2" t="s">
        <v>318</v>
      </c>
      <c r="G75" s="3">
        <v>7524</v>
      </c>
      <c r="H75" s="13">
        <f t="shared" si="0"/>
        <v>7524</v>
      </c>
      <c r="I75" s="13">
        <f t="shared" si="1"/>
        <v>7524</v>
      </c>
      <c r="J75" s="4"/>
      <c r="K75" s="18"/>
    </row>
    <row r="76" spans="1:11" s="9" customFormat="1" ht="41.4" customHeight="1" x14ac:dyDescent="0.25">
      <c r="A76" s="10" t="s">
        <v>109</v>
      </c>
      <c r="B76" s="11" t="s">
        <v>20</v>
      </c>
      <c r="C76" s="12">
        <v>1</v>
      </c>
      <c r="D76" s="1">
        <v>1</v>
      </c>
      <c r="E76" s="12">
        <v>1</v>
      </c>
      <c r="F76" s="2" t="s">
        <v>319</v>
      </c>
      <c r="G76" s="3">
        <v>7524</v>
      </c>
      <c r="H76" s="13">
        <f t="shared" si="0"/>
        <v>7524</v>
      </c>
      <c r="I76" s="13">
        <f t="shared" si="1"/>
        <v>7524</v>
      </c>
      <c r="J76" s="4"/>
      <c r="K76" s="18"/>
    </row>
    <row r="77" spans="1:11" s="9" customFormat="1" ht="45" customHeight="1" x14ac:dyDescent="0.25">
      <c r="A77" s="10" t="s">
        <v>110</v>
      </c>
      <c r="B77" s="11" t="s">
        <v>20</v>
      </c>
      <c r="C77" s="12">
        <v>5</v>
      </c>
      <c r="D77" s="1">
        <v>1</v>
      </c>
      <c r="E77" s="14">
        <v>5</v>
      </c>
      <c r="F77" s="2" t="s">
        <v>320</v>
      </c>
      <c r="G77" s="3">
        <v>464</v>
      </c>
      <c r="H77" s="13">
        <f t="shared" si="0"/>
        <v>2320</v>
      </c>
      <c r="I77" s="13">
        <f t="shared" si="1"/>
        <v>464</v>
      </c>
      <c r="J77" s="4"/>
      <c r="K77" s="18"/>
    </row>
    <row r="78" spans="1:11" s="9" customFormat="1" ht="51.6" customHeight="1" x14ac:dyDescent="0.25">
      <c r="A78" s="10" t="s">
        <v>111</v>
      </c>
      <c r="B78" s="11" t="s">
        <v>20</v>
      </c>
      <c r="C78" s="12">
        <v>2</v>
      </c>
      <c r="D78" s="1">
        <v>1</v>
      </c>
      <c r="E78" s="12">
        <v>2</v>
      </c>
      <c r="F78" s="2" t="s">
        <v>321</v>
      </c>
      <c r="G78" s="3">
        <v>6057</v>
      </c>
      <c r="H78" s="13">
        <f t="shared" si="0"/>
        <v>12114</v>
      </c>
      <c r="I78" s="13">
        <f t="shared" si="1"/>
        <v>6057</v>
      </c>
      <c r="J78" s="4"/>
      <c r="K78" s="18"/>
    </row>
    <row r="79" spans="1:11" s="9" customFormat="1" ht="50.4" customHeight="1" x14ac:dyDescent="0.25">
      <c r="A79" s="10" t="s">
        <v>112</v>
      </c>
      <c r="B79" s="11" t="s">
        <v>20</v>
      </c>
      <c r="C79" s="12">
        <v>2</v>
      </c>
      <c r="D79" s="1">
        <v>1</v>
      </c>
      <c r="E79" s="12">
        <v>2</v>
      </c>
      <c r="F79" s="2" t="s">
        <v>322</v>
      </c>
      <c r="G79" s="3">
        <v>22646</v>
      </c>
      <c r="H79" s="13">
        <f t="shared" si="0"/>
        <v>45292</v>
      </c>
      <c r="I79" s="13">
        <f t="shared" si="1"/>
        <v>22646</v>
      </c>
      <c r="J79" s="4"/>
      <c r="K79" s="18"/>
    </row>
    <row r="80" spans="1:11" s="9" customFormat="1" ht="42.6" customHeight="1" x14ac:dyDescent="0.25">
      <c r="A80" s="10" t="s">
        <v>113</v>
      </c>
      <c r="B80" s="11" t="s">
        <v>20</v>
      </c>
      <c r="C80" s="12">
        <v>2</v>
      </c>
      <c r="D80" s="1">
        <v>1</v>
      </c>
      <c r="E80" s="12">
        <v>2</v>
      </c>
      <c r="F80" s="2" t="s">
        <v>323</v>
      </c>
      <c r="G80" s="3">
        <v>16184</v>
      </c>
      <c r="H80" s="13">
        <f t="shared" si="0"/>
        <v>32368</v>
      </c>
      <c r="I80" s="13">
        <f t="shared" si="1"/>
        <v>16184</v>
      </c>
      <c r="J80" s="4"/>
      <c r="K80" s="19"/>
    </row>
    <row r="81" spans="1:11" s="9" customFormat="1" ht="58.2" customHeight="1" x14ac:dyDescent="0.25">
      <c r="A81" s="10" t="s">
        <v>114</v>
      </c>
      <c r="B81" s="11" t="s">
        <v>20</v>
      </c>
      <c r="C81" s="12">
        <v>2</v>
      </c>
      <c r="D81" s="1">
        <v>1</v>
      </c>
      <c r="E81" s="12">
        <v>2</v>
      </c>
      <c r="F81" s="2" t="s">
        <v>324</v>
      </c>
      <c r="G81" s="3">
        <v>2842</v>
      </c>
      <c r="H81" s="13">
        <f t="shared" ref="H81:H144" si="2">G81*E81</f>
        <v>5684</v>
      </c>
      <c r="I81" s="13">
        <f t="shared" ref="I81:I144" si="3">G81*D81</f>
        <v>2842</v>
      </c>
      <c r="J81" s="4"/>
      <c r="K81" s="19"/>
    </row>
    <row r="82" spans="1:11" s="9" customFormat="1" ht="28.2" customHeight="1" x14ac:dyDescent="0.25">
      <c r="A82" s="10" t="s">
        <v>115</v>
      </c>
      <c r="B82" s="11" t="s">
        <v>20</v>
      </c>
      <c r="C82" s="12">
        <v>2</v>
      </c>
      <c r="D82" s="1">
        <v>1</v>
      </c>
      <c r="E82" s="12">
        <v>2</v>
      </c>
      <c r="F82" s="2" t="s">
        <v>325</v>
      </c>
      <c r="G82" s="3">
        <v>296</v>
      </c>
      <c r="H82" s="13">
        <f t="shared" si="2"/>
        <v>592</v>
      </c>
      <c r="I82" s="13">
        <f t="shared" si="3"/>
        <v>296</v>
      </c>
      <c r="J82" s="4"/>
      <c r="K82" s="19"/>
    </row>
    <row r="83" spans="1:11" s="9" customFormat="1" ht="37.950000000000003" customHeight="1" x14ac:dyDescent="0.25">
      <c r="A83" s="10" t="s">
        <v>116</v>
      </c>
      <c r="B83" s="11" t="s">
        <v>21</v>
      </c>
      <c r="C83" s="12">
        <v>15</v>
      </c>
      <c r="D83" s="1">
        <v>1</v>
      </c>
      <c r="E83" s="12">
        <v>15</v>
      </c>
      <c r="F83" s="2" t="s">
        <v>326</v>
      </c>
      <c r="G83" s="3">
        <v>0.97</v>
      </c>
      <c r="H83" s="13">
        <f t="shared" si="2"/>
        <v>14.549999999999999</v>
      </c>
      <c r="I83" s="13">
        <f t="shared" si="3"/>
        <v>0.97</v>
      </c>
      <c r="J83" s="4"/>
      <c r="K83" s="19"/>
    </row>
    <row r="84" spans="1:11" s="9" customFormat="1" ht="31.95" customHeight="1" x14ac:dyDescent="0.25">
      <c r="A84" s="10" t="s">
        <v>117</v>
      </c>
      <c r="B84" s="11" t="s">
        <v>21</v>
      </c>
      <c r="C84" s="12">
        <v>8</v>
      </c>
      <c r="D84" s="1">
        <v>1</v>
      </c>
      <c r="E84" s="12">
        <v>8</v>
      </c>
      <c r="F84" s="2" t="s">
        <v>327</v>
      </c>
      <c r="G84" s="3">
        <v>927</v>
      </c>
      <c r="H84" s="13">
        <f t="shared" si="2"/>
        <v>7416</v>
      </c>
      <c r="I84" s="13">
        <f t="shared" si="3"/>
        <v>927</v>
      </c>
      <c r="J84" s="4"/>
      <c r="K84" s="19"/>
    </row>
    <row r="85" spans="1:11" s="9" customFormat="1" ht="40.200000000000003" customHeight="1" x14ac:dyDescent="0.25">
      <c r="A85" s="10" t="s">
        <v>118</v>
      </c>
      <c r="B85" s="11" t="s">
        <v>21</v>
      </c>
      <c r="C85" s="12">
        <v>1</v>
      </c>
      <c r="D85" s="1">
        <v>1</v>
      </c>
      <c r="E85" s="12">
        <v>1</v>
      </c>
      <c r="F85" s="2" t="s">
        <v>328</v>
      </c>
      <c r="G85" s="3">
        <v>4612</v>
      </c>
      <c r="H85" s="13">
        <f t="shared" si="2"/>
        <v>4612</v>
      </c>
      <c r="I85" s="13">
        <f t="shared" si="3"/>
        <v>4612</v>
      </c>
      <c r="J85" s="4"/>
      <c r="K85" s="19"/>
    </row>
    <row r="86" spans="1:11" s="9" customFormat="1" ht="37.200000000000003" customHeight="1" x14ac:dyDescent="0.25">
      <c r="A86" s="10" t="s">
        <v>119</v>
      </c>
      <c r="B86" s="11" t="s">
        <v>20</v>
      </c>
      <c r="C86" s="12">
        <v>2</v>
      </c>
      <c r="D86" s="1">
        <v>1</v>
      </c>
      <c r="E86" s="12">
        <v>2</v>
      </c>
      <c r="F86" s="2" t="s">
        <v>329</v>
      </c>
      <c r="G86" s="3">
        <v>1658</v>
      </c>
      <c r="H86" s="13">
        <f t="shared" si="2"/>
        <v>3316</v>
      </c>
      <c r="I86" s="13">
        <f t="shared" si="3"/>
        <v>1658</v>
      </c>
      <c r="J86" s="4"/>
      <c r="K86" s="19"/>
    </row>
    <row r="87" spans="1:11" s="9" customFormat="1" ht="37.200000000000003" customHeight="1" x14ac:dyDescent="0.25">
      <c r="A87" s="10" t="s">
        <v>120</v>
      </c>
      <c r="B87" s="11" t="s">
        <v>20</v>
      </c>
      <c r="C87" s="12">
        <v>2</v>
      </c>
      <c r="D87" s="1">
        <v>1</v>
      </c>
      <c r="E87" s="12">
        <v>2</v>
      </c>
      <c r="F87" s="2" t="s">
        <v>330</v>
      </c>
      <c r="G87" s="3">
        <v>1706</v>
      </c>
      <c r="H87" s="13">
        <f t="shared" si="2"/>
        <v>3412</v>
      </c>
      <c r="I87" s="13">
        <f t="shared" si="3"/>
        <v>1706</v>
      </c>
      <c r="J87" s="4"/>
      <c r="K87" s="19"/>
    </row>
    <row r="88" spans="1:11" s="9" customFormat="1" ht="30" customHeight="1" x14ac:dyDescent="0.25">
      <c r="A88" s="10" t="s">
        <v>121</v>
      </c>
      <c r="B88" s="11" t="s">
        <v>20</v>
      </c>
      <c r="C88" s="12">
        <v>2</v>
      </c>
      <c r="D88" s="1">
        <v>1</v>
      </c>
      <c r="E88" s="12">
        <v>2</v>
      </c>
      <c r="F88" s="2" t="s">
        <v>331</v>
      </c>
      <c r="G88" s="3">
        <v>10032</v>
      </c>
      <c r="H88" s="13">
        <f t="shared" si="2"/>
        <v>20064</v>
      </c>
      <c r="I88" s="13">
        <f t="shared" si="3"/>
        <v>10032</v>
      </c>
      <c r="J88" s="4"/>
      <c r="K88" s="19"/>
    </row>
    <row r="89" spans="1:11" s="9" customFormat="1" ht="45.6" customHeight="1" x14ac:dyDescent="0.25">
      <c r="A89" s="10" t="s">
        <v>122</v>
      </c>
      <c r="B89" s="11" t="s">
        <v>20</v>
      </c>
      <c r="C89" s="12">
        <v>2</v>
      </c>
      <c r="D89" s="1">
        <v>1</v>
      </c>
      <c r="E89" s="12">
        <v>2</v>
      </c>
      <c r="F89" s="2" t="s">
        <v>332</v>
      </c>
      <c r="G89" s="3">
        <v>10032</v>
      </c>
      <c r="H89" s="13">
        <f t="shared" si="2"/>
        <v>20064</v>
      </c>
      <c r="I89" s="13">
        <f t="shared" si="3"/>
        <v>10032</v>
      </c>
      <c r="J89" s="4"/>
      <c r="K89" s="18"/>
    </row>
    <row r="90" spans="1:11" s="9" customFormat="1" ht="43.95" customHeight="1" x14ac:dyDescent="0.25">
      <c r="A90" s="10" t="s">
        <v>123</v>
      </c>
      <c r="B90" s="11" t="s">
        <v>20</v>
      </c>
      <c r="C90" s="12">
        <v>2</v>
      </c>
      <c r="D90" s="1">
        <v>1</v>
      </c>
      <c r="E90" s="12">
        <v>2</v>
      </c>
      <c r="F90" s="2" t="s">
        <v>333</v>
      </c>
      <c r="G90" s="3">
        <v>10032</v>
      </c>
      <c r="H90" s="13">
        <f t="shared" si="2"/>
        <v>20064</v>
      </c>
      <c r="I90" s="13">
        <f t="shared" si="3"/>
        <v>10032</v>
      </c>
      <c r="J90" s="4"/>
      <c r="K90" s="18"/>
    </row>
    <row r="91" spans="1:11" s="9" customFormat="1" ht="41.4" customHeight="1" x14ac:dyDescent="0.25">
      <c r="A91" s="10" t="s">
        <v>124</v>
      </c>
      <c r="B91" s="11" t="s">
        <v>20</v>
      </c>
      <c r="C91" s="12">
        <v>2</v>
      </c>
      <c r="D91" s="1">
        <v>1</v>
      </c>
      <c r="E91" s="12">
        <v>2</v>
      </c>
      <c r="F91" s="2" t="s">
        <v>334</v>
      </c>
      <c r="G91" s="3">
        <v>10032</v>
      </c>
      <c r="H91" s="13">
        <f t="shared" si="2"/>
        <v>20064</v>
      </c>
      <c r="I91" s="13">
        <f t="shared" si="3"/>
        <v>10032</v>
      </c>
      <c r="J91" s="4"/>
      <c r="K91" s="18"/>
    </row>
    <row r="92" spans="1:11" s="9" customFormat="1" ht="40.950000000000003" customHeight="1" x14ac:dyDescent="0.25">
      <c r="A92" s="10" t="s">
        <v>125</v>
      </c>
      <c r="B92" s="11" t="s">
        <v>20</v>
      </c>
      <c r="C92" s="12">
        <v>8</v>
      </c>
      <c r="D92" s="1">
        <v>1</v>
      </c>
      <c r="E92" s="12">
        <v>8</v>
      </c>
      <c r="F92" s="2" t="s">
        <v>335</v>
      </c>
      <c r="G92" s="3">
        <v>1497</v>
      </c>
      <c r="H92" s="13">
        <f t="shared" si="2"/>
        <v>11976</v>
      </c>
      <c r="I92" s="13">
        <f t="shared" si="3"/>
        <v>1497</v>
      </c>
      <c r="J92" s="4"/>
      <c r="K92" s="18"/>
    </row>
    <row r="93" spans="1:11" s="9" customFormat="1" ht="40.950000000000003" customHeight="1" x14ac:dyDescent="0.25">
      <c r="A93" s="10" t="s">
        <v>126</v>
      </c>
      <c r="B93" s="11" t="s">
        <v>20</v>
      </c>
      <c r="C93" s="12">
        <v>3</v>
      </c>
      <c r="D93" s="1">
        <v>1</v>
      </c>
      <c r="E93" s="14">
        <v>3</v>
      </c>
      <c r="F93" s="2" t="s">
        <v>336</v>
      </c>
      <c r="G93" s="3">
        <v>8022</v>
      </c>
      <c r="H93" s="13">
        <f t="shared" si="2"/>
        <v>24066</v>
      </c>
      <c r="I93" s="13">
        <f t="shared" si="3"/>
        <v>8022</v>
      </c>
      <c r="J93" s="4"/>
      <c r="K93" s="18"/>
    </row>
    <row r="94" spans="1:11" s="9" customFormat="1" ht="47.4" customHeight="1" x14ac:dyDescent="0.25">
      <c r="A94" s="10" t="s">
        <v>127</v>
      </c>
      <c r="B94" s="11" t="s">
        <v>20</v>
      </c>
      <c r="C94" s="12">
        <v>3</v>
      </c>
      <c r="D94" s="1">
        <v>1</v>
      </c>
      <c r="E94" s="12">
        <v>3</v>
      </c>
      <c r="F94" s="2" t="s">
        <v>337</v>
      </c>
      <c r="G94" s="3">
        <v>8514</v>
      </c>
      <c r="H94" s="13">
        <f t="shared" si="2"/>
        <v>25542</v>
      </c>
      <c r="I94" s="13">
        <f t="shared" si="3"/>
        <v>8514</v>
      </c>
      <c r="J94" s="4"/>
      <c r="K94" s="18"/>
    </row>
    <row r="95" spans="1:11" s="9" customFormat="1" ht="43.2" customHeight="1" x14ac:dyDescent="0.25">
      <c r="A95" s="10" t="s">
        <v>128</v>
      </c>
      <c r="B95" s="11" t="s">
        <v>20</v>
      </c>
      <c r="C95" s="12">
        <v>10</v>
      </c>
      <c r="D95" s="1">
        <v>1</v>
      </c>
      <c r="E95" s="12">
        <v>10</v>
      </c>
      <c r="F95" s="2" t="s">
        <v>338</v>
      </c>
      <c r="G95" s="3">
        <v>474</v>
      </c>
      <c r="H95" s="13">
        <f t="shared" si="2"/>
        <v>4740</v>
      </c>
      <c r="I95" s="13">
        <f t="shared" si="3"/>
        <v>474</v>
      </c>
      <c r="J95" s="4"/>
      <c r="K95" s="18"/>
    </row>
    <row r="96" spans="1:11" s="9" customFormat="1" ht="43.95" customHeight="1" x14ac:dyDescent="0.25">
      <c r="A96" s="10" t="s">
        <v>129</v>
      </c>
      <c r="B96" s="11" t="s">
        <v>20</v>
      </c>
      <c r="C96" s="12">
        <v>10</v>
      </c>
      <c r="D96" s="1">
        <v>1</v>
      </c>
      <c r="E96" s="12">
        <v>10</v>
      </c>
      <c r="F96" s="2" t="s">
        <v>339</v>
      </c>
      <c r="G96" s="3">
        <v>474</v>
      </c>
      <c r="H96" s="13">
        <f t="shared" si="2"/>
        <v>4740</v>
      </c>
      <c r="I96" s="13">
        <f t="shared" si="3"/>
        <v>474</v>
      </c>
      <c r="J96" s="4"/>
      <c r="K96" s="19"/>
    </row>
    <row r="97" spans="1:11" s="9" customFormat="1" ht="49.2" customHeight="1" x14ac:dyDescent="0.25">
      <c r="A97" s="10" t="s">
        <v>130</v>
      </c>
      <c r="B97" s="11" t="s">
        <v>20</v>
      </c>
      <c r="C97" s="12">
        <v>10</v>
      </c>
      <c r="D97" s="1">
        <v>1</v>
      </c>
      <c r="E97" s="12">
        <v>10</v>
      </c>
      <c r="F97" s="2" t="s">
        <v>340</v>
      </c>
      <c r="G97" s="3">
        <v>474</v>
      </c>
      <c r="H97" s="13">
        <f t="shared" si="2"/>
        <v>4740</v>
      </c>
      <c r="I97" s="13">
        <f t="shared" si="3"/>
        <v>474</v>
      </c>
      <c r="J97" s="4"/>
      <c r="K97" s="19"/>
    </row>
    <row r="98" spans="1:11" s="9" customFormat="1" ht="46.2" customHeight="1" x14ac:dyDescent="0.25">
      <c r="A98" s="10" t="s">
        <v>131</v>
      </c>
      <c r="B98" s="11" t="s">
        <v>20</v>
      </c>
      <c r="C98" s="12">
        <v>10</v>
      </c>
      <c r="D98" s="1">
        <v>1</v>
      </c>
      <c r="E98" s="12">
        <v>10</v>
      </c>
      <c r="F98" s="2" t="s">
        <v>341</v>
      </c>
      <c r="G98" s="3">
        <v>474</v>
      </c>
      <c r="H98" s="13">
        <f t="shared" si="2"/>
        <v>4740</v>
      </c>
      <c r="I98" s="13">
        <f t="shared" si="3"/>
        <v>474</v>
      </c>
      <c r="J98" s="4"/>
      <c r="K98" s="19"/>
    </row>
    <row r="99" spans="1:11" s="9" customFormat="1" ht="40.200000000000003" customHeight="1" x14ac:dyDescent="0.25">
      <c r="A99" s="10" t="s">
        <v>132</v>
      </c>
      <c r="B99" s="11" t="s">
        <v>20</v>
      </c>
      <c r="C99" s="12">
        <v>10</v>
      </c>
      <c r="D99" s="1">
        <v>1</v>
      </c>
      <c r="E99" s="12">
        <v>10</v>
      </c>
      <c r="F99" s="2" t="s">
        <v>342</v>
      </c>
      <c r="G99" s="3">
        <v>711</v>
      </c>
      <c r="H99" s="13">
        <f t="shared" si="2"/>
        <v>7110</v>
      </c>
      <c r="I99" s="13">
        <f t="shared" si="3"/>
        <v>711</v>
      </c>
      <c r="J99" s="4"/>
      <c r="K99" s="19"/>
    </row>
    <row r="100" spans="1:11" s="9" customFormat="1" ht="41.4" customHeight="1" x14ac:dyDescent="0.25">
      <c r="A100" s="10" t="s">
        <v>133</v>
      </c>
      <c r="B100" s="11" t="s">
        <v>20</v>
      </c>
      <c r="C100" s="12">
        <v>3</v>
      </c>
      <c r="D100" s="1">
        <v>1</v>
      </c>
      <c r="E100" s="12">
        <v>3</v>
      </c>
      <c r="F100" s="2" t="s">
        <v>343</v>
      </c>
      <c r="G100" s="3">
        <v>3753</v>
      </c>
      <c r="H100" s="13">
        <f t="shared" si="2"/>
        <v>11259</v>
      </c>
      <c r="I100" s="13">
        <f t="shared" si="3"/>
        <v>3753</v>
      </c>
      <c r="J100" s="4"/>
      <c r="K100" s="19"/>
    </row>
    <row r="101" spans="1:11" s="9" customFormat="1" ht="31.2" customHeight="1" x14ac:dyDescent="0.25">
      <c r="A101" s="10" t="s">
        <v>134</v>
      </c>
      <c r="B101" s="11" t="s">
        <v>20</v>
      </c>
      <c r="C101" s="12">
        <v>4</v>
      </c>
      <c r="D101" s="1">
        <v>1</v>
      </c>
      <c r="E101" s="12">
        <v>4</v>
      </c>
      <c r="F101" s="2" t="s">
        <v>344</v>
      </c>
      <c r="G101" s="3">
        <v>1012</v>
      </c>
      <c r="H101" s="13">
        <f t="shared" si="2"/>
        <v>4048</v>
      </c>
      <c r="I101" s="13">
        <f t="shared" si="3"/>
        <v>1012</v>
      </c>
      <c r="J101" s="4"/>
      <c r="K101" s="19"/>
    </row>
    <row r="102" spans="1:11" s="9" customFormat="1" ht="41.4" customHeight="1" x14ac:dyDescent="0.25">
      <c r="A102" s="10" t="s">
        <v>135</v>
      </c>
      <c r="B102" s="11" t="s">
        <v>20</v>
      </c>
      <c r="C102" s="12">
        <v>3</v>
      </c>
      <c r="D102" s="1">
        <v>1</v>
      </c>
      <c r="E102" s="12">
        <v>3</v>
      </c>
      <c r="F102" s="2" t="s">
        <v>345</v>
      </c>
      <c r="G102" s="3">
        <v>3845</v>
      </c>
      <c r="H102" s="13">
        <f t="shared" si="2"/>
        <v>11535</v>
      </c>
      <c r="I102" s="13">
        <f t="shared" si="3"/>
        <v>3845</v>
      </c>
      <c r="J102" s="4"/>
      <c r="K102" s="19"/>
    </row>
    <row r="103" spans="1:11" s="9" customFormat="1" ht="34.950000000000003" customHeight="1" x14ac:dyDescent="0.25">
      <c r="A103" s="10" t="s">
        <v>136</v>
      </c>
      <c r="B103" s="11" t="s">
        <v>20</v>
      </c>
      <c r="C103" s="12">
        <v>8</v>
      </c>
      <c r="D103" s="1">
        <v>1</v>
      </c>
      <c r="E103" s="12">
        <v>8</v>
      </c>
      <c r="F103" s="2" t="s">
        <v>346</v>
      </c>
      <c r="G103" s="3">
        <v>1314</v>
      </c>
      <c r="H103" s="13">
        <f t="shared" si="2"/>
        <v>10512</v>
      </c>
      <c r="I103" s="13">
        <f t="shared" si="3"/>
        <v>1314</v>
      </c>
      <c r="J103" s="4"/>
      <c r="K103" s="19"/>
    </row>
    <row r="104" spans="1:11" s="9" customFormat="1" ht="51.6" customHeight="1" x14ac:dyDescent="0.25">
      <c r="A104" s="10" t="s">
        <v>137</v>
      </c>
      <c r="B104" s="11" t="s">
        <v>20</v>
      </c>
      <c r="C104" s="12">
        <v>8</v>
      </c>
      <c r="D104" s="1">
        <v>1</v>
      </c>
      <c r="E104" s="12">
        <v>8</v>
      </c>
      <c r="F104" s="2" t="s">
        <v>347</v>
      </c>
      <c r="G104" s="3">
        <v>1314</v>
      </c>
      <c r="H104" s="13">
        <f t="shared" si="2"/>
        <v>10512</v>
      </c>
      <c r="I104" s="13">
        <f t="shared" si="3"/>
        <v>1314</v>
      </c>
      <c r="J104" s="4"/>
      <c r="K104" s="19"/>
    </row>
    <row r="105" spans="1:11" s="9" customFormat="1" ht="43.95" customHeight="1" x14ac:dyDescent="0.25">
      <c r="A105" s="10" t="s">
        <v>138</v>
      </c>
      <c r="B105" s="11" t="s">
        <v>20</v>
      </c>
      <c r="C105" s="12">
        <v>8</v>
      </c>
      <c r="D105" s="1">
        <v>1</v>
      </c>
      <c r="E105" s="12">
        <v>8</v>
      </c>
      <c r="F105" s="2" t="s">
        <v>348</v>
      </c>
      <c r="G105" s="3">
        <v>1180</v>
      </c>
      <c r="H105" s="13">
        <f t="shared" si="2"/>
        <v>9440</v>
      </c>
      <c r="I105" s="13">
        <f t="shared" si="3"/>
        <v>1180</v>
      </c>
      <c r="J105" s="4"/>
      <c r="K105" s="19"/>
    </row>
    <row r="106" spans="1:11" s="9" customFormat="1" ht="40.200000000000003" customHeight="1" x14ac:dyDescent="0.25">
      <c r="A106" s="10" t="s">
        <v>139</v>
      </c>
      <c r="B106" s="11" t="s">
        <v>20</v>
      </c>
      <c r="C106" s="12">
        <v>8</v>
      </c>
      <c r="D106" s="1">
        <v>1</v>
      </c>
      <c r="E106" s="12">
        <v>8</v>
      </c>
      <c r="F106" s="2" t="s">
        <v>349</v>
      </c>
      <c r="G106" s="3">
        <v>1180</v>
      </c>
      <c r="H106" s="13">
        <f t="shared" si="2"/>
        <v>9440</v>
      </c>
      <c r="I106" s="13">
        <f t="shared" si="3"/>
        <v>1180</v>
      </c>
      <c r="J106" s="4"/>
      <c r="K106" s="19"/>
    </row>
    <row r="107" spans="1:11" s="9" customFormat="1" ht="40.200000000000003" customHeight="1" x14ac:dyDescent="0.25">
      <c r="A107" s="10" t="s">
        <v>140</v>
      </c>
      <c r="B107" s="11" t="s">
        <v>20</v>
      </c>
      <c r="C107" s="12">
        <v>8</v>
      </c>
      <c r="D107" s="1">
        <v>1</v>
      </c>
      <c r="E107" s="12">
        <v>8</v>
      </c>
      <c r="F107" s="2" t="s">
        <v>350</v>
      </c>
      <c r="G107" s="3">
        <v>1180</v>
      </c>
      <c r="H107" s="13">
        <f t="shared" si="2"/>
        <v>9440</v>
      </c>
      <c r="I107" s="13">
        <f t="shared" si="3"/>
        <v>1180</v>
      </c>
      <c r="J107" s="4"/>
      <c r="K107" s="19"/>
    </row>
    <row r="108" spans="1:11" s="9" customFormat="1" ht="39.6" customHeight="1" x14ac:dyDescent="0.25">
      <c r="A108" s="10" t="s">
        <v>141</v>
      </c>
      <c r="B108" s="11" t="s">
        <v>20</v>
      </c>
      <c r="C108" s="12">
        <v>8</v>
      </c>
      <c r="D108" s="1">
        <v>1</v>
      </c>
      <c r="E108" s="12">
        <v>8</v>
      </c>
      <c r="F108" s="2" t="s">
        <v>351</v>
      </c>
      <c r="G108" s="3">
        <v>1180</v>
      </c>
      <c r="H108" s="13">
        <f t="shared" si="2"/>
        <v>9440</v>
      </c>
      <c r="I108" s="13">
        <f t="shared" si="3"/>
        <v>1180</v>
      </c>
      <c r="J108" s="4"/>
      <c r="K108" s="19"/>
    </row>
    <row r="109" spans="1:11" s="9" customFormat="1" ht="39" customHeight="1" x14ac:dyDescent="0.25">
      <c r="A109" s="10" t="s">
        <v>142</v>
      </c>
      <c r="B109" s="11" t="s">
        <v>20</v>
      </c>
      <c r="C109" s="12">
        <v>8</v>
      </c>
      <c r="D109" s="1">
        <v>1</v>
      </c>
      <c r="E109" s="12">
        <v>8</v>
      </c>
      <c r="F109" s="2" t="s">
        <v>352</v>
      </c>
      <c r="G109" s="3">
        <v>297</v>
      </c>
      <c r="H109" s="13">
        <f t="shared" si="2"/>
        <v>2376</v>
      </c>
      <c r="I109" s="13">
        <f t="shared" si="3"/>
        <v>297</v>
      </c>
      <c r="J109" s="4"/>
      <c r="K109" s="18"/>
    </row>
    <row r="110" spans="1:11" s="9" customFormat="1" ht="42.6" customHeight="1" x14ac:dyDescent="0.25">
      <c r="A110" s="10" t="s">
        <v>143</v>
      </c>
      <c r="B110" s="11" t="s">
        <v>20</v>
      </c>
      <c r="C110" s="12">
        <v>8</v>
      </c>
      <c r="D110" s="1">
        <v>1</v>
      </c>
      <c r="E110" s="12">
        <v>8</v>
      </c>
      <c r="F110" s="2" t="s">
        <v>353</v>
      </c>
      <c r="G110" s="3">
        <v>876</v>
      </c>
      <c r="H110" s="13">
        <f t="shared" si="2"/>
        <v>7008</v>
      </c>
      <c r="I110" s="13">
        <f t="shared" si="3"/>
        <v>876</v>
      </c>
      <c r="J110" s="4"/>
      <c r="K110" s="18"/>
    </row>
    <row r="111" spans="1:11" s="9" customFormat="1" ht="49.5" customHeight="1" x14ac:dyDescent="0.25">
      <c r="A111" s="10" t="s">
        <v>144</v>
      </c>
      <c r="B111" s="11" t="s">
        <v>20</v>
      </c>
      <c r="C111" s="12">
        <v>3</v>
      </c>
      <c r="D111" s="1">
        <v>1</v>
      </c>
      <c r="E111" s="12">
        <v>3</v>
      </c>
      <c r="F111" s="2" t="s">
        <v>354</v>
      </c>
      <c r="G111" s="3">
        <v>2481</v>
      </c>
      <c r="H111" s="13">
        <f t="shared" si="2"/>
        <v>7443</v>
      </c>
      <c r="I111" s="13">
        <f t="shared" si="3"/>
        <v>2481</v>
      </c>
      <c r="J111" s="4"/>
      <c r="K111" s="18"/>
    </row>
    <row r="112" spans="1:11" s="9" customFormat="1" ht="40.200000000000003" customHeight="1" x14ac:dyDescent="0.25">
      <c r="A112" s="10" t="s">
        <v>145</v>
      </c>
      <c r="B112" s="11" t="s">
        <v>20</v>
      </c>
      <c r="C112" s="12">
        <v>2</v>
      </c>
      <c r="D112" s="1">
        <v>1</v>
      </c>
      <c r="E112" s="12">
        <v>2</v>
      </c>
      <c r="F112" s="2" t="s">
        <v>355</v>
      </c>
      <c r="G112" s="3">
        <v>9297</v>
      </c>
      <c r="H112" s="13">
        <f t="shared" si="2"/>
        <v>18594</v>
      </c>
      <c r="I112" s="13">
        <f t="shared" si="3"/>
        <v>9297</v>
      </c>
      <c r="J112" s="4"/>
      <c r="K112" s="18"/>
    </row>
    <row r="113" spans="1:11" s="9" customFormat="1" ht="33.6" customHeight="1" x14ac:dyDescent="0.25">
      <c r="A113" s="10" t="s">
        <v>146</v>
      </c>
      <c r="B113" s="11" t="s">
        <v>20</v>
      </c>
      <c r="C113" s="12">
        <v>2</v>
      </c>
      <c r="D113" s="1">
        <v>1</v>
      </c>
      <c r="E113" s="12">
        <v>2</v>
      </c>
      <c r="F113" s="2" t="s">
        <v>356</v>
      </c>
      <c r="G113" s="3">
        <v>2822</v>
      </c>
      <c r="H113" s="13">
        <f t="shared" si="2"/>
        <v>5644</v>
      </c>
      <c r="I113" s="13">
        <f t="shared" si="3"/>
        <v>2822</v>
      </c>
      <c r="J113" s="4"/>
      <c r="K113" s="18"/>
    </row>
    <row r="114" spans="1:11" s="9" customFormat="1" ht="33" customHeight="1" x14ac:dyDescent="0.25">
      <c r="A114" s="10" t="s">
        <v>147</v>
      </c>
      <c r="B114" s="11" t="s">
        <v>20</v>
      </c>
      <c r="C114" s="12">
        <v>2</v>
      </c>
      <c r="D114" s="1">
        <v>1</v>
      </c>
      <c r="E114" s="12">
        <v>2</v>
      </c>
      <c r="F114" s="2" t="s">
        <v>357</v>
      </c>
      <c r="G114" s="3">
        <v>921</v>
      </c>
      <c r="H114" s="13">
        <f t="shared" si="2"/>
        <v>1842</v>
      </c>
      <c r="I114" s="13">
        <f t="shared" si="3"/>
        <v>921</v>
      </c>
      <c r="J114" s="4"/>
      <c r="K114" s="18"/>
    </row>
    <row r="115" spans="1:11" s="9" customFormat="1" ht="33" customHeight="1" x14ac:dyDescent="0.25">
      <c r="A115" s="10" t="s">
        <v>148</v>
      </c>
      <c r="B115" s="11" t="s">
        <v>20</v>
      </c>
      <c r="C115" s="12">
        <v>2</v>
      </c>
      <c r="D115" s="1">
        <v>1</v>
      </c>
      <c r="E115" s="12">
        <v>2</v>
      </c>
      <c r="F115" s="2" t="s">
        <v>358</v>
      </c>
      <c r="G115" s="3">
        <v>5644</v>
      </c>
      <c r="H115" s="13">
        <f t="shared" si="2"/>
        <v>11288</v>
      </c>
      <c r="I115" s="13">
        <f t="shared" si="3"/>
        <v>5644</v>
      </c>
      <c r="J115" s="4"/>
      <c r="K115" s="18"/>
    </row>
    <row r="116" spans="1:11" s="9" customFormat="1" ht="34.200000000000003" customHeight="1" x14ac:dyDescent="0.25">
      <c r="A116" s="10" t="s">
        <v>149</v>
      </c>
      <c r="B116" s="11" t="s">
        <v>20</v>
      </c>
      <c r="C116" s="12">
        <v>2</v>
      </c>
      <c r="D116" s="1">
        <v>1</v>
      </c>
      <c r="E116" s="12">
        <v>2</v>
      </c>
      <c r="F116" s="2" t="s">
        <v>359</v>
      </c>
      <c r="G116" s="3">
        <v>461</v>
      </c>
      <c r="H116" s="13">
        <f t="shared" si="2"/>
        <v>922</v>
      </c>
      <c r="I116" s="13">
        <f t="shared" si="3"/>
        <v>461</v>
      </c>
      <c r="J116" s="4"/>
      <c r="K116" s="18"/>
    </row>
    <row r="117" spans="1:11" s="9" customFormat="1" ht="34.200000000000003" customHeight="1" x14ac:dyDescent="0.25">
      <c r="A117" s="10" t="s">
        <v>150</v>
      </c>
      <c r="B117" s="11" t="s">
        <v>20</v>
      </c>
      <c r="C117" s="12">
        <v>2</v>
      </c>
      <c r="D117" s="1">
        <v>1</v>
      </c>
      <c r="E117" s="12">
        <v>2</v>
      </c>
      <c r="F117" s="2" t="s">
        <v>360</v>
      </c>
      <c r="G117" s="3">
        <v>2880</v>
      </c>
      <c r="H117" s="13">
        <f t="shared" si="2"/>
        <v>5760</v>
      </c>
      <c r="I117" s="13">
        <f t="shared" si="3"/>
        <v>2880</v>
      </c>
      <c r="J117" s="4"/>
      <c r="K117" s="18"/>
    </row>
    <row r="118" spans="1:11" s="9" customFormat="1" ht="28.95" customHeight="1" x14ac:dyDescent="0.25">
      <c r="A118" s="10" t="s">
        <v>151</v>
      </c>
      <c r="B118" s="11" t="s">
        <v>20</v>
      </c>
      <c r="C118" s="12">
        <v>2</v>
      </c>
      <c r="D118" s="1">
        <v>1</v>
      </c>
      <c r="E118" s="12">
        <v>2</v>
      </c>
      <c r="F118" s="2" t="s">
        <v>361</v>
      </c>
      <c r="G118" s="3">
        <v>3743</v>
      </c>
      <c r="H118" s="13">
        <f t="shared" si="2"/>
        <v>7486</v>
      </c>
      <c r="I118" s="13">
        <f t="shared" si="3"/>
        <v>3743</v>
      </c>
      <c r="J118" s="4"/>
      <c r="K118" s="18"/>
    </row>
    <row r="119" spans="1:11" s="9" customFormat="1" ht="40.200000000000003" customHeight="1" x14ac:dyDescent="0.25">
      <c r="A119" s="10" t="s">
        <v>152</v>
      </c>
      <c r="B119" s="11" t="s">
        <v>20</v>
      </c>
      <c r="C119" s="12">
        <v>2</v>
      </c>
      <c r="D119" s="1">
        <v>1</v>
      </c>
      <c r="E119" s="12">
        <v>2</v>
      </c>
      <c r="F119" s="2" t="s">
        <v>362</v>
      </c>
      <c r="G119" s="3">
        <v>10753</v>
      </c>
      <c r="H119" s="13">
        <f t="shared" si="2"/>
        <v>21506</v>
      </c>
      <c r="I119" s="13">
        <f t="shared" si="3"/>
        <v>10753</v>
      </c>
      <c r="J119" s="4"/>
      <c r="K119" s="18"/>
    </row>
    <row r="120" spans="1:11" s="9" customFormat="1" ht="41.4" customHeight="1" x14ac:dyDescent="0.25">
      <c r="A120" s="10" t="s">
        <v>153</v>
      </c>
      <c r="B120" s="11" t="s">
        <v>20</v>
      </c>
      <c r="C120" s="12">
        <v>2</v>
      </c>
      <c r="D120" s="1">
        <v>1</v>
      </c>
      <c r="E120" s="12">
        <v>2</v>
      </c>
      <c r="F120" s="2" t="s">
        <v>363</v>
      </c>
      <c r="G120" s="3">
        <v>10753</v>
      </c>
      <c r="H120" s="13">
        <f t="shared" si="2"/>
        <v>21506</v>
      </c>
      <c r="I120" s="13">
        <f t="shared" si="3"/>
        <v>10753</v>
      </c>
      <c r="J120" s="4"/>
      <c r="K120" s="18"/>
    </row>
    <row r="121" spans="1:11" s="9" customFormat="1" ht="37.200000000000003" customHeight="1" x14ac:dyDescent="0.25">
      <c r="A121" s="10" t="s">
        <v>154</v>
      </c>
      <c r="B121" s="11" t="s">
        <v>20</v>
      </c>
      <c r="C121" s="12">
        <v>2</v>
      </c>
      <c r="D121" s="1">
        <v>1</v>
      </c>
      <c r="E121" s="12">
        <v>2</v>
      </c>
      <c r="F121" s="2" t="s">
        <v>364</v>
      </c>
      <c r="G121" s="3">
        <v>10753</v>
      </c>
      <c r="H121" s="13">
        <f t="shared" si="2"/>
        <v>21506</v>
      </c>
      <c r="I121" s="13">
        <f t="shared" si="3"/>
        <v>10753</v>
      </c>
      <c r="J121" s="4"/>
      <c r="K121" s="18"/>
    </row>
    <row r="122" spans="1:11" s="9" customFormat="1" ht="42" customHeight="1" x14ac:dyDescent="0.25">
      <c r="A122" s="10" t="s">
        <v>155</v>
      </c>
      <c r="B122" s="11" t="s">
        <v>20</v>
      </c>
      <c r="C122" s="12">
        <v>2</v>
      </c>
      <c r="D122" s="1">
        <v>1</v>
      </c>
      <c r="E122" s="12">
        <v>2</v>
      </c>
      <c r="F122" s="2" t="s">
        <v>365</v>
      </c>
      <c r="G122" s="3">
        <v>10753</v>
      </c>
      <c r="H122" s="13">
        <f t="shared" si="2"/>
        <v>21506</v>
      </c>
      <c r="I122" s="13">
        <f t="shared" si="3"/>
        <v>10753</v>
      </c>
      <c r="J122" s="4"/>
      <c r="K122" s="19"/>
    </row>
    <row r="123" spans="1:11" s="9" customFormat="1" ht="38.4" customHeight="1" x14ac:dyDescent="0.25">
      <c r="A123" s="10" t="s">
        <v>156</v>
      </c>
      <c r="B123" s="11" t="s">
        <v>20</v>
      </c>
      <c r="C123" s="12">
        <v>10</v>
      </c>
      <c r="D123" s="1">
        <v>1</v>
      </c>
      <c r="E123" s="12">
        <v>10</v>
      </c>
      <c r="F123" s="2" t="s">
        <v>366</v>
      </c>
      <c r="G123" s="3">
        <v>752</v>
      </c>
      <c r="H123" s="13">
        <f t="shared" si="2"/>
        <v>7520</v>
      </c>
      <c r="I123" s="13">
        <f t="shared" si="3"/>
        <v>752</v>
      </c>
      <c r="J123" s="4"/>
      <c r="K123" s="19"/>
    </row>
    <row r="124" spans="1:11" s="9" customFormat="1" ht="39.6" customHeight="1" x14ac:dyDescent="0.25">
      <c r="A124" s="10" t="s">
        <v>157</v>
      </c>
      <c r="B124" s="11" t="s">
        <v>20</v>
      </c>
      <c r="C124" s="12">
        <v>4</v>
      </c>
      <c r="D124" s="1">
        <v>1</v>
      </c>
      <c r="E124" s="12">
        <v>4</v>
      </c>
      <c r="F124" s="2" t="s">
        <v>367</v>
      </c>
      <c r="G124" s="3">
        <v>3028</v>
      </c>
      <c r="H124" s="13">
        <f t="shared" si="2"/>
        <v>12112</v>
      </c>
      <c r="I124" s="13">
        <f t="shared" si="3"/>
        <v>3028</v>
      </c>
      <c r="J124" s="4"/>
      <c r="K124" s="19"/>
    </row>
    <row r="125" spans="1:11" s="9" customFormat="1" ht="39.6" customHeight="1" x14ac:dyDescent="0.25">
      <c r="A125" s="10" t="s">
        <v>158</v>
      </c>
      <c r="B125" s="11" t="s">
        <v>20</v>
      </c>
      <c r="C125" s="12">
        <v>6</v>
      </c>
      <c r="D125" s="1">
        <v>1</v>
      </c>
      <c r="E125" s="12">
        <v>6</v>
      </c>
      <c r="F125" s="2" t="s">
        <v>368</v>
      </c>
      <c r="G125" s="3">
        <v>692</v>
      </c>
      <c r="H125" s="13">
        <f t="shared" si="2"/>
        <v>4152</v>
      </c>
      <c r="I125" s="13">
        <f t="shared" si="3"/>
        <v>692</v>
      </c>
      <c r="J125" s="4"/>
      <c r="K125" s="19"/>
    </row>
    <row r="126" spans="1:11" s="9" customFormat="1" ht="45" customHeight="1" x14ac:dyDescent="0.25">
      <c r="A126" s="10" t="s">
        <v>159</v>
      </c>
      <c r="B126" s="11" t="s">
        <v>20</v>
      </c>
      <c r="C126" s="12">
        <v>6</v>
      </c>
      <c r="D126" s="1">
        <v>1</v>
      </c>
      <c r="E126" s="12">
        <v>6</v>
      </c>
      <c r="F126" s="2" t="s">
        <v>369</v>
      </c>
      <c r="G126" s="3">
        <v>855</v>
      </c>
      <c r="H126" s="13">
        <f t="shared" si="2"/>
        <v>5130</v>
      </c>
      <c r="I126" s="13">
        <f t="shared" si="3"/>
        <v>855</v>
      </c>
      <c r="J126" s="4"/>
      <c r="K126" s="19"/>
    </row>
    <row r="127" spans="1:11" s="9" customFormat="1" ht="47.4" customHeight="1" x14ac:dyDescent="0.25">
      <c r="A127" s="10" t="s">
        <v>160</v>
      </c>
      <c r="B127" s="11" t="s">
        <v>20</v>
      </c>
      <c r="C127" s="12">
        <v>6</v>
      </c>
      <c r="D127" s="1">
        <v>1</v>
      </c>
      <c r="E127" s="12">
        <v>6</v>
      </c>
      <c r="F127" s="2" t="s">
        <v>370</v>
      </c>
      <c r="G127" s="3">
        <v>855</v>
      </c>
      <c r="H127" s="13">
        <f t="shared" si="2"/>
        <v>5130</v>
      </c>
      <c r="I127" s="13">
        <f t="shared" si="3"/>
        <v>855</v>
      </c>
      <c r="J127" s="4"/>
      <c r="K127" s="19"/>
    </row>
    <row r="128" spans="1:11" s="9" customFormat="1" ht="37.200000000000003" customHeight="1" x14ac:dyDescent="0.25">
      <c r="A128" s="10" t="s">
        <v>161</v>
      </c>
      <c r="B128" s="11" t="s">
        <v>20</v>
      </c>
      <c r="C128" s="12">
        <v>8</v>
      </c>
      <c r="D128" s="1">
        <v>1</v>
      </c>
      <c r="E128" s="12">
        <v>8</v>
      </c>
      <c r="F128" s="2" t="s">
        <v>371</v>
      </c>
      <c r="G128" s="3">
        <v>285</v>
      </c>
      <c r="H128" s="13">
        <f t="shared" si="2"/>
        <v>2280</v>
      </c>
      <c r="I128" s="13">
        <f t="shared" si="3"/>
        <v>285</v>
      </c>
      <c r="J128" s="4"/>
      <c r="K128" s="19"/>
    </row>
    <row r="129" spans="1:11" s="9" customFormat="1" ht="42" customHeight="1" x14ac:dyDescent="0.25">
      <c r="A129" s="10" t="s">
        <v>162</v>
      </c>
      <c r="B129" s="11" t="s">
        <v>20</v>
      </c>
      <c r="C129" s="12">
        <v>8</v>
      </c>
      <c r="D129" s="1">
        <v>1</v>
      </c>
      <c r="E129" s="12">
        <v>8</v>
      </c>
      <c r="F129" s="2" t="s">
        <v>372</v>
      </c>
      <c r="G129" s="3">
        <v>752</v>
      </c>
      <c r="H129" s="13">
        <f t="shared" si="2"/>
        <v>6016</v>
      </c>
      <c r="I129" s="13">
        <f t="shared" si="3"/>
        <v>752</v>
      </c>
      <c r="J129" s="4"/>
      <c r="K129" s="19"/>
    </row>
    <row r="130" spans="1:11" s="9" customFormat="1" ht="40.200000000000003" customHeight="1" x14ac:dyDescent="0.25">
      <c r="A130" s="10" t="s">
        <v>163</v>
      </c>
      <c r="B130" s="11" t="s">
        <v>20</v>
      </c>
      <c r="C130" s="12">
        <v>3</v>
      </c>
      <c r="D130" s="1">
        <v>1</v>
      </c>
      <c r="E130" s="12">
        <v>3</v>
      </c>
      <c r="F130" s="2" t="s">
        <v>373</v>
      </c>
      <c r="G130" s="3">
        <v>3028</v>
      </c>
      <c r="H130" s="13">
        <f t="shared" si="2"/>
        <v>9084</v>
      </c>
      <c r="I130" s="13">
        <f t="shared" si="3"/>
        <v>3028</v>
      </c>
      <c r="J130" s="4"/>
      <c r="K130" s="19"/>
    </row>
    <row r="131" spans="1:11" s="9" customFormat="1" ht="33.6" customHeight="1" x14ac:dyDescent="0.25">
      <c r="A131" s="10" t="s">
        <v>164</v>
      </c>
      <c r="B131" s="11" t="s">
        <v>20</v>
      </c>
      <c r="C131" s="12">
        <v>3</v>
      </c>
      <c r="D131" s="1">
        <v>1</v>
      </c>
      <c r="E131" s="12">
        <v>3</v>
      </c>
      <c r="F131" s="2" t="s">
        <v>374</v>
      </c>
      <c r="G131" s="3">
        <v>2400</v>
      </c>
      <c r="H131" s="13">
        <f t="shared" si="2"/>
        <v>7200</v>
      </c>
      <c r="I131" s="13">
        <f t="shared" si="3"/>
        <v>2400</v>
      </c>
      <c r="J131" s="4"/>
      <c r="K131" s="19"/>
    </row>
    <row r="132" spans="1:11" s="9" customFormat="1" ht="41.4" customHeight="1" x14ac:dyDescent="0.25">
      <c r="A132" s="10" t="s">
        <v>165</v>
      </c>
      <c r="B132" s="11" t="s">
        <v>20</v>
      </c>
      <c r="C132" s="12">
        <v>3</v>
      </c>
      <c r="D132" s="1">
        <v>1</v>
      </c>
      <c r="E132" s="12">
        <v>3</v>
      </c>
      <c r="F132" s="2" t="s">
        <v>375</v>
      </c>
      <c r="G132" s="3">
        <v>2899</v>
      </c>
      <c r="H132" s="13">
        <f t="shared" si="2"/>
        <v>8697</v>
      </c>
      <c r="I132" s="13">
        <f t="shared" si="3"/>
        <v>2899</v>
      </c>
      <c r="J132" s="4"/>
      <c r="K132" s="19"/>
    </row>
    <row r="133" spans="1:11" s="9" customFormat="1" ht="39.6" customHeight="1" x14ac:dyDescent="0.25">
      <c r="A133" s="10" t="s">
        <v>166</v>
      </c>
      <c r="B133" s="11" t="s">
        <v>20</v>
      </c>
      <c r="C133" s="12">
        <v>10</v>
      </c>
      <c r="D133" s="1">
        <v>1</v>
      </c>
      <c r="E133" s="12">
        <v>10</v>
      </c>
      <c r="F133" s="2" t="s">
        <v>376</v>
      </c>
      <c r="G133" s="3">
        <v>247</v>
      </c>
      <c r="H133" s="13">
        <f t="shared" si="2"/>
        <v>2470</v>
      </c>
      <c r="I133" s="13">
        <f t="shared" si="3"/>
        <v>247</v>
      </c>
      <c r="J133" s="4"/>
      <c r="K133" s="19"/>
    </row>
    <row r="134" spans="1:11" s="9" customFormat="1" ht="42" customHeight="1" x14ac:dyDescent="0.25">
      <c r="A134" s="10" t="s">
        <v>167</v>
      </c>
      <c r="B134" s="11" t="s">
        <v>20</v>
      </c>
      <c r="C134" s="12">
        <v>10</v>
      </c>
      <c r="D134" s="1">
        <v>1</v>
      </c>
      <c r="E134" s="12">
        <v>10</v>
      </c>
      <c r="F134" s="2" t="s">
        <v>377</v>
      </c>
      <c r="G134" s="3">
        <v>247</v>
      </c>
      <c r="H134" s="13">
        <f t="shared" si="2"/>
        <v>2470</v>
      </c>
      <c r="I134" s="13">
        <f t="shared" si="3"/>
        <v>247</v>
      </c>
      <c r="J134" s="4"/>
      <c r="K134" s="18"/>
    </row>
    <row r="135" spans="1:11" s="9" customFormat="1" ht="41.4" customHeight="1" x14ac:dyDescent="0.25">
      <c r="A135" s="10" t="s">
        <v>168</v>
      </c>
      <c r="B135" s="11" t="s">
        <v>20</v>
      </c>
      <c r="C135" s="12">
        <v>7</v>
      </c>
      <c r="D135" s="1">
        <v>1</v>
      </c>
      <c r="E135" s="12">
        <v>7</v>
      </c>
      <c r="F135" s="2" t="s">
        <v>378</v>
      </c>
      <c r="G135" s="3">
        <v>1699</v>
      </c>
      <c r="H135" s="13">
        <f t="shared" si="2"/>
        <v>11893</v>
      </c>
      <c r="I135" s="13">
        <f t="shared" si="3"/>
        <v>1699</v>
      </c>
      <c r="J135" s="4"/>
      <c r="K135" s="18"/>
    </row>
    <row r="136" spans="1:11" s="9" customFormat="1" ht="36" customHeight="1" x14ac:dyDescent="0.25">
      <c r="A136" s="10" t="s">
        <v>169</v>
      </c>
      <c r="B136" s="11" t="s">
        <v>20</v>
      </c>
      <c r="C136" s="12">
        <v>6</v>
      </c>
      <c r="D136" s="1">
        <v>1</v>
      </c>
      <c r="E136" s="12">
        <v>6</v>
      </c>
      <c r="F136" s="2" t="s">
        <v>379</v>
      </c>
      <c r="G136" s="3">
        <v>4023</v>
      </c>
      <c r="H136" s="13">
        <f t="shared" si="2"/>
        <v>24138</v>
      </c>
      <c r="I136" s="13">
        <f t="shared" si="3"/>
        <v>4023</v>
      </c>
      <c r="J136" s="4"/>
      <c r="K136" s="18"/>
    </row>
    <row r="137" spans="1:11" s="9" customFormat="1" ht="42.6" customHeight="1" x14ac:dyDescent="0.25">
      <c r="A137" s="10" t="s">
        <v>170</v>
      </c>
      <c r="B137" s="11" t="s">
        <v>20</v>
      </c>
      <c r="C137" s="12">
        <v>6</v>
      </c>
      <c r="D137" s="1">
        <v>1</v>
      </c>
      <c r="E137" s="12">
        <v>6</v>
      </c>
      <c r="F137" s="2" t="s">
        <v>380</v>
      </c>
      <c r="G137" s="3">
        <v>4023</v>
      </c>
      <c r="H137" s="13">
        <f t="shared" si="2"/>
        <v>24138</v>
      </c>
      <c r="I137" s="13">
        <f t="shared" si="3"/>
        <v>4023</v>
      </c>
      <c r="J137" s="4"/>
      <c r="K137" s="18"/>
    </row>
    <row r="138" spans="1:11" s="9" customFormat="1" ht="51" customHeight="1" x14ac:dyDescent="0.25">
      <c r="A138" s="10" t="s">
        <v>171</v>
      </c>
      <c r="B138" s="11" t="s">
        <v>20</v>
      </c>
      <c r="C138" s="12">
        <v>6</v>
      </c>
      <c r="D138" s="1">
        <v>1</v>
      </c>
      <c r="E138" s="12">
        <v>6</v>
      </c>
      <c r="F138" s="2" t="s">
        <v>381</v>
      </c>
      <c r="G138" s="3">
        <v>2492</v>
      </c>
      <c r="H138" s="13">
        <f t="shared" si="2"/>
        <v>14952</v>
      </c>
      <c r="I138" s="13">
        <f t="shared" si="3"/>
        <v>2492</v>
      </c>
      <c r="J138" s="4"/>
      <c r="K138" s="18"/>
    </row>
    <row r="139" spans="1:11" s="9" customFormat="1" ht="41.4" customHeight="1" x14ac:dyDescent="0.25">
      <c r="A139" s="10" t="s">
        <v>172</v>
      </c>
      <c r="B139" s="11" t="s">
        <v>20</v>
      </c>
      <c r="C139" s="12">
        <v>6</v>
      </c>
      <c r="D139" s="1">
        <v>1</v>
      </c>
      <c r="E139" s="12">
        <v>6</v>
      </c>
      <c r="F139" s="2" t="s">
        <v>382</v>
      </c>
      <c r="G139" s="3">
        <v>2492</v>
      </c>
      <c r="H139" s="13">
        <f t="shared" si="2"/>
        <v>14952</v>
      </c>
      <c r="I139" s="13">
        <f t="shared" si="3"/>
        <v>2492</v>
      </c>
      <c r="J139" s="4"/>
      <c r="K139" s="18"/>
    </row>
    <row r="140" spans="1:11" s="9" customFormat="1" ht="45" customHeight="1" x14ac:dyDescent="0.25">
      <c r="A140" s="10" t="s">
        <v>173</v>
      </c>
      <c r="B140" s="11" t="s">
        <v>20</v>
      </c>
      <c r="C140" s="12">
        <v>6</v>
      </c>
      <c r="D140" s="1">
        <v>1</v>
      </c>
      <c r="E140" s="14">
        <v>6</v>
      </c>
      <c r="F140" s="2" t="s">
        <v>383</v>
      </c>
      <c r="G140" s="3">
        <v>2492</v>
      </c>
      <c r="H140" s="13">
        <f t="shared" si="2"/>
        <v>14952</v>
      </c>
      <c r="I140" s="13">
        <f t="shared" si="3"/>
        <v>2492</v>
      </c>
      <c r="J140" s="4"/>
      <c r="K140" s="18"/>
    </row>
    <row r="141" spans="1:11" s="9" customFormat="1" ht="51.6" customHeight="1" x14ac:dyDescent="0.25">
      <c r="A141" s="10" t="s">
        <v>174</v>
      </c>
      <c r="B141" s="11" t="s">
        <v>20</v>
      </c>
      <c r="C141" s="12">
        <v>6</v>
      </c>
      <c r="D141" s="1">
        <v>1</v>
      </c>
      <c r="E141" s="12">
        <v>6</v>
      </c>
      <c r="F141" s="2" t="s">
        <v>384</v>
      </c>
      <c r="G141" s="3">
        <v>2492</v>
      </c>
      <c r="H141" s="13">
        <f t="shared" si="2"/>
        <v>14952</v>
      </c>
      <c r="I141" s="13">
        <f t="shared" si="3"/>
        <v>2492</v>
      </c>
      <c r="J141" s="4"/>
      <c r="K141" s="18"/>
    </row>
    <row r="142" spans="1:11" s="9" customFormat="1" ht="50.4" customHeight="1" x14ac:dyDescent="0.25">
      <c r="A142" s="10" t="s">
        <v>175</v>
      </c>
      <c r="B142" s="11" t="s">
        <v>20</v>
      </c>
      <c r="C142" s="12">
        <v>7</v>
      </c>
      <c r="D142" s="1">
        <v>1</v>
      </c>
      <c r="E142" s="12">
        <v>7</v>
      </c>
      <c r="F142" s="2" t="s">
        <v>385</v>
      </c>
      <c r="G142" s="3">
        <v>5702</v>
      </c>
      <c r="H142" s="13">
        <f t="shared" si="2"/>
        <v>39914</v>
      </c>
      <c r="I142" s="13">
        <f t="shared" si="3"/>
        <v>5702</v>
      </c>
      <c r="J142" s="4"/>
      <c r="K142" s="18"/>
    </row>
    <row r="143" spans="1:11" s="9" customFormat="1" ht="42.6" customHeight="1" x14ac:dyDescent="0.25">
      <c r="A143" s="10" t="s">
        <v>176</v>
      </c>
      <c r="B143" s="11" t="s">
        <v>20</v>
      </c>
      <c r="C143" s="12">
        <v>2</v>
      </c>
      <c r="D143" s="1">
        <v>1</v>
      </c>
      <c r="E143" s="12">
        <v>2</v>
      </c>
      <c r="F143" s="2" t="s">
        <v>386</v>
      </c>
      <c r="G143" s="3">
        <v>10312</v>
      </c>
      <c r="H143" s="13">
        <f t="shared" si="2"/>
        <v>20624</v>
      </c>
      <c r="I143" s="13">
        <f t="shared" si="3"/>
        <v>10312</v>
      </c>
      <c r="J143" s="4"/>
      <c r="K143" s="19"/>
    </row>
    <row r="144" spans="1:11" s="9" customFormat="1" ht="43.95" customHeight="1" x14ac:dyDescent="0.25">
      <c r="A144" s="10" t="s">
        <v>177</v>
      </c>
      <c r="B144" s="11" t="s">
        <v>20</v>
      </c>
      <c r="C144" s="12">
        <v>7</v>
      </c>
      <c r="D144" s="1">
        <v>1</v>
      </c>
      <c r="E144" s="12">
        <v>7</v>
      </c>
      <c r="F144" s="2" t="s">
        <v>387</v>
      </c>
      <c r="G144" s="3">
        <v>5702</v>
      </c>
      <c r="H144" s="13">
        <f t="shared" si="2"/>
        <v>39914</v>
      </c>
      <c r="I144" s="13">
        <f t="shared" si="3"/>
        <v>5702</v>
      </c>
      <c r="J144" s="4"/>
      <c r="K144" s="19"/>
    </row>
    <row r="145" spans="1:11" s="9" customFormat="1" ht="54" customHeight="1" x14ac:dyDescent="0.25">
      <c r="A145" s="10" t="s">
        <v>178</v>
      </c>
      <c r="B145" s="11" t="s">
        <v>20</v>
      </c>
      <c r="C145" s="12">
        <v>2</v>
      </c>
      <c r="D145" s="1">
        <v>1</v>
      </c>
      <c r="E145" s="12">
        <v>2</v>
      </c>
      <c r="F145" s="2" t="s">
        <v>388</v>
      </c>
      <c r="G145" s="3">
        <v>10312</v>
      </c>
      <c r="H145" s="13">
        <f t="shared" ref="H145:H208" si="4">G145*E145</f>
        <v>20624</v>
      </c>
      <c r="I145" s="13">
        <f t="shared" ref="I145:I208" si="5">G145*D145</f>
        <v>10312</v>
      </c>
      <c r="J145" s="4"/>
      <c r="K145" s="19"/>
    </row>
    <row r="146" spans="1:11" s="9" customFormat="1" ht="49.2" customHeight="1" x14ac:dyDescent="0.25">
      <c r="A146" s="10" t="s">
        <v>179</v>
      </c>
      <c r="B146" s="11" t="s">
        <v>20</v>
      </c>
      <c r="C146" s="12">
        <v>4</v>
      </c>
      <c r="D146" s="1">
        <v>1</v>
      </c>
      <c r="E146" s="12">
        <v>4</v>
      </c>
      <c r="F146" s="2" t="s">
        <v>389</v>
      </c>
      <c r="G146" s="3">
        <v>4813</v>
      </c>
      <c r="H146" s="13">
        <f t="shared" si="4"/>
        <v>19252</v>
      </c>
      <c r="I146" s="13">
        <f t="shared" si="5"/>
        <v>4813</v>
      </c>
      <c r="J146" s="4"/>
      <c r="K146" s="19"/>
    </row>
    <row r="147" spans="1:11" s="9" customFormat="1" ht="31.95" customHeight="1" x14ac:dyDescent="0.25">
      <c r="A147" s="10" t="s">
        <v>180</v>
      </c>
      <c r="B147" s="11" t="s">
        <v>20</v>
      </c>
      <c r="C147" s="12">
        <v>5</v>
      </c>
      <c r="D147" s="1">
        <v>1</v>
      </c>
      <c r="E147" s="12">
        <v>5</v>
      </c>
      <c r="F147" s="2" t="s">
        <v>390</v>
      </c>
      <c r="G147" s="3">
        <v>5702</v>
      </c>
      <c r="H147" s="13">
        <f t="shared" si="4"/>
        <v>28510</v>
      </c>
      <c r="I147" s="13">
        <f t="shared" si="5"/>
        <v>5702</v>
      </c>
      <c r="J147" s="4"/>
      <c r="K147" s="19"/>
    </row>
    <row r="148" spans="1:11" s="9" customFormat="1" ht="40.200000000000003" customHeight="1" x14ac:dyDescent="0.25">
      <c r="A148" s="10" t="s">
        <v>181</v>
      </c>
      <c r="B148" s="11" t="s">
        <v>20</v>
      </c>
      <c r="C148" s="12">
        <v>2</v>
      </c>
      <c r="D148" s="1">
        <v>1</v>
      </c>
      <c r="E148" s="12">
        <v>2</v>
      </c>
      <c r="F148" s="2" t="s">
        <v>391</v>
      </c>
      <c r="G148" s="3">
        <v>10312</v>
      </c>
      <c r="H148" s="13">
        <f t="shared" si="4"/>
        <v>20624</v>
      </c>
      <c r="I148" s="13">
        <f t="shared" si="5"/>
        <v>10312</v>
      </c>
      <c r="J148" s="4"/>
      <c r="K148" s="19"/>
    </row>
    <row r="149" spans="1:11" s="9" customFormat="1" ht="37.200000000000003" customHeight="1" x14ac:dyDescent="0.25">
      <c r="A149" s="10" t="s">
        <v>182</v>
      </c>
      <c r="B149" s="11" t="s">
        <v>20</v>
      </c>
      <c r="C149" s="12">
        <v>5</v>
      </c>
      <c r="D149" s="1">
        <v>1</v>
      </c>
      <c r="E149" s="12">
        <v>5</v>
      </c>
      <c r="F149" s="2" t="s">
        <v>392</v>
      </c>
      <c r="G149" s="3">
        <v>5588</v>
      </c>
      <c r="H149" s="13">
        <f t="shared" si="4"/>
        <v>27940</v>
      </c>
      <c r="I149" s="13">
        <f t="shared" si="5"/>
        <v>5588</v>
      </c>
      <c r="J149" s="4"/>
      <c r="K149" s="19"/>
    </row>
    <row r="150" spans="1:11" s="9" customFormat="1" ht="37.200000000000003" customHeight="1" x14ac:dyDescent="0.25">
      <c r="A150" s="10" t="s">
        <v>183</v>
      </c>
      <c r="B150" s="11" t="s">
        <v>20</v>
      </c>
      <c r="C150" s="12">
        <v>2</v>
      </c>
      <c r="D150" s="1">
        <v>1</v>
      </c>
      <c r="E150" s="12">
        <v>2</v>
      </c>
      <c r="F150" s="2" t="s">
        <v>393</v>
      </c>
      <c r="G150" s="3">
        <v>10110</v>
      </c>
      <c r="H150" s="13">
        <f t="shared" si="4"/>
        <v>20220</v>
      </c>
      <c r="I150" s="13">
        <f t="shared" si="5"/>
        <v>10110</v>
      </c>
      <c r="J150" s="4"/>
      <c r="K150" s="19"/>
    </row>
    <row r="151" spans="1:11" s="9" customFormat="1" ht="30" customHeight="1" x14ac:dyDescent="0.25">
      <c r="A151" s="10" t="s">
        <v>184</v>
      </c>
      <c r="B151" s="11" t="s">
        <v>20</v>
      </c>
      <c r="C151" s="12">
        <v>6</v>
      </c>
      <c r="D151" s="1">
        <v>1</v>
      </c>
      <c r="E151" s="12">
        <v>6</v>
      </c>
      <c r="F151" s="2" t="s">
        <v>394</v>
      </c>
      <c r="G151" s="3">
        <v>2286</v>
      </c>
      <c r="H151" s="13">
        <f t="shared" si="4"/>
        <v>13716</v>
      </c>
      <c r="I151" s="13">
        <f t="shared" si="5"/>
        <v>2286</v>
      </c>
      <c r="J151" s="4"/>
      <c r="K151" s="19"/>
    </row>
    <row r="152" spans="1:11" s="9" customFormat="1" ht="45.6" customHeight="1" x14ac:dyDescent="0.25">
      <c r="A152" s="10" t="s">
        <v>185</v>
      </c>
      <c r="B152" s="11" t="s">
        <v>20</v>
      </c>
      <c r="C152" s="12">
        <v>5</v>
      </c>
      <c r="D152" s="1">
        <v>1</v>
      </c>
      <c r="E152" s="12">
        <v>5</v>
      </c>
      <c r="F152" s="2" t="s">
        <v>395</v>
      </c>
      <c r="G152" s="3">
        <v>4571</v>
      </c>
      <c r="H152" s="13">
        <f t="shared" si="4"/>
        <v>22855</v>
      </c>
      <c r="I152" s="13">
        <f t="shared" si="5"/>
        <v>4571</v>
      </c>
      <c r="J152" s="4"/>
      <c r="K152" s="18"/>
    </row>
    <row r="153" spans="1:11" s="9" customFormat="1" ht="43.95" customHeight="1" x14ac:dyDescent="0.25">
      <c r="A153" s="10" t="s">
        <v>186</v>
      </c>
      <c r="B153" s="11" t="s">
        <v>21</v>
      </c>
      <c r="C153" s="12">
        <v>8</v>
      </c>
      <c r="D153" s="1">
        <v>1</v>
      </c>
      <c r="E153" s="12">
        <v>8</v>
      </c>
      <c r="F153" s="2" t="s">
        <v>396</v>
      </c>
      <c r="G153" s="3">
        <v>643</v>
      </c>
      <c r="H153" s="13">
        <f t="shared" si="4"/>
        <v>5144</v>
      </c>
      <c r="I153" s="13">
        <f t="shared" si="5"/>
        <v>643</v>
      </c>
      <c r="J153" s="4"/>
      <c r="K153" s="18"/>
    </row>
    <row r="154" spans="1:11" s="9" customFormat="1" ht="41.4" customHeight="1" x14ac:dyDescent="0.25">
      <c r="A154" s="10" t="s">
        <v>187</v>
      </c>
      <c r="B154" s="11" t="s">
        <v>20</v>
      </c>
      <c r="C154" s="12">
        <v>8</v>
      </c>
      <c r="D154" s="1">
        <v>1</v>
      </c>
      <c r="E154" s="12">
        <v>8</v>
      </c>
      <c r="F154" s="2" t="s">
        <v>397</v>
      </c>
      <c r="G154" s="3">
        <v>562</v>
      </c>
      <c r="H154" s="13">
        <f t="shared" si="4"/>
        <v>4496</v>
      </c>
      <c r="I154" s="13">
        <f t="shared" si="5"/>
        <v>562</v>
      </c>
      <c r="J154" s="4"/>
      <c r="K154" s="18"/>
    </row>
    <row r="155" spans="1:11" s="9" customFormat="1" ht="40.950000000000003" customHeight="1" x14ac:dyDescent="0.25">
      <c r="A155" s="10" t="s">
        <v>188</v>
      </c>
      <c r="B155" s="11" t="s">
        <v>20</v>
      </c>
      <c r="C155" s="12">
        <v>5</v>
      </c>
      <c r="D155" s="1">
        <v>1</v>
      </c>
      <c r="E155" s="12">
        <v>5</v>
      </c>
      <c r="F155" s="2" t="s">
        <v>398</v>
      </c>
      <c r="G155" s="3">
        <v>2226</v>
      </c>
      <c r="H155" s="13">
        <f t="shared" si="4"/>
        <v>11130</v>
      </c>
      <c r="I155" s="13">
        <f t="shared" si="5"/>
        <v>2226</v>
      </c>
      <c r="J155" s="4"/>
      <c r="K155" s="18"/>
    </row>
    <row r="156" spans="1:11" s="9" customFormat="1" ht="40.950000000000003" customHeight="1" x14ac:dyDescent="0.25">
      <c r="A156" s="10" t="s">
        <v>189</v>
      </c>
      <c r="B156" s="11" t="s">
        <v>20</v>
      </c>
      <c r="C156" s="12">
        <v>3</v>
      </c>
      <c r="D156" s="1">
        <v>1</v>
      </c>
      <c r="E156" s="14">
        <v>3</v>
      </c>
      <c r="F156" s="2" t="s">
        <v>399</v>
      </c>
      <c r="G156" s="3">
        <v>5697</v>
      </c>
      <c r="H156" s="13">
        <f t="shared" si="4"/>
        <v>17091</v>
      </c>
      <c r="I156" s="13">
        <f t="shared" si="5"/>
        <v>5697</v>
      </c>
      <c r="J156" s="4"/>
      <c r="K156" s="18"/>
    </row>
    <row r="157" spans="1:11" s="9" customFormat="1" ht="47.4" customHeight="1" x14ac:dyDescent="0.25">
      <c r="A157" s="10" t="s">
        <v>190</v>
      </c>
      <c r="B157" s="11" t="s">
        <v>20</v>
      </c>
      <c r="C157" s="12">
        <v>1</v>
      </c>
      <c r="D157" s="1">
        <v>1</v>
      </c>
      <c r="E157" s="12">
        <v>1</v>
      </c>
      <c r="F157" s="2" t="s">
        <v>400</v>
      </c>
      <c r="G157" s="3">
        <v>17770</v>
      </c>
      <c r="H157" s="13">
        <f t="shared" si="4"/>
        <v>17770</v>
      </c>
      <c r="I157" s="13">
        <f t="shared" si="5"/>
        <v>17770</v>
      </c>
      <c r="J157" s="4"/>
      <c r="K157" s="18"/>
    </row>
    <row r="158" spans="1:11" s="9" customFormat="1" ht="43.2" customHeight="1" x14ac:dyDescent="0.25">
      <c r="A158" s="10" t="s">
        <v>191</v>
      </c>
      <c r="B158" s="11" t="s">
        <v>20</v>
      </c>
      <c r="C158" s="12">
        <v>1</v>
      </c>
      <c r="D158" s="1">
        <v>1</v>
      </c>
      <c r="E158" s="12">
        <v>1</v>
      </c>
      <c r="F158" s="2" t="s">
        <v>401</v>
      </c>
      <c r="G158" s="3">
        <v>33828</v>
      </c>
      <c r="H158" s="13">
        <f t="shared" si="4"/>
        <v>33828</v>
      </c>
      <c r="I158" s="13">
        <f t="shared" si="5"/>
        <v>33828</v>
      </c>
      <c r="J158" s="4"/>
      <c r="K158" s="18"/>
    </row>
    <row r="159" spans="1:11" s="9" customFormat="1" ht="43.95" customHeight="1" x14ac:dyDescent="0.25">
      <c r="A159" s="10" t="s">
        <v>192</v>
      </c>
      <c r="B159" s="11" t="s">
        <v>20</v>
      </c>
      <c r="C159" s="12">
        <v>1</v>
      </c>
      <c r="D159" s="1">
        <v>1</v>
      </c>
      <c r="E159" s="12">
        <v>1</v>
      </c>
      <c r="F159" s="2" t="s">
        <v>402</v>
      </c>
      <c r="G159" s="3">
        <v>16783</v>
      </c>
      <c r="H159" s="13">
        <f t="shared" si="4"/>
        <v>16783</v>
      </c>
      <c r="I159" s="13">
        <f t="shared" si="5"/>
        <v>16783</v>
      </c>
      <c r="J159" s="4"/>
      <c r="K159" s="19"/>
    </row>
    <row r="160" spans="1:11" s="9" customFormat="1" ht="49.2" customHeight="1" x14ac:dyDescent="0.25">
      <c r="A160" s="10" t="s">
        <v>193</v>
      </c>
      <c r="B160" s="11" t="s">
        <v>20</v>
      </c>
      <c r="C160" s="12">
        <v>1</v>
      </c>
      <c r="D160" s="1">
        <v>1</v>
      </c>
      <c r="E160" s="12">
        <v>1</v>
      </c>
      <c r="F160" s="2" t="s">
        <v>403</v>
      </c>
      <c r="G160" s="3">
        <v>23919</v>
      </c>
      <c r="H160" s="13">
        <f t="shared" si="4"/>
        <v>23919</v>
      </c>
      <c r="I160" s="13">
        <f t="shared" si="5"/>
        <v>23919</v>
      </c>
      <c r="J160" s="4"/>
      <c r="K160" s="19"/>
    </row>
    <row r="161" spans="1:11" s="9" customFormat="1" ht="46.2" customHeight="1" x14ac:dyDescent="0.25">
      <c r="A161" s="10" t="s">
        <v>194</v>
      </c>
      <c r="B161" s="11" t="s">
        <v>20</v>
      </c>
      <c r="C161" s="12">
        <v>1</v>
      </c>
      <c r="D161" s="1">
        <v>1</v>
      </c>
      <c r="E161" s="12">
        <v>1</v>
      </c>
      <c r="F161" s="2" t="s">
        <v>404</v>
      </c>
      <c r="G161" s="3">
        <v>45104</v>
      </c>
      <c r="H161" s="13">
        <f t="shared" si="4"/>
        <v>45104</v>
      </c>
      <c r="I161" s="13">
        <f t="shared" si="5"/>
        <v>45104</v>
      </c>
      <c r="J161" s="4"/>
      <c r="K161" s="19"/>
    </row>
    <row r="162" spans="1:11" s="9" customFormat="1" ht="40.200000000000003" customHeight="1" x14ac:dyDescent="0.25">
      <c r="A162" s="10" t="s">
        <v>195</v>
      </c>
      <c r="B162" s="11" t="s">
        <v>20</v>
      </c>
      <c r="C162" s="12">
        <v>1</v>
      </c>
      <c r="D162" s="1">
        <v>1</v>
      </c>
      <c r="E162" s="12">
        <v>1</v>
      </c>
      <c r="F162" s="2" t="s">
        <v>405</v>
      </c>
      <c r="G162" s="3">
        <v>22377</v>
      </c>
      <c r="H162" s="13">
        <f t="shared" si="4"/>
        <v>22377</v>
      </c>
      <c r="I162" s="13">
        <f t="shared" si="5"/>
        <v>22377</v>
      </c>
      <c r="J162" s="4"/>
      <c r="K162" s="19"/>
    </row>
    <row r="163" spans="1:11" s="9" customFormat="1" ht="41.4" customHeight="1" x14ac:dyDescent="0.25">
      <c r="A163" s="10" t="s">
        <v>196</v>
      </c>
      <c r="B163" s="11" t="s">
        <v>20</v>
      </c>
      <c r="C163" s="12">
        <v>1</v>
      </c>
      <c r="D163" s="1">
        <v>1</v>
      </c>
      <c r="E163" s="12">
        <v>1</v>
      </c>
      <c r="F163" s="2" t="s">
        <v>406</v>
      </c>
      <c r="G163" s="3">
        <v>31892</v>
      </c>
      <c r="H163" s="13">
        <f t="shared" si="4"/>
        <v>31892</v>
      </c>
      <c r="I163" s="13">
        <f t="shared" si="5"/>
        <v>31892</v>
      </c>
      <c r="J163" s="4"/>
      <c r="K163" s="19"/>
    </row>
    <row r="164" spans="1:11" s="9" customFormat="1" ht="31.2" customHeight="1" x14ac:dyDescent="0.25">
      <c r="A164" s="10" t="s">
        <v>197</v>
      </c>
      <c r="B164" s="11" t="s">
        <v>21</v>
      </c>
      <c r="C164" s="12">
        <v>1</v>
      </c>
      <c r="D164" s="1">
        <v>1</v>
      </c>
      <c r="E164" s="12">
        <v>1</v>
      </c>
      <c r="F164" s="2" t="s">
        <v>407</v>
      </c>
      <c r="G164" s="3">
        <v>25583</v>
      </c>
      <c r="H164" s="13">
        <f t="shared" si="4"/>
        <v>25583</v>
      </c>
      <c r="I164" s="13">
        <f t="shared" si="5"/>
        <v>25583</v>
      </c>
      <c r="J164" s="4"/>
      <c r="K164" s="19"/>
    </row>
    <row r="165" spans="1:11" s="9" customFormat="1" ht="41.4" customHeight="1" x14ac:dyDescent="0.25">
      <c r="A165" s="10" t="s">
        <v>198</v>
      </c>
      <c r="B165" s="11" t="s">
        <v>20</v>
      </c>
      <c r="C165" s="12">
        <v>1</v>
      </c>
      <c r="D165" s="1">
        <v>1</v>
      </c>
      <c r="E165" s="12">
        <v>1</v>
      </c>
      <c r="F165" s="2" t="s">
        <v>408</v>
      </c>
      <c r="G165" s="3">
        <v>17296</v>
      </c>
      <c r="H165" s="13">
        <f t="shared" si="4"/>
        <v>17296</v>
      </c>
      <c r="I165" s="13">
        <f t="shared" si="5"/>
        <v>17296</v>
      </c>
      <c r="J165" s="4"/>
      <c r="K165" s="19"/>
    </row>
    <row r="166" spans="1:11" s="9" customFormat="1" ht="34.950000000000003" customHeight="1" x14ac:dyDescent="0.25">
      <c r="A166" s="10" t="s">
        <v>199</v>
      </c>
      <c r="B166" s="11" t="s">
        <v>20</v>
      </c>
      <c r="C166" s="12">
        <v>1</v>
      </c>
      <c r="D166" s="1">
        <v>1</v>
      </c>
      <c r="E166" s="12">
        <v>1</v>
      </c>
      <c r="F166" s="2" t="s">
        <v>409</v>
      </c>
      <c r="G166" s="3">
        <v>51889</v>
      </c>
      <c r="H166" s="13">
        <f t="shared" si="4"/>
        <v>51889</v>
      </c>
      <c r="I166" s="13">
        <f t="shared" si="5"/>
        <v>51889</v>
      </c>
      <c r="J166" s="4"/>
      <c r="K166" s="19"/>
    </row>
    <row r="167" spans="1:11" s="9" customFormat="1" ht="51.6" customHeight="1" x14ac:dyDescent="0.25">
      <c r="A167" s="10" t="s">
        <v>200</v>
      </c>
      <c r="B167" s="11" t="s">
        <v>20</v>
      </c>
      <c r="C167" s="12">
        <v>1</v>
      </c>
      <c r="D167" s="1">
        <v>1</v>
      </c>
      <c r="E167" s="12">
        <v>1</v>
      </c>
      <c r="F167" s="2" t="s">
        <v>410</v>
      </c>
      <c r="G167" s="3">
        <v>16309</v>
      </c>
      <c r="H167" s="13">
        <f t="shared" si="4"/>
        <v>16309</v>
      </c>
      <c r="I167" s="13">
        <f t="shared" si="5"/>
        <v>16309</v>
      </c>
      <c r="J167" s="4"/>
      <c r="K167" s="19"/>
    </row>
    <row r="168" spans="1:11" s="9" customFormat="1" ht="43.95" customHeight="1" x14ac:dyDescent="0.25">
      <c r="A168" s="10" t="s">
        <v>201</v>
      </c>
      <c r="B168" s="11" t="s">
        <v>20</v>
      </c>
      <c r="C168" s="12">
        <v>1</v>
      </c>
      <c r="D168" s="1">
        <v>1</v>
      </c>
      <c r="E168" s="12">
        <v>1</v>
      </c>
      <c r="F168" s="2" t="s">
        <v>411</v>
      </c>
      <c r="G168" s="3">
        <v>48927</v>
      </c>
      <c r="H168" s="13">
        <f t="shared" si="4"/>
        <v>48927</v>
      </c>
      <c r="I168" s="13">
        <f t="shared" si="5"/>
        <v>48927</v>
      </c>
      <c r="J168" s="4"/>
      <c r="K168" s="19"/>
    </row>
    <row r="169" spans="1:11" s="9" customFormat="1" ht="40.200000000000003" customHeight="1" x14ac:dyDescent="0.25">
      <c r="A169" s="10" t="s">
        <v>202</v>
      </c>
      <c r="B169" s="11" t="s">
        <v>20</v>
      </c>
      <c r="C169" s="12">
        <v>1</v>
      </c>
      <c r="D169" s="1">
        <v>1</v>
      </c>
      <c r="E169" s="12">
        <v>1</v>
      </c>
      <c r="F169" s="2" t="s">
        <v>412</v>
      </c>
      <c r="G169" s="3">
        <v>23059</v>
      </c>
      <c r="H169" s="13">
        <f t="shared" si="4"/>
        <v>23059</v>
      </c>
      <c r="I169" s="13">
        <f t="shared" si="5"/>
        <v>23059</v>
      </c>
      <c r="J169" s="4"/>
      <c r="K169" s="19"/>
    </row>
    <row r="170" spans="1:11" s="9" customFormat="1" ht="40.200000000000003" customHeight="1" x14ac:dyDescent="0.25">
      <c r="A170" s="10" t="s">
        <v>203</v>
      </c>
      <c r="B170" s="11" t="s">
        <v>20</v>
      </c>
      <c r="C170" s="12">
        <v>1</v>
      </c>
      <c r="D170" s="1">
        <v>1</v>
      </c>
      <c r="E170" s="12">
        <v>1</v>
      </c>
      <c r="F170" s="2" t="s">
        <v>413</v>
      </c>
      <c r="G170" s="3">
        <v>21742</v>
      </c>
      <c r="H170" s="13">
        <f t="shared" si="4"/>
        <v>21742</v>
      </c>
      <c r="I170" s="13">
        <f t="shared" si="5"/>
        <v>21742</v>
      </c>
      <c r="J170" s="4"/>
      <c r="K170" s="19"/>
    </row>
    <row r="171" spans="1:11" s="9" customFormat="1" ht="39.6" customHeight="1" x14ac:dyDescent="0.25">
      <c r="A171" s="10" t="s">
        <v>204</v>
      </c>
      <c r="B171" s="11" t="s">
        <v>20</v>
      </c>
      <c r="C171" s="12">
        <v>8</v>
      </c>
      <c r="D171" s="1">
        <v>1</v>
      </c>
      <c r="E171" s="12">
        <v>8</v>
      </c>
      <c r="F171" s="2" t="s">
        <v>414</v>
      </c>
      <c r="G171" s="3">
        <v>1010</v>
      </c>
      <c r="H171" s="13">
        <f t="shared" si="4"/>
        <v>8080</v>
      </c>
      <c r="I171" s="13">
        <f t="shared" si="5"/>
        <v>1010</v>
      </c>
      <c r="J171" s="4"/>
      <c r="K171" s="19"/>
    </row>
    <row r="172" spans="1:11" s="9" customFormat="1" ht="39" customHeight="1" x14ac:dyDescent="0.25">
      <c r="A172" s="10" t="s">
        <v>205</v>
      </c>
      <c r="B172" s="11" t="s">
        <v>20</v>
      </c>
      <c r="C172" s="12">
        <v>8</v>
      </c>
      <c r="D172" s="1">
        <v>1</v>
      </c>
      <c r="E172" s="12">
        <v>8</v>
      </c>
      <c r="F172" s="2" t="s">
        <v>415</v>
      </c>
      <c r="G172" s="3">
        <v>1010</v>
      </c>
      <c r="H172" s="13">
        <f t="shared" si="4"/>
        <v>8080</v>
      </c>
      <c r="I172" s="13">
        <f t="shared" si="5"/>
        <v>1010</v>
      </c>
      <c r="J172" s="4"/>
      <c r="K172" s="18"/>
    </row>
    <row r="173" spans="1:11" s="9" customFormat="1" ht="42.6" customHeight="1" x14ac:dyDescent="0.25">
      <c r="A173" s="10" t="s">
        <v>206</v>
      </c>
      <c r="B173" s="11" t="s">
        <v>20</v>
      </c>
      <c r="C173" s="12">
        <v>8</v>
      </c>
      <c r="D173" s="1">
        <v>1</v>
      </c>
      <c r="E173" s="12">
        <v>8</v>
      </c>
      <c r="F173" s="2" t="s">
        <v>416</v>
      </c>
      <c r="G173" s="3">
        <v>1292</v>
      </c>
      <c r="H173" s="13">
        <f t="shared" si="4"/>
        <v>10336</v>
      </c>
      <c r="I173" s="13">
        <f t="shared" si="5"/>
        <v>1292</v>
      </c>
      <c r="J173" s="4"/>
      <c r="K173" s="18"/>
    </row>
    <row r="174" spans="1:11" s="9" customFormat="1" ht="29.4" customHeight="1" x14ac:dyDescent="0.25">
      <c r="A174" s="10" t="s">
        <v>207</v>
      </c>
      <c r="B174" s="11" t="s">
        <v>20</v>
      </c>
      <c r="C174" s="12">
        <v>8</v>
      </c>
      <c r="D174" s="1">
        <v>1</v>
      </c>
      <c r="E174" s="12">
        <v>8</v>
      </c>
      <c r="F174" s="2" t="s">
        <v>417</v>
      </c>
      <c r="G174" s="3">
        <v>1292</v>
      </c>
      <c r="H174" s="13">
        <f t="shared" si="4"/>
        <v>10336</v>
      </c>
      <c r="I174" s="13">
        <f t="shared" si="5"/>
        <v>1292</v>
      </c>
      <c r="J174" s="4"/>
      <c r="K174" s="18"/>
    </row>
    <row r="175" spans="1:11" s="9" customFormat="1" ht="40.200000000000003" customHeight="1" x14ac:dyDescent="0.25">
      <c r="A175" s="10" t="s">
        <v>208</v>
      </c>
      <c r="B175" s="11" t="s">
        <v>20</v>
      </c>
      <c r="C175" s="12">
        <v>1</v>
      </c>
      <c r="D175" s="1">
        <v>1</v>
      </c>
      <c r="E175" s="12">
        <v>1</v>
      </c>
      <c r="F175" s="2" t="s">
        <v>418</v>
      </c>
      <c r="G175" s="3">
        <v>14418</v>
      </c>
      <c r="H175" s="13">
        <f t="shared" si="4"/>
        <v>14418</v>
      </c>
      <c r="I175" s="13">
        <f t="shared" si="5"/>
        <v>14418</v>
      </c>
      <c r="J175" s="4"/>
      <c r="K175" s="18"/>
    </row>
    <row r="176" spans="1:11" s="9" customFormat="1" ht="33.6" customHeight="1" x14ac:dyDescent="0.25">
      <c r="A176" s="10" t="s">
        <v>234</v>
      </c>
      <c r="B176" s="11" t="s">
        <v>20</v>
      </c>
      <c r="C176" s="12">
        <v>5</v>
      </c>
      <c r="D176" s="1">
        <v>1</v>
      </c>
      <c r="E176" s="12">
        <v>5</v>
      </c>
      <c r="F176" s="2" t="s">
        <v>419</v>
      </c>
      <c r="G176" s="3">
        <v>16062</v>
      </c>
      <c r="H176" s="13">
        <f t="shared" si="4"/>
        <v>80310</v>
      </c>
      <c r="I176" s="13">
        <f t="shared" si="5"/>
        <v>16062</v>
      </c>
      <c r="J176" s="4"/>
      <c r="K176" s="18"/>
    </row>
    <row r="177" spans="1:11" s="9" customFormat="1" ht="33" customHeight="1" x14ac:dyDescent="0.25">
      <c r="A177" s="10" t="s">
        <v>209</v>
      </c>
      <c r="B177" s="11" t="s">
        <v>20</v>
      </c>
      <c r="C177" s="12">
        <v>1</v>
      </c>
      <c r="D177" s="1">
        <v>1</v>
      </c>
      <c r="E177" s="12">
        <v>1</v>
      </c>
      <c r="F177" s="2" t="s">
        <v>420</v>
      </c>
      <c r="G177" s="3">
        <v>12245</v>
      </c>
      <c r="H177" s="13">
        <f t="shared" si="4"/>
        <v>12245</v>
      </c>
      <c r="I177" s="13">
        <f t="shared" si="5"/>
        <v>12245</v>
      </c>
      <c r="J177" s="4"/>
      <c r="K177" s="18"/>
    </row>
    <row r="178" spans="1:11" s="9" customFormat="1" ht="35.4" customHeight="1" x14ac:dyDescent="0.25">
      <c r="A178" s="10" t="s">
        <v>210</v>
      </c>
      <c r="B178" s="11" t="s">
        <v>20</v>
      </c>
      <c r="C178" s="12">
        <v>4</v>
      </c>
      <c r="D178" s="1">
        <v>1</v>
      </c>
      <c r="E178" s="12">
        <v>4</v>
      </c>
      <c r="F178" s="2" t="s">
        <v>421</v>
      </c>
      <c r="G178" s="3">
        <v>7302</v>
      </c>
      <c r="H178" s="13">
        <f t="shared" si="4"/>
        <v>29208</v>
      </c>
      <c r="I178" s="13">
        <f t="shared" si="5"/>
        <v>7302</v>
      </c>
      <c r="J178" s="4"/>
      <c r="K178" s="18"/>
    </row>
    <row r="179" spans="1:11" s="9" customFormat="1" ht="34.200000000000003" customHeight="1" x14ac:dyDescent="0.25">
      <c r="A179" s="10" t="s">
        <v>211</v>
      </c>
      <c r="B179" s="11" t="s">
        <v>20</v>
      </c>
      <c r="C179" s="12">
        <v>4</v>
      </c>
      <c r="D179" s="1">
        <v>1</v>
      </c>
      <c r="E179" s="12">
        <v>4</v>
      </c>
      <c r="F179" s="2" t="s">
        <v>422</v>
      </c>
      <c r="G179" s="3">
        <v>7853</v>
      </c>
      <c r="H179" s="13">
        <f t="shared" si="4"/>
        <v>31412</v>
      </c>
      <c r="I179" s="13">
        <f t="shared" si="5"/>
        <v>7853</v>
      </c>
      <c r="J179" s="4"/>
      <c r="K179" s="18"/>
    </row>
    <row r="180" spans="1:11" s="9" customFormat="1" ht="34.200000000000003" customHeight="1" x14ac:dyDescent="0.25">
      <c r="A180" s="10" t="s">
        <v>212</v>
      </c>
      <c r="B180" s="11" t="s">
        <v>20</v>
      </c>
      <c r="C180" s="12">
        <v>4</v>
      </c>
      <c r="D180" s="1">
        <v>1</v>
      </c>
      <c r="E180" s="12">
        <v>4</v>
      </c>
      <c r="F180" s="2" t="s">
        <v>423</v>
      </c>
      <c r="G180" s="3">
        <v>7853</v>
      </c>
      <c r="H180" s="13">
        <f t="shared" si="4"/>
        <v>31412</v>
      </c>
      <c r="I180" s="13">
        <f t="shared" si="5"/>
        <v>7853</v>
      </c>
      <c r="J180" s="4"/>
      <c r="K180" s="18"/>
    </row>
    <row r="181" spans="1:11" s="9" customFormat="1" ht="28.95" customHeight="1" x14ac:dyDescent="0.25">
      <c r="A181" s="10" t="s">
        <v>213</v>
      </c>
      <c r="B181" s="11" t="s">
        <v>20</v>
      </c>
      <c r="C181" s="12">
        <v>1</v>
      </c>
      <c r="D181" s="1">
        <v>1</v>
      </c>
      <c r="E181" s="12">
        <v>1</v>
      </c>
      <c r="F181" s="2" t="s">
        <v>424</v>
      </c>
      <c r="G181" s="3">
        <v>13599</v>
      </c>
      <c r="H181" s="13">
        <f t="shared" si="4"/>
        <v>13599</v>
      </c>
      <c r="I181" s="13">
        <f t="shared" si="5"/>
        <v>13599</v>
      </c>
      <c r="J181" s="4"/>
      <c r="K181" s="18"/>
    </row>
    <row r="182" spans="1:11" s="9" customFormat="1" ht="36.6" customHeight="1" x14ac:dyDescent="0.25">
      <c r="A182" s="10" t="s">
        <v>214</v>
      </c>
      <c r="B182" s="11" t="s">
        <v>20</v>
      </c>
      <c r="C182" s="12">
        <v>3</v>
      </c>
      <c r="D182" s="1">
        <v>1</v>
      </c>
      <c r="E182" s="12">
        <v>3</v>
      </c>
      <c r="F182" s="2" t="s">
        <v>425</v>
      </c>
      <c r="G182" s="3">
        <v>4169</v>
      </c>
      <c r="H182" s="13">
        <f t="shared" si="4"/>
        <v>12507</v>
      </c>
      <c r="I182" s="13">
        <f t="shared" si="5"/>
        <v>4169</v>
      </c>
      <c r="J182" s="4"/>
      <c r="K182" s="18"/>
    </row>
    <row r="183" spans="1:11" s="9" customFormat="1" ht="41.4" customHeight="1" x14ac:dyDescent="0.25">
      <c r="A183" s="10" t="s">
        <v>215</v>
      </c>
      <c r="B183" s="11" t="s">
        <v>20</v>
      </c>
      <c r="C183" s="12">
        <v>4</v>
      </c>
      <c r="D183" s="1">
        <v>1</v>
      </c>
      <c r="E183" s="12">
        <v>4</v>
      </c>
      <c r="F183" s="2" t="s">
        <v>426</v>
      </c>
      <c r="G183" s="3">
        <v>2500</v>
      </c>
      <c r="H183" s="13">
        <f t="shared" si="4"/>
        <v>10000</v>
      </c>
      <c r="I183" s="13">
        <f t="shared" si="5"/>
        <v>2500</v>
      </c>
      <c r="J183" s="4"/>
      <c r="K183" s="18"/>
    </row>
    <row r="184" spans="1:11" s="9" customFormat="1" ht="37.200000000000003" customHeight="1" x14ac:dyDescent="0.25">
      <c r="A184" s="10" t="s">
        <v>216</v>
      </c>
      <c r="B184" s="11" t="s">
        <v>20</v>
      </c>
      <c r="C184" s="12">
        <v>4</v>
      </c>
      <c r="D184" s="1">
        <v>1</v>
      </c>
      <c r="E184" s="12">
        <v>4</v>
      </c>
      <c r="F184" s="2" t="s">
        <v>427</v>
      </c>
      <c r="G184" s="3">
        <v>5505</v>
      </c>
      <c r="H184" s="13">
        <f t="shared" si="4"/>
        <v>22020</v>
      </c>
      <c r="I184" s="13">
        <f t="shared" si="5"/>
        <v>5505</v>
      </c>
      <c r="J184" s="4"/>
      <c r="K184" s="18"/>
    </row>
    <row r="185" spans="1:11" s="9" customFormat="1" ht="35.4" customHeight="1" x14ac:dyDescent="0.25">
      <c r="A185" s="10" t="s">
        <v>217</v>
      </c>
      <c r="B185" s="11" t="s">
        <v>20</v>
      </c>
      <c r="C185" s="12">
        <v>2</v>
      </c>
      <c r="D185" s="1">
        <v>1</v>
      </c>
      <c r="E185" s="12">
        <v>2</v>
      </c>
      <c r="F185" s="2" t="s">
        <v>428</v>
      </c>
      <c r="G185" s="3">
        <v>8959</v>
      </c>
      <c r="H185" s="13">
        <f t="shared" si="4"/>
        <v>17918</v>
      </c>
      <c r="I185" s="13">
        <f t="shared" si="5"/>
        <v>8959</v>
      </c>
      <c r="J185" s="4"/>
      <c r="K185" s="19"/>
    </row>
    <row r="186" spans="1:11" s="9" customFormat="1" ht="34.950000000000003" customHeight="1" x14ac:dyDescent="0.25">
      <c r="A186" s="10" t="s">
        <v>218</v>
      </c>
      <c r="B186" s="11" t="s">
        <v>20</v>
      </c>
      <c r="C186" s="12">
        <v>2</v>
      </c>
      <c r="D186" s="1">
        <v>1</v>
      </c>
      <c r="E186" s="12">
        <v>2</v>
      </c>
      <c r="F186" s="2" t="s">
        <v>429</v>
      </c>
      <c r="G186" s="3">
        <v>8959</v>
      </c>
      <c r="H186" s="13">
        <f t="shared" si="4"/>
        <v>17918</v>
      </c>
      <c r="I186" s="13">
        <f t="shared" si="5"/>
        <v>8959</v>
      </c>
      <c r="J186" s="4"/>
      <c r="K186" s="19"/>
    </row>
    <row r="187" spans="1:11" s="9" customFormat="1" ht="38.4" customHeight="1" x14ac:dyDescent="0.25">
      <c r="A187" s="10" t="s">
        <v>219</v>
      </c>
      <c r="B187" s="11" t="s">
        <v>20</v>
      </c>
      <c r="C187" s="12">
        <v>2</v>
      </c>
      <c r="D187" s="1">
        <v>1</v>
      </c>
      <c r="E187" s="12">
        <v>2</v>
      </c>
      <c r="F187" s="2" t="s">
        <v>430</v>
      </c>
      <c r="G187" s="3">
        <v>8959</v>
      </c>
      <c r="H187" s="13">
        <f t="shared" si="4"/>
        <v>17918</v>
      </c>
      <c r="I187" s="13">
        <f t="shared" si="5"/>
        <v>8959</v>
      </c>
      <c r="J187" s="4"/>
      <c r="K187" s="19"/>
    </row>
    <row r="188" spans="1:11" s="9" customFormat="1" ht="31.95" customHeight="1" x14ac:dyDescent="0.25">
      <c r="A188" s="10" t="s">
        <v>220</v>
      </c>
      <c r="B188" s="11" t="s">
        <v>20</v>
      </c>
      <c r="C188" s="12">
        <v>2</v>
      </c>
      <c r="D188" s="1">
        <v>1</v>
      </c>
      <c r="E188" s="12">
        <v>2</v>
      </c>
      <c r="F188" s="2" t="s">
        <v>431</v>
      </c>
      <c r="G188" s="3">
        <v>8959</v>
      </c>
      <c r="H188" s="13">
        <f t="shared" si="4"/>
        <v>17918</v>
      </c>
      <c r="I188" s="13">
        <f t="shared" si="5"/>
        <v>8959</v>
      </c>
      <c r="J188" s="4"/>
      <c r="K188" s="19"/>
    </row>
    <row r="189" spans="1:11" s="9" customFormat="1" ht="41.4" customHeight="1" x14ac:dyDescent="0.25">
      <c r="A189" s="10" t="s">
        <v>221</v>
      </c>
      <c r="B189" s="11" t="s">
        <v>20</v>
      </c>
      <c r="C189" s="12">
        <v>9</v>
      </c>
      <c r="D189" s="1">
        <v>1</v>
      </c>
      <c r="E189" s="12">
        <v>9</v>
      </c>
      <c r="F189" s="2" t="s">
        <v>432</v>
      </c>
      <c r="G189" s="3">
        <v>876</v>
      </c>
      <c r="H189" s="13">
        <f t="shared" si="4"/>
        <v>7884</v>
      </c>
      <c r="I189" s="13">
        <f t="shared" si="5"/>
        <v>876</v>
      </c>
      <c r="J189" s="4"/>
      <c r="K189" s="19"/>
    </row>
    <row r="190" spans="1:11" s="9" customFormat="1" ht="47.4" customHeight="1" x14ac:dyDescent="0.25">
      <c r="A190" s="10" t="s">
        <v>222</v>
      </c>
      <c r="B190" s="11" t="s">
        <v>20</v>
      </c>
      <c r="C190" s="12">
        <v>2</v>
      </c>
      <c r="D190" s="1">
        <v>1</v>
      </c>
      <c r="E190" s="12">
        <v>2</v>
      </c>
      <c r="F190" s="2" t="s">
        <v>433</v>
      </c>
      <c r="G190" s="3">
        <v>10489</v>
      </c>
      <c r="H190" s="13">
        <f t="shared" si="4"/>
        <v>20978</v>
      </c>
      <c r="I190" s="13">
        <f t="shared" si="5"/>
        <v>10489</v>
      </c>
      <c r="J190" s="4"/>
      <c r="K190" s="19"/>
    </row>
    <row r="191" spans="1:11" s="9" customFormat="1" ht="37.200000000000003" customHeight="1" x14ac:dyDescent="0.25">
      <c r="A191" s="10" t="s">
        <v>223</v>
      </c>
      <c r="B191" s="11" t="s">
        <v>20</v>
      </c>
      <c r="C191" s="12">
        <v>2</v>
      </c>
      <c r="D191" s="1">
        <v>1</v>
      </c>
      <c r="E191" s="12">
        <v>2</v>
      </c>
      <c r="F191" s="2" t="s">
        <v>434</v>
      </c>
      <c r="G191" s="3">
        <v>10489</v>
      </c>
      <c r="H191" s="13">
        <f t="shared" si="4"/>
        <v>20978</v>
      </c>
      <c r="I191" s="13">
        <f t="shared" si="5"/>
        <v>10489</v>
      </c>
      <c r="J191" s="4"/>
      <c r="K191" s="19"/>
    </row>
    <row r="192" spans="1:11" s="9" customFormat="1" ht="42" customHeight="1" x14ac:dyDescent="0.25">
      <c r="A192" s="10" t="s">
        <v>224</v>
      </c>
      <c r="B192" s="11" t="s">
        <v>20</v>
      </c>
      <c r="C192" s="12">
        <v>3</v>
      </c>
      <c r="D192" s="1">
        <v>1</v>
      </c>
      <c r="E192" s="12">
        <v>3</v>
      </c>
      <c r="F192" s="2" t="s">
        <v>435</v>
      </c>
      <c r="G192" s="3">
        <v>5408</v>
      </c>
      <c r="H192" s="13">
        <f t="shared" si="4"/>
        <v>16224</v>
      </c>
      <c r="I192" s="13">
        <f t="shared" si="5"/>
        <v>5408</v>
      </c>
      <c r="J192" s="4"/>
      <c r="K192" s="19"/>
    </row>
    <row r="193" spans="1:11" s="9" customFormat="1" ht="40.200000000000003" customHeight="1" x14ac:dyDescent="0.25">
      <c r="A193" s="10" t="s">
        <v>225</v>
      </c>
      <c r="B193" s="11" t="s">
        <v>20</v>
      </c>
      <c r="C193" s="12">
        <v>4</v>
      </c>
      <c r="D193" s="1">
        <v>1</v>
      </c>
      <c r="E193" s="12">
        <v>4</v>
      </c>
      <c r="F193" s="2" t="s">
        <v>436</v>
      </c>
      <c r="G193" s="3">
        <v>2111</v>
      </c>
      <c r="H193" s="13">
        <f t="shared" si="4"/>
        <v>8444</v>
      </c>
      <c r="I193" s="13">
        <f t="shared" si="5"/>
        <v>2111</v>
      </c>
      <c r="J193" s="4"/>
      <c r="K193" s="19"/>
    </row>
    <row r="194" spans="1:11" s="9" customFormat="1" ht="33.6" customHeight="1" x14ac:dyDescent="0.25">
      <c r="A194" s="10" t="s">
        <v>226</v>
      </c>
      <c r="B194" s="11" t="s">
        <v>20</v>
      </c>
      <c r="C194" s="12">
        <v>2</v>
      </c>
      <c r="D194" s="1">
        <v>1</v>
      </c>
      <c r="E194" s="12">
        <v>2</v>
      </c>
      <c r="F194" s="2" t="s">
        <v>437</v>
      </c>
      <c r="G194" s="3">
        <v>2535</v>
      </c>
      <c r="H194" s="13">
        <f t="shared" si="4"/>
        <v>5070</v>
      </c>
      <c r="I194" s="13">
        <f t="shared" si="5"/>
        <v>2535</v>
      </c>
      <c r="J194" s="4"/>
      <c r="K194" s="19"/>
    </row>
    <row r="195" spans="1:11" s="9" customFormat="1" ht="41.4" customHeight="1" x14ac:dyDescent="0.25">
      <c r="A195" s="10" t="s">
        <v>227</v>
      </c>
      <c r="B195" s="11" t="s">
        <v>20</v>
      </c>
      <c r="C195" s="12">
        <v>10</v>
      </c>
      <c r="D195" s="1">
        <v>1</v>
      </c>
      <c r="E195" s="12">
        <v>10</v>
      </c>
      <c r="F195" s="2" t="s">
        <v>438</v>
      </c>
      <c r="G195" s="3">
        <v>106</v>
      </c>
      <c r="H195" s="13">
        <f t="shared" si="4"/>
        <v>1060</v>
      </c>
      <c r="I195" s="13">
        <f t="shared" si="5"/>
        <v>106</v>
      </c>
      <c r="J195" s="4"/>
      <c r="K195" s="19"/>
    </row>
    <row r="196" spans="1:11" s="9" customFormat="1" ht="39.75" customHeight="1" x14ac:dyDescent="0.25">
      <c r="A196" s="10" t="s">
        <v>228</v>
      </c>
      <c r="B196" s="11" t="s">
        <v>20</v>
      </c>
      <c r="C196" s="12">
        <v>4</v>
      </c>
      <c r="D196" s="1">
        <v>1</v>
      </c>
      <c r="E196" s="12">
        <v>4</v>
      </c>
      <c r="F196" s="2" t="s">
        <v>439</v>
      </c>
      <c r="G196" s="3">
        <v>2198</v>
      </c>
      <c r="H196" s="13">
        <f t="shared" si="4"/>
        <v>8792</v>
      </c>
      <c r="I196" s="13">
        <f t="shared" si="5"/>
        <v>2198</v>
      </c>
      <c r="J196" s="4"/>
      <c r="K196" s="19"/>
    </row>
    <row r="197" spans="1:11" s="9" customFormat="1" ht="41.4" customHeight="1" x14ac:dyDescent="0.25">
      <c r="A197" s="10" t="s">
        <v>229</v>
      </c>
      <c r="B197" s="11" t="s">
        <v>20</v>
      </c>
      <c r="C197" s="12">
        <v>1</v>
      </c>
      <c r="D197" s="1">
        <v>1</v>
      </c>
      <c r="E197" s="12">
        <v>1</v>
      </c>
      <c r="F197" s="2" t="s">
        <v>440</v>
      </c>
      <c r="G197" s="3">
        <v>16419</v>
      </c>
      <c r="H197" s="13">
        <f t="shared" si="4"/>
        <v>16419</v>
      </c>
      <c r="I197" s="13">
        <f t="shared" si="5"/>
        <v>16419</v>
      </c>
      <c r="J197" s="4"/>
      <c r="K197" s="18"/>
    </row>
    <row r="198" spans="1:11" s="9" customFormat="1" ht="40.200000000000003" customHeight="1" x14ac:dyDescent="0.25">
      <c r="A198" s="10" t="s">
        <v>230</v>
      </c>
      <c r="B198" s="11" t="s">
        <v>20</v>
      </c>
      <c r="C198" s="12">
        <v>5</v>
      </c>
      <c r="D198" s="1">
        <v>1</v>
      </c>
      <c r="E198" s="12">
        <v>5</v>
      </c>
      <c r="F198" s="2" t="s">
        <v>441</v>
      </c>
      <c r="G198" s="3">
        <v>5452</v>
      </c>
      <c r="H198" s="13">
        <f t="shared" si="4"/>
        <v>27260</v>
      </c>
      <c r="I198" s="13">
        <f t="shared" si="5"/>
        <v>5452</v>
      </c>
      <c r="J198" s="4"/>
      <c r="K198" s="18"/>
    </row>
    <row r="199" spans="1:11" s="9" customFormat="1" ht="36" customHeight="1" x14ac:dyDescent="0.25">
      <c r="A199" s="10" t="s">
        <v>231</v>
      </c>
      <c r="B199" s="11" t="s">
        <v>20</v>
      </c>
      <c r="C199" s="12">
        <v>4</v>
      </c>
      <c r="D199" s="1">
        <v>1</v>
      </c>
      <c r="E199" s="12">
        <v>4</v>
      </c>
      <c r="F199" s="2" t="s">
        <v>442</v>
      </c>
      <c r="G199" s="3">
        <v>7955</v>
      </c>
      <c r="H199" s="13">
        <f t="shared" si="4"/>
        <v>31820</v>
      </c>
      <c r="I199" s="13">
        <f t="shared" si="5"/>
        <v>7955</v>
      </c>
      <c r="J199" s="4"/>
      <c r="K199" s="18"/>
    </row>
    <row r="200" spans="1:11" s="9" customFormat="1" ht="39" customHeight="1" x14ac:dyDescent="0.25">
      <c r="A200" s="10" t="s">
        <v>235</v>
      </c>
      <c r="B200" s="11" t="s">
        <v>20</v>
      </c>
      <c r="C200" s="12">
        <v>2</v>
      </c>
      <c r="D200" s="1">
        <v>1</v>
      </c>
      <c r="E200" s="12">
        <v>2</v>
      </c>
      <c r="F200" s="2" t="s">
        <v>443</v>
      </c>
      <c r="G200" s="3">
        <v>1900</v>
      </c>
      <c r="H200" s="13">
        <f t="shared" si="4"/>
        <v>3800</v>
      </c>
      <c r="I200" s="13">
        <f t="shared" si="5"/>
        <v>1900</v>
      </c>
      <c r="J200" s="4"/>
      <c r="K200" s="18"/>
    </row>
    <row r="201" spans="1:11" s="9" customFormat="1" ht="36.6" customHeight="1" x14ac:dyDescent="0.25">
      <c r="A201" s="10" t="s">
        <v>236</v>
      </c>
      <c r="B201" s="11" t="s">
        <v>20</v>
      </c>
      <c r="C201" s="12">
        <v>2</v>
      </c>
      <c r="D201" s="1">
        <v>1</v>
      </c>
      <c r="E201" s="12">
        <v>2</v>
      </c>
      <c r="F201" s="2" t="s">
        <v>444</v>
      </c>
      <c r="G201" s="3">
        <v>2400</v>
      </c>
      <c r="H201" s="13">
        <f t="shared" si="4"/>
        <v>4800</v>
      </c>
      <c r="I201" s="13">
        <f t="shared" si="5"/>
        <v>2400</v>
      </c>
      <c r="J201" s="4"/>
      <c r="K201" s="18"/>
    </row>
    <row r="202" spans="1:11" s="9" customFormat="1" ht="41.4" customHeight="1" x14ac:dyDescent="0.25">
      <c r="A202" s="10" t="s">
        <v>237</v>
      </c>
      <c r="B202" s="11" t="s">
        <v>20</v>
      </c>
      <c r="C202" s="12">
        <v>2</v>
      </c>
      <c r="D202" s="1">
        <v>1</v>
      </c>
      <c r="E202" s="12">
        <v>2</v>
      </c>
      <c r="F202" s="2" t="s">
        <v>445</v>
      </c>
      <c r="G202" s="3">
        <v>2600</v>
      </c>
      <c r="H202" s="13">
        <f t="shared" si="4"/>
        <v>5200</v>
      </c>
      <c r="I202" s="13">
        <f t="shared" si="5"/>
        <v>2600</v>
      </c>
      <c r="J202" s="4"/>
      <c r="K202" s="18"/>
    </row>
    <row r="203" spans="1:11" s="9" customFormat="1" ht="45" customHeight="1" x14ac:dyDescent="0.25">
      <c r="A203" s="10" t="s">
        <v>238</v>
      </c>
      <c r="B203" s="11" t="s">
        <v>20</v>
      </c>
      <c r="C203" s="12">
        <v>2</v>
      </c>
      <c r="D203" s="1">
        <v>1</v>
      </c>
      <c r="E203" s="14">
        <v>2</v>
      </c>
      <c r="F203" s="2" t="s">
        <v>446</v>
      </c>
      <c r="G203" s="3">
        <v>7100</v>
      </c>
      <c r="H203" s="13">
        <f t="shared" si="4"/>
        <v>14200</v>
      </c>
      <c r="I203" s="13">
        <f t="shared" si="5"/>
        <v>7100</v>
      </c>
      <c r="J203" s="4"/>
      <c r="K203" s="18"/>
    </row>
    <row r="204" spans="1:11" s="9" customFormat="1" ht="37.200000000000003" customHeight="1" x14ac:dyDescent="0.25">
      <c r="A204" s="10" t="s">
        <v>239</v>
      </c>
      <c r="B204" s="11" t="s">
        <v>20</v>
      </c>
      <c r="C204" s="12">
        <v>2</v>
      </c>
      <c r="D204" s="1">
        <v>1</v>
      </c>
      <c r="E204" s="12">
        <v>2</v>
      </c>
      <c r="F204" s="2" t="s">
        <v>447</v>
      </c>
      <c r="G204" s="3">
        <v>9000</v>
      </c>
      <c r="H204" s="13">
        <f t="shared" si="4"/>
        <v>18000</v>
      </c>
      <c r="I204" s="13">
        <f t="shared" si="5"/>
        <v>9000</v>
      </c>
      <c r="J204" s="4"/>
      <c r="K204" s="18"/>
    </row>
    <row r="205" spans="1:11" s="9" customFormat="1" ht="38.4" customHeight="1" x14ac:dyDescent="0.25">
      <c r="A205" s="10" t="s">
        <v>240</v>
      </c>
      <c r="B205" s="11" t="s">
        <v>20</v>
      </c>
      <c r="C205" s="12">
        <v>2</v>
      </c>
      <c r="D205" s="1">
        <v>1</v>
      </c>
      <c r="E205" s="12">
        <v>2</v>
      </c>
      <c r="F205" s="2" t="s">
        <v>448</v>
      </c>
      <c r="G205" s="3">
        <v>9600</v>
      </c>
      <c r="H205" s="13">
        <f t="shared" si="4"/>
        <v>19200</v>
      </c>
      <c r="I205" s="13">
        <f t="shared" si="5"/>
        <v>9600</v>
      </c>
      <c r="J205" s="4"/>
      <c r="K205" s="18"/>
    </row>
    <row r="206" spans="1:11" s="9" customFormat="1" ht="50.4" customHeight="1" x14ac:dyDescent="0.25">
      <c r="A206" s="10" t="s">
        <v>241</v>
      </c>
      <c r="B206" s="11" t="s">
        <v>20</v>
      </c>
      <c r="C206" s="12">
        <v>2</v>
      </c>
      <c r="D206" s="1">
        <v>1</v>
      </c>
      <c r="E206" s="12">
        <v>2</v>
      </c>
      <c r="F206" s="2" t="s">
        <v>449</v>
      </c>
      <c r="G206" s="3">
        <v>16000</v>
      </c>
      <c r="H206" s="13">
        <f t="shared" si="4"/>
        <v>32000</v>
      </c>
      <c r="I206" s="13">
        <f t="shared" si="5"/>
        <v>16000</v>
      </c>
      <c r="J206" s="4"/>
      <c r="K206" s="18"/>
    </row>
    <row r="207" spans="1:11" s="9" customFormat="1" ht="43.95" customHeight="1" x14ac:dyDescent="0.25">
      <c r="A207" s="10" t="s">
        <v>242</v>
      </c>
      <c r="B207" s="11" t="s">
        <v>20</v>
      </c>
      <c r="C207" s="12">
        <v>2</v>
      </c>
      <c r="D207" s="1">
        <v>1</v>
      </c>
      <c r="E207" s="12">
        <v>2</v>
      </c>
      <c r="F207" s="2" t="s">
        <v>450</v>
      </c>
      <c r="G207" s="3">
        <v>987</v>
      </c>
      <c r="H207" s="13">
        <f t="shared" si="4"/>
        <v>1974</v>
      </c>
      <c r="I207" s="13">
        <f t="shared" si="5"/>
        <v>987</v>
      </c>
      <c r="J207" s="4"/>
      <c r="K207" s="18"/>
    </row>
    <row r="208" spans="1:11" s="9" customFormat="1" ht="41.4" customHeight="1" x14ac:dyDescent="0.25">
      <c r="A208" s="10" t="s">
        <v>243</v>
      </c>
      <c r="B208" s="11" t="s">
        <v>20</v>
      </c>
      <c r="C208" s="12">
        <v>1</v>
      </c>
      <c r="D208" s="1">
        <v>1</v>
      </c>
      <c r="E208" s="12">
        <v>1</v>
      </c>
      <c r="F208" s="2" t="s">
        <v>451</v>
      </c>
      <c r="G208" s="3">
        <v>987</v>
      </c>
      <c r="H208" s="13">
        <f t="shared" si="4"/>
        <v>987</v>
      </c>
      <c r="I208" s="13">
        <f t="shared" si="5"/>
        <v>987</v>
      </c>
      <c r="J208" s="4"/>
      <c r="K208" s="18"/>
    </row>
    <row r="209" spans="1:11" s="9" customFormat="1" ht="40.950000000000003" customHeight="1" x14ac:dyDescent="0.25">
      <c r="A209" s="10" t="s">
        <v>244</v>
      </c>
      <c r="B209" s="11" t="s">
        <v>20</v>
      </c>
      <c r="C209" s="12">
        <v>1</v>
      </c>
      <c r="D209" s="1">
        <v>1</v>
      </c>
      <c r="E209" s="12">
        <v>1</v>
      </c>
      <c r="F209" s="2" t="s">
        <v>452</v>
      </c>
      <c r="G209" s="3">
        <v>395</v>
      </c>
      <c r="H209" s="13">
        <f t="shared" ref="H209:H224" si="6">G209*E209</f>
        <v>395</v>
      </c>
      <c r="I209" s="13">
        <f t="shared" ref="I209:I223" si="7">G209*D209</f>
        <v>395</v>
      </c>
      <c r="J209" s="4"/>
      <c r="K209" s="18"/>
    </row>
    <row r="210" spans="1:11" s="9" customFormat="1" ht="40.950000000000003" customHeight="1" x14ac:dyDescent="0.25">
      <c r="A210" s="10" t="s">
        <v>245</v>
      </c>
      <c r="B210" s="11" t="s">
        <v>20</v>
      </c>
      <c r="C210" s="12">
        <v>1</v>
      </c>
      <c r="D210" s="1">
        <v>1</v>
      </c>
      <c r="E210" s="14">
        <v>1</v>
      </c>
      <c r="F210" s="2" t="s">
        <v>453</v>
      </c>
      <c r="G210" s="3">
        <v>2512</v>
      </c>
      <c r="H210" s="13">
        <f t="shared" si="6"/>
        <v>2512</v>
      </c>
      <c r="I210" s="13">
        <f t="shared" si="7"/>
        <v>2512</v>
      </c>
      <c r="J210" s="4"/>
      <c r="K210" s="18"/>
    </row>
    <row r="211" spans="1:11" s="9" customFormat="1" ht="47.4" customHeight="1" x14ac:dyDescent="0.25">
      <c r="A211" s="10" t="s">
        <v>246</v>
      </c>
      <c r="B211" s="11" t="s">
        <v>20</v>
      </c>
      <c r="C211" s="12">
        <v>1</v>
      </c>
      <c r="D211" s="1">
        <v>1</v>
      </c>
      <c r="E211" s="12">
        <v>1</v>
      </c>
      <c r="F211" s="2" t="s">
        <v>454</v>
      </c>
      <c r="G211" s="3">
        <v>3488</v>
      </c>
      <c r="H211" s="13">
        <f t="shared" si="6"/>
        <v>3488</v>
      </c>
      <c r="I211" s="13">
        <f t="shared" si="7"/>
        <v>3488</v>
      </c>
      <c r="J211" s="4"/>
      <c r="K211" s="18"/>
    </row>
    <row r="212" spans="1:11" s="9" customFormat="1" ht="43.2" customHeight="1" x14ac:dyDescent="0.25">
      <c r="A212" s="10" t="s">
        <v>247</v>
      </c>
      <c r="B212" s="11" t="s">
        <v>20</v>
      </c>
      <c r="C212" s="12">
        <v>1</v>
      </c>
      <c r="D212" s="1">
        <v>1</v>
      </c>
      <c r="E212" s="12">
        <v>1</v>
      </c>
      <c r="F212" s="2" t="s">
        <v>455</v>
      </c>
      <c r="G212" s="3">
        <v>4735</v>
      </c>
      <c r="H212" s="13">
        <f t="shared" si="6"/>
        <v>4735</v>
      </c>
      <c r="I212" s="13">
        <f t="shared" si="7"/>
        <v>4735</v>
      </c>
      <c r="J212" s="4"/>
      <c r="K212" s="18"/>
    </row>
    <row r="213" spans="1:11" s="9" customFormat="1" ht="43.95" customHeight="1" x14ac:dyDescent="0.25">
      <c r="A213" s="10" t="s">
        <v>248</v>
      </c>
      <c r="B213" s="11" t="s">
        <v>20</v>
      </c>
      <c r="C213" s="12">
        <v>1</v>
      </c>
      <c r="D213" s="1">
        <v>1</v>
      </c>
      <c r="E213" s="12">
        <v>1</v>
      </c>
      <c r="F213" s="2" t="s">
        <v>456</v>
      </c>
      <c r="G213" s="3">
        <v>6027</v>
      </c>
      <c r="H213" s="13">
        <f t="shared" si="6"/>
        <v>6027</v>
      </c>
      <c r="I213" s="13">
        <f t="shared" si="7"/>
        <v>6027</v>
      </c>
      <c r="J213" s="4"/>
      <c r="K213" s="19"/>
    </row>
    <row r="214" spans="1:11" s="9" customFormat="1" ht="49.2" customHeight="1" x14ac:dyDescent="0.25">
      <c r="A214" s="10" t="s">
        <v>249</v>
      </c>
      <c r="B214" s="11" t="s">
        <v>20</v>
      </c>
      <c r="C214" s="12">
        <v>1</v>
      </c>
      <c r="D214" s="1">
        <v>1</v>
      </c>
      <c r="E214" s="12">
        <v>1</v>
      </c>
      <c r="F214" s="2" t="s">
        <v>457</v>
      </c>
      <c r="G214" s="3">
        <v>2479</v>
      </c>
      <c r="H214" s="13">
        <f t="shared" si="6"/>
        <v>2479</v>
      </c>
      <c r="I214" s="13">
        <f t="shared" si="7"/>
        <v>2479</v>
      </c>
      <c r="J214" s="4"/>
      <c r="K214" s="19"/>
    </row>
    <row r="215" spans="1:11" s="9" customFormat="1" ht="46.2" customHeight="1" x14ac:dyDescent="0.25">
      <c r="A215" s="10" t="s">
        <v>250</v>
      </c>
      <c r="B215" s="11" t="s">
        <v>20</v>
      </c>
      <c r="C215" s="12">
        <v>3</v>
      </c>
      <c r="D215" s="1">
        <v>1</v>
      </c>
      <c r="E215" s="12">
        <v>3</v>
      </c>
      <c r="F215" s="2" t="s">
        <v>458</v>
      </c>
      <c r="G215" s="3">
        <v>3432</v>
      </c>
      <c r="H215" s="13">
        <f t="shared" si="6"/>
        <v>10296</v>
      </c>
      <c r="I215" s="13">
        <f t="shared" si="7"/>
        <v>3432</v>
      </c>
      <c r="J215" s="4"/>
      <c r="K215" s="19"/>
    </row>
    <row r="216" spans="1:11" s="9" customFormat="1" ht="40.200000000000003" customHeight="1" x14ac:dyDescent="0.25">
      <c r="A216" s="10" t="s">
        <v>251</v>
      </c>
      <c r="B216" s="11" t="s">
        <v>20</v>
      </c>
      <c r="C216" s="12">
        <v>3</v>
      </c>
      <c r="D216" s="1">
        <v>1</v>
      </c>
      <c r="E216" s="12">
        <v>3</v>
      </c>
      <c r="F216" s="2" t="s">
        <v>459</v>
      </c>
      <c r="G216" s="3">
        <v>4576</v>
      </c>
      <c r="H216" s="13">
        <f t="shared" si="6"/>
        <v>13728</v>
      </c>
      <c r="I216" s="13">
        <f t="shared" si="7"/>
        <v>4576</v>
      </c>
      <c r="J216" s="4"/>
      <c r="K216" s="19"/>
    </row>
    <row r="217" spans="1:11" s="9" customFormat="1" ht="45.6" customHeight="1" x14ac:dyDescent="0.25">
      <c r="A217" s="10" t="s">
        <v>252</v>
      </c>
      <c r="B217" s="11" t="s">
        <v>20</v>
      </c>
      <c r="C217" s="12">
        <v>3</v>
      </c>
      <c r="D217" s="1">
        <v>1</v>
      </c>
      <c r="E217" s="12">
        <v>3</v>
      </c>
      <c r="F217" s="2" t="s">
        <v>460</v>
      </c>
      <c r="G217" s="3">
        <v>1152</v>
      </c>
      <c r="H217" s="13">
        <f t="shared" si="6"/>
        <v>3456</v>
      </c>
      <c r="I217" s="13">
        <f t="shared" si="7"/>
        <v>1152</v>
      </c>
      <c r="J217" s="4"/>
      <c r="K217" s="18"/>
    </row>
    <row r="218" spans="1:11" s="9" customFormat="1" ht="43.95" customHeight="1" x14ac:dyDescent="0.25">
      <c r="A218" s="10" t="s">
        <v>253</v>
      </c>
      <c r="B218" s="11" t="s">
        <v>20</v>
      </c>
      <c r="C218" s="12">
        <v>3</v>
      </c>
      <c r="D218" s="1">
        <v>1</v>
      </c>
      <c r="E218" s="12">
        <v>3</v>
      </c>
      <c r="F218" s="2" t="s">
        <v>461</v>
      </c>
      <c r="G218" s="3">
        <v>2163</v>
      </c>
      <c r="H218" s="13">
        <f t="shared" si="6"/>
        <v>6489</v>
      </c>
      <c r="I218" s="13">
        <f t="shared" si="7"/>
        <v>2163</v>
      </c>
      <c r="J218" s="4"/>
      <c r="K218" s="18"/>
    </row>
    <row r="219" spans="1:11" s="9" customFormat="1" ht="41.4" customHeight="1" x14ac:dyDescent="0.25">
      <c r="A219" s="10" t="s">
        <v>254</v>
      </c>
      <c r="B219" s="11" t="s">
        <v>20</v>
      </c>
      <c r="C219" s="12">
        <v>3</v>
      </c>
      <c r="D219" s="1">
        <v>1</v>
      </c>
      <c r="E219" s="12">
        <v>3</v>
      </c>
      <c r="F219" s="2" t="s">
        <v>462</v>
      </c>
      <c r="G219" s="3">
        <v>2870</v>
      </c>
      <c r="H219" s="13">
        <f t="shared" si="6"/>
        <v>8610</v>
      </c>
      <c r="I219" s="13">
        <f t="shared" si="7"/>
        <v>2870</v>
      </c>
      <c r="J219" s="4"/>
      <c r="K219" s="18"/>
    </row>
    <row r="220" spans="1:11" s="9" customFormat="1" ht="40.950000000000003" customHeight="1" x14ac:dyDescent="0.25">
      <c r="A220" s="10" t="s">
        <v>255</v>
      </c>
      <c r="B220" s="11" t="s">
        <v>20</v>
      </c>
      <c r="C220" s="12">
        <v>3</v>
      </c>
      <c r="D220" s="1">
        <v>1</v>
      </c>
      <c r="E220" s="12">
        <v>3</v>
      </c>
      <c r="F220" s="2" t="s">
        <v>463</v>
      </c>
      <c r="G220" s="3">
        <v>3123</v>
      </c>
      <c r="H220" s="13">
        <f t="shared" si="6"/>
        <v>9369</v>
      </c>
      <c r="I220" s="13">
        <f t="shared" si="7"/>
        <v>3123</v>
      </c>
      <c r="J220" s="4"/>
      <c r="K220" s="18"/>
    </row>
    <row r="221" spans="1:11" s="9" customFormat="1" ht="40.950000000000003" customHeight="1" x14ac:dyDescent="0.25">
      <c r="A221" s="10" t="s">
        <v>256</v>
      </c>
      <c r="B221" s="11" t="s">
        <v>20</v>
      </c>
      <c r="C221" s="12">
        <v>3</v>
      </c>
      <c r="D221" s="1">
        <v>1</v>
      </c>
      <c r="E221" s="14">
        <v>3</v>
      </c>
      <c r="F221" s="2" t="s">
        <v>464</v>
      </c>
      <c r="G221" s="3">
        <v>753</v>
      </c>
      <c r="H221" s="13">
        <f t="shared" si="6"/>
        <v>2259</v>
      </c>
      <c r="I221" s="13">
        <f t="shared" si="7"/>
        <v>753</v>
      </c>
      <c r="J221" s="4"/>
      <c r="K221" s="18"/>
    </row>
    <row r="222" spans="1:11" s="9" customFormat="1" ht="47.4" customHeight="1" x14ac:dyDescent="0.25">
      <c r="A222" s="10" t="s">
        <v>257</v>
      </c>
      <c r="B222" s="11" t="s">
        <v>20</v>
      </c>
      <c r="C222" s="12">
        <v>2</v>
      </c>
      <c r="D222" s="1">
        <v>1</v>
      </c>
      <c r="E222" s="12">
        <v>2</v>
      </c>
      <c r="F222" s="2" t="s">
        <v>465</v>
      </c>
      <c r="G222" s="3">
        <v>1046</v>
      </c>
      <c r="H222" s="13">
        <f t="shared" si="6"/>
        <v>2092</v>
      </c>
      <c r="I222" s="13">
        <f t="shared" si="7"/>
        <v>1046</v>
      </c>
      <c r="J222" s="4"/>
      <c r="K222" s="18"/>
    </row>
    <row r="223" spans="1:11" s="9" customFormat="1" ht="43.2" customHeight="1" x14ac:dyDescent="0.25">
      <c r="A223" s="10" t="s">
        <v>258</v>
      </c>
      <c r="B223" s="11" t="s">
        <v>20</v>
      </c>
      <c r="C223" s="12">
        <v>2</v>
      </c>
      <c r="D223" s="1">
        <v>1</v>
      </c>
      <c r="E223" s="12">
        <v>2</v>
      </c>
      <c r="F223" s="2" t="s">
        <v>466</v>
      </c>
      <c r="G223" s="3">
        <v>1591</v>
      </c>
      <c r="H223" s="13">
        <f t="shared" si="6"/>
        <v>3182</v>
      </c>
      <c r="I223" s="13">
        <f t="shared" si="7"/>
        <v>1591</v>
      </c>
      <c r="J223" s="4"/>
      <c r="K223" s="18"/>
    </row>
    <row r="224" spans="1:11" s="9" customFormat="1" ht="49.2" customHeight="1" x14ac:dyDescent="0.25">
      <c r="A224" s="10" t="s">
        <v>232</v>
      </c>
      <c r="B224" s="11" t="s">
        <v>233</v>
      </c>
      <c r="C224" s="20"/>
      <c r="D224" s="25"/>
      <c r="E224" s="12">
        <v>10</v>
      </c>
      <c r="F224" s="2"/>
      <c r="G224" s="3">
        <v>150</v>
      </c>
      <c r="H224" s="13">
        <f t="shared" si="6"/>
        <v>1500</v>
      </c>
      <c r="I224" s="21"/>
      <c r="J224" s="4"/>
      <c r="K224" s="19"/>
    </row>
    <row r="225" spans="1:10" ht="14.7" customHeight="1" x14ac:dyDescent="0.25">
      <c r="F225" s="33" t="s">
        <v>22</v>
      </c>
      <c r="G225" s="34"/>
      <c r="H225" s="15">
        <f>SUM(H17:H224)</f>
        <v>2639541.5499999998</v>
      </c>
    </row>
    <row r="226" spans="1:10" ht="14.7" customHeight="1" x14ac:dyDescent="0.25">
      <c r="F226" s="33" t="s">
        <v>23</v>
      </c>
      <c r="G226" s="34"/>
      <c r="H226" s="15">
        <f>H227-H225</f>
        <v>554303.72549999971</v>
      </c>
    </row>
    <row r="227" spans="1:10" ht="14.7" customHeight="1" x14ac:dyDescent="0.25">
      <c r="F227" s="36" t="s">
        <v>24</v>
      </c>
      <c r="G227" s="37"/>
      <c r="H227" s="16">
        <f>H225*1.21</f>
        <v>3193845.2754999995</v>
      </c>
    </row>
    <row r="229" spans="1:10" ht="16.2" customHeight="1" x14ac:dyDescent="0.25">
      <c r="A229" s="27" t="s">
        <v>25</v>
      </c>
      <c r="B229" s="27"/>
      <c r="C229" s="27"/>
      <c r="D229" s="27"/>
      <c r="E229" s="27"/>
      <c r="F229" s="27"/>
      <c r="G229" s="27"/>
      <c r="H229" s="27"/>
      <c r="I229" s="27"/>
      <c r="J229" s="27"/>
    </row>
    <row r="230" spans="1:10" ht="31.2" customHeight="1" x14ac:dyDescent="0.25">
      <c r="A230" s="35" t="s">
        <v>26</v>
      </c>
      <c r="B230" s="35"/>
      <c r="C230" s="35"/>
      <c r="D230" s="35"/>
      <c r="E230" s="35"/>
      <c r="F230" s="35"/>
    </row>
    <row r="231" spans="1:10" ht="20.25" customHeight="1" x14ac:dyDescent="0.25">
      <c r="A231" s="26" t="s">
        <v>27</v>
      </c>
      <c r="B231" s="26"/>
      <c r="C231" s="26"/>
      <c r="D231" s="26"/>
      <c r="E231" s="26"/>
      <c r="F231" s="26"/>
      <c r="G231" s="26"/>
      <c r="H231" s="26"/>
      <c r="I231" s="26"/>
      <c r="J231" s="26"/>
    </row>
    <row r="232" spans="1:10" ht="119.4" customHeight="1" x14ac:dyDescent="0.25">
      <c r="A232" s="26" t="s">
        <v>28</v>
      </c>
      <c r="B232" s="26"/>
      <c r="C232" s="26"/>
      <c r="D232" s="26"/>
      <c r="E232" s="26"/>
      <c r="F232" s="26"/>
      <c r="G232" s="26"/>
      <c r="H232" s="26"/>
      <c r="I232" s="26"/>
      <c r="J232" s="26"/>
    </row>
    <row r="235" spans="1:10" x14ac:dyDescent="0.25">
      <c r="A235" s="29" t="s">
        <v>29</v>
      </c>
      <c r="B235" s="29"/>
      <c r="C235" s="29"/>
      <c r="D235" s="29"/>
      <c r="E235" s="29"/>
    </row>
    <row r="236" spans="1:10" ht="30" customHeight="1" x14ac:dyDescent="0.25">
      <c r="A236" s="27" t="s">
        <v>30</v>
      </c>
      <c r="B236" s="27"/>
      <c r="C236" s="27"/>
      <c r="D236" s="27"/>
      <c r="E236" s="27"/>
      <c r="F236" s="27"/>
    </row>
    <row r="237" spans="1:10" ht="105.75" customHeight="1" x14ac:dyDescent="0.25">
      <c r="A237" s="23" t="s">
        <v>31</v>
      </c>
      <c r="B237" s="43" t="s">
        <v>32</v>
      </c>
      <c r="C237" s="43"/>
      <c r="D237" s="43"/>
      <c r="E237" s="43" t="s">
        <v>33</v>
      </c>
      <c r="F237" s="43"/>
      <c r="G237" s="45" t="s">
        <v>34</v>
      </c>
      <c r="H237" s="45"/>
    </row>
    <row r="238" spans="1:10" x14ac:dyDescent="0.25">
      <c r="A238" s="22"/>
      <c r="B238" s="39"/>
      <c r="C238" s="39"/>
      <c r="D238" s="39"/>
      <c r="E238" s="39"/>
      <c r="F238" s="39"/>
      <c r="G238" s="39"/>
      <c r="H238" s="39"/>
    </row>
    <row r="239" spans="1:10" x14ac:dyDescent="0.25">
      <c r="A239" s="22"/>
      <c r="B239" s="39"/>
      <c r="C239" s="39"/>
      <c r="D239" s="39"/>
      <c r="E239" s="39"/>
      <c r="F239" s="39"/>
      <c r="G239" s="39"/>
      <c r="H239" s="39"/>
    </row>
    <row r="240" spans="1:10" x14ac:dyDescent="0.25">
      <c r="A240" s="22"/>
      <c r="B240" s="39"/>
      <c r="C240" s="39"/>
      <c r="D240" s="39"/>
      <c r="E240" s="39"/>
      <c r="F240" s="39"/>
      <c r="G240" s="39"/>
      <c r="H240" s="39"/>
    </row>
    <row r="241" spans="1:6" ht="28.2" customHeight="1" x14ac:dyDescent="0.25">
      <c r="A241" s="44" t="s">
        <v>35</v>
      </c>
      <c r="B241" s="44"/>
      <c r="C241" s="44"/>
      <c r="D241" s="44"/>
      <c r="E241" s="44"/>
      <c r="F241" s="44"/>
    </row>
    <row r="243" spans="1:6" x14ac:dyDescent="0.25">
      <c r="A243" s="29" t="s">
        <v>36</v>
      </c>
      <c r="B243" s="29"/>
      <c r="C243" s="29"/>
      <c r="D243" s="29"/>
      <c r="E243" s="29"/>
    </row>
    <row r="244" spans="1:6" ht="15.6" customHeight="1" x14ac:dyDescent="0.25">
      <c r="A244" s="27" t="s">
        <v>37</v>
      </c>
      <c r="B244" s="27"/>
      <c r="C244" s="27"/>
      <c r="D244" s="27"/>
      <c r="E244" s="27"/>
      <c r="F244" s="27"/>
    </row>
    <row r="245" spans="1:6" ht="64.2" customHeight="1" x14ac:dyDescent="0.25">
      <c r="A245" s="23" t="s">
        <v>38</v>
      </c>
      <c r="B245" s="43" t="s">
        <v>39</v>
      </c>
      <c r="C245" s="43"/>
      <c r="D245" s="43"/>
      <c r="E245" s="43" t="s">
        <v>40</v>
      </c>
      <c r="F245" s="43"/>
    </row>
    <row r="246" spans="1:6" x14ac:dyDescent="0.25">
      <c r="A246" s="22"/>
      <c r="B246" s="39"/>
      <c r="C246" s="39"/>
      <c r="D246" s="39"/>
      <c r="E246" s="39"/>
      <c r="F246" s="39"/>
    </row>
    <row r="247" spans="1:6" x14ac:dyDescent="0.25">
      <c r="A247" s="22"/>
      <c r="B247" s="39"/>
      <c r="C247" s="39"/>
      <c r="D247" s="39"/>
      <c r="E247" s="39"/>
      <c r="F247" s="39"/>
    </row>
    <row r="248" spans="1:6" x14ac:dyDescent="0.25">
      <c r="A248" s="22"/>
      <c r="B248" s="39"/>
      <c r="C248" s="39"/>
      <c r="D248" s="39"/>
      <c r="E248" s="39"/>
      <c r="F248" s="39"/>
    </row>
    <row r="249" spans="1:6" ht="29.4" customHeight="1" x14ac:dyDescent="0.25">
      <c r="A249" s="44" t="s">
        <v>41</v>
      </c>
      <c r="B249" s="44"/>
      <c r="C249" s="44"/>
      <c r="D249" s="44"/>
      <c r="E249" s="44"/>
      <c r="F249" s="44"/>
    </row>
    <row r="251" spans="1:6" x14ac:dyDescent="0.25">
      <c r="A251" s="17" t="s">
        <v>42</v>
      </c>
    </row>
    <row r="252" spans="1:6" x14ac:dyDescent="0.25">
      <c r="A252" s="46" t="s">
        <v>43</v>
      </c>
      <c r="B252" s="46"/>
      <c r="C252" s="46"/>
      <c r="D252" s="46"/>
      <c r="E252" s="46"/>
      <c r="F252" s="46"/>
    </row>
    <row r="253" spans="1:6" ht="45.6" customHeight="1" x14ac:dyDescent="0.25">
      <c r="A253" s="23" t="s">
        <v>44</v>
      </c>
      <c r="B253" s="43" t="s">
        <v>45</v>
      </c>
      <c r="C253" s="43"/>
      <c r="D253" s="43"/>
      <c r="E253" s="43" t="s">
        <v>46</v>
      </c>
      <c r="F253" s="43"/>
    </row>
    <row r="254" spans="1:6" x14ac:dyDescent="0.25">
      <c r="A254" s="22"/>
      <c r="B254" s="39"/>
      <c r="C254" s="39"/>
      <c r="D254" s="39"/>
      <c r="E254" s="39"/>
      <c r="F254" s="39"/>
    </row>
    <row r="255" spans="1:6" x14ac:dyDescent="0.25">
      <c r="A255" s="22"/>
      <c r="B255" s="39"/>
      <c r="C255" s="39"/>
      <c r="D255" s="39"/>
      <c r="E255" s="39"/>
      <c r="F255" s="39"/>
    </row>
    <row r="256" spans="1:6" x14ac:dyDescent="0.25">
      <c r="A256" s="22"/>
      <c r="B256" s="39"/>
      <c r="C256" s="39"/>
      <c r="D256" s="39"/>
      <c r="E256" s="39"/>
      <c r="F256" s="39"/>
    </row>
    <row r="257" spans="1:6" ht="16.2" customHeight="1" x14ac:dyDescent="0.25">
      <c r="A257" s="44" t="s">
        <v>47</v>
      </c>
      <c r="B257" s="44"/>
      <c r="C257" s="44"/>
      <c r="D257" s="44"/>
      <c r="E257" s="44"/>
      <c r="F257" s="44"/>
    </row>
    <row r="259" spans="1:6" x14ac:dyDescent="0.25">
      <c r="A259" s="28" t="s">
        <v>48</v>
      </c>
      <c r="B259" s="28"/>
      <c r="C259" s="28"/>
      <c r="D259" s="28"/>
      <c r="E259" s="28"/>
      <c r="F259" s="28"/>
    </row>
    <row r="260" spans="1:6" x14ac:dyDescent="0.25">
      <c r="A260" s="28"/>
      <c r="B260" s="28"/>
      <c r="C260" s="28"/>
      <c r="D260" s="28"/>
      <c r="E260" s="28"/>
      <c r="F260" s="28"/>
    </row>
    <row r="261" spans="1:6" x14ac:dyDescent="0.25">
      <c r="A261" s="28"/>
      <c r="B261" s="28"/>
      <c r="C261" s="28"/>
      <c r="D261" s="28"/>
      <c r="E261" s="28"/>
      <c r="F261" s="28"/>
    </row>
    <row r="262" spans="1:6" x14ac:dyDescent="0.25">
      <c r="A262" s="28"/>
      <c r="B262" s="28"/>
      <c r="C262" s="28"/>
      <c r="D262" s="28"/>
      <c r="E262" s="28"/>
      <c r="F262" s="28"/>
    </row>
    <row r="263" spans="1:6" x14ac:dyDescent="0.25">
      <c r="A263" s="28"/>
      <c r="B263" s="28"/>
      <c r="C263" s="28"/>
      <c r="D263" s="28"/>
      <c r="E263" s="28"/>
      <c r="F263" s="28"/>
    </row>
    <row r="264" spans="1:6" x14ac:dyDescent="0.25">
      <c r="A264" s="28"/>
      <c r="B264" s="28"/>
      <c r="C264" s="28"/>
      <c r="D264" s="28"/>
      <c r="E264" s="28"/>
      <c r="F264" s="28"/>
    </row>
    <row r="265" spans="1:6" x14ac:dyDescent="0.25">
      <c r="A265" s="28"/>
      <c r="B265" s="28"/>
      <c r="C265" s="28"/>
      <c r="D265" s="28"/>
      <c r="E265" s="28"/>
      <c r="F265" s="28"/>
    </row>
    <row r="266" spans="1:6" x14ac:dyDescent="0.25">
      <c r="A266" s="28"/>
      <c r="B266" s="28"/>
      <c r="C266" s="28"/>
      <c r="D266" s="28"/>
      <c r="E266" s="28"/>
      <c r="F266" s="28"/>
    </row>
    <row r="267" spans="1:6" x14ac:dyDescent="0.25">
      <c r="A267" s="28"/>
      <c r="B267" s="28"/>
      <c r="C267" s="28"/>
      <c r="D267" s="28"/>
      <c r="E267" s="28"/>
      <c r="F267" s="28"/>
    </row>
    <row r="268" spans="1:6" x14ac:dyDescent="0.25">
      <c r="A268" s="28"/>
      <c r="B268" s="28"/>
      <c r="C268" s="28"/>
      <c r="D268" s="28"/>
      <c r="E268" s="28"/>
      <c r="F268" s="28"/>
    </row>
    <row r="269" spans="1:6" x14ac:dyDescent="0.25">
      <c r="A269" s="28"/>
      <c r="B269" s="28"/>
      <c r="C269" s="28"/>
      <c r="D269" s="28"/>
      <c r="E269" s="28"/>
      <c r="F269" s="28"/>
    </row>
    <row r="270" spans="1:6" x14ac:dyDescent="0.25">
      <c r="A270" s="28"/>
      <c r="B270" s="28"/>
      <c r="C270" s="28"/>
      <c r="D270" s="28"/>
      <c r="E270" s="28"/>
      <c r="F270" s="28"/>
    </row>
    <row r="271" spans="1:6" x14ac:dyDescent="0.25">
      <c r="A271" s="28"/>
      <c r="B271" s="28"/>
      <c r="C271" s="28"/>
      <c r="D271" s="28"/>
      <c r="E271" s="28"/>
      <c r="F271" s="28"/>
    </row>
    <row r="272" spans="1:6" x14ac:dyDescent="0.25">
      <c r="A272" s="28"/>
      <c r="B272" s="28"/>
      <c r="C272" s="28"/>
      <c r="D272" s="28"/>
      <c r="E272" s="28"/>
      <c r="F272" s="28"/>
    </row>
    <row r="273" spans="1:6" x14ac:dyDescent="0.25">
      <c r="A273" s="28"/>
      <c r="B273" s="28"/>
      <c r="C273" s="28"/>
      <c r="D273" s="28"/>
      <c r="E273" s="28"/>
      <c r="F273" s="28"/>
    </row>
    <row r="274" spans="1:6" x14ac:dyDescent="0.25">
      <c r="A274" s="28"/>
      <c r="B274" s="28"/>
      <c r="C274" s="28"/>
      <c r="D274" s="28"/>
      <c r="E274" s="28"/>
      <c r="F274" s="28"/>
    </row>
    <row r="275" spans="1:6" x14ac:dyDescent="0.25">
      <c r="A275" s="28"/>
      <c r="B275" s="28"/>
      <c r="C275" s="28"/>
      <c r="D275" s="28"/>
      <c r="E275" s="28"/>
      <c r="F275" s="28"/>
    </row>
    <row r="276" spans="1:6" x14ac:dyDescent="0.25">
      <c r="A276" s="28"/>
      <c r="B276" s="28"/>
      <c r="C276" s="28"/>
      <c r="D276" s="28"/>
      <c r="E276" s="28"/>
      <c r="F276" s="28"/>
    </row>
    <row r="277" spans="1:6" ht="53.25" customHeight="1" x14ac:dyDescent="0.25">
      <c r="A277" s="28"/>
      <c r="B277" s="28"/>
      <c r="C277" s="28"/>
      <c r="D277" s="28"/>
      <c r="E277" s="28"/>
      <c r="F277" s="28"/>
    </row>
  </sheetData>
  <sheetProtection algorithmName="SHA-512" hashValue="HNRUVIFzhqVEUaKbjVlSYUJWrnRC2L8oTmLaSoXjMC6jwuVbCqobaPdWJO4K+JPVlXJbKQQ9jC109x7dFBw2Uw==" saltValue="JQ5ADwz/lLTwywGiNgRskA==" spinCount="100000" sheet="1" objects="1" scenarios="1" formatColumns="0" formatRows="0" selectLockedCells="1"/>
  <mergeCells count="63">
    <mergeCell ref="B256:D256"/>
    <mergeCell ref="E256:F256"/>
    <mergeCell ref="A257:F257"/>
    <mergeCell ref="A252:F252"/>
    <mergeCell ref="B253:D253"/>
    <mergeCell ref="E253:F253"/>
    <mergeCell ref="B254:D254"/>
    <mergeCell ref="E254:F254"/>
    <mergeCell ref="B255:D255"/>
    <mergeCell ref="E255:F255"/>
    <mergeCell ref="A249:F249"/>
    <mergeCell ref="G237:H237"/>
    <mergeCell ref="G238:H238"/>
    <mergeCell ref="G239:H239"/>
    <mergeCell ref="G240:H240"/>
    <mergeCell ref="B247:D247"/>
    <mergeCell ref="E247:F247"/>
    <mergeCell ref="B248:D248"/>
    <mergeCell ref="E248:F248"/>
    <mergeCell ref="A241:F241"/>
    <mergeCell ref="A244:F244"/>
    <mergeCell ref="B245:D245"/>
    <mergeCell ref="E245:F245"/>
    <mergeCell ref="B246:D246"/>
    <mergeCell ref="E246:F246"/>
    <mergeCell ref="B239:D239"/>
    <mergeCell ref="A236:F236"/>
    <mergeCell ref="B237:D237"/>
    <mergeCell ref="E237:F237"/>
    <mergeCell ref="B238:D238"/>
    <mergeCell ref="E238:F238"/>
    <mergeCell ref="E240:F240"/>
    <mergeCell ref="A243:E243"/>
    <mergeCell ref="F1:G1"/>
    <mergeCell ref="C2:E2"/>
    <mergeCell ref="C10:F10"/>
    <mergeCell ref="A6:B6"/>
    <mergeCell ref="C6:F6"/>
    <mergeCell ref="A7:B7"/>
    <mergeCell ref="C7:F7"/>
    <mergeCell ref="A8:B8"/>
    <mergeCell ref="A9:B9"/>
    <mergeCell ref="C9:F9"/>
    <mergeCell ref="A10:B10"/>
    <mergeCell ref="C8:F8"/>
    <mergeCell ref="A3:F3"/>
    <mergeCell ref="A235:E235"/>
    <mergeCell ref="A232:J232"/>
    <mergeCell ref="A231:J231"/>
    <mergeCell ref="A229:J229"/>
    <mergeCell ref="A259:F277"/>
    <mergeCell ref="A4:F4"/>
    <mergeCell ref="A12:B12"/>
    <mergeCell ref="C12:F12"/>
    <mergeCell ref="F225:G225"/>
    <mergeCell ref="F226:G226"/>
    <mergeCell ref="A230:F230"/>
    <mergeCell ref="A11:B11"/>
    <mergeCell ref="C11:F11"/>
    <mergeCell ref="F227:G227"/>
    <mergeCell ref="A15:H15"/>
    <mergeCell ref="E239:F239"/>
    <mergeCell ref="B240:D240"/>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DB8210A874BFC64B87AC34CB24042502" ma:contentTypeVersion="19" ma:contentTypeDescription="Kurkite naują dokumentą." ma:contentTypeScope="" ma:versionID="a4a12154a1acd23d97d3dc38335883cd">
  <xsd:schema xmlns:xsd="http://www.w3.org/2001/XMLSchema" xmlns:xs="http://www.w3.org/2001/XMLSchema" xmlns:p="http://schemas.microsoft.com/office/2006/metadata/properties" xmlns:ns2="10d82443-09d3-40b0-8c83-26301ffc3ad6" xmlns:ns3="ee1859fd-5c03-4aad-a8ae-84688b43cbdc" targetNamespace="http://schemas.microsoft.com/office/2006/metadata/properties" ma:root="true" ma:fieldsID="6fbbfa0c4e33052f45158ef01705a49a" ns2:_="" ns3:_="">
    <xsd:import namespace="10d82443-09d3-40b0-8c83-26301ffc3ad6"/>
    <xsd:import namespace="ee1859fd-5c03-4aad-a8ae-84688b43cb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Nuoroda" minOccurs="0"/>
                <xsd:element ref="ns2:https_x003a__x002f__x002f_avilys_x002e_vu_x002e_lt_x002f_dhs_x002f_actDHSDocumentShow_x003f_docOid_x003d_470eb460bf7c11eebf1fed8d3e630f93"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d82443-09d3-40b0-8c83-26301ffc3a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Nuoroda" ma:index="14" nillable="true" ma:displayName="Nuoroda" ma:description="https://avilys.vu.lt/dhs/actDHSDocumentShow?docOid=91d93b60ec6e11e7b4fd9908b57f9091#" ma:format="Hyperlink" ma:internalName="Nuoroda">
      <xsd:complexType>
        <xsd:complexContent>
          <xsd:extension base="dms:URL">
            <xsd:sequence>
              <xsd:element name="Url" type="dms:ValidUrl" minOccurs="0" nillable="true"/>
              <xsd:element name="Description" type="xsd:string" nillable="true"/>
            </xsd:sequence>
          </xsd:extension>
        </xsd:complexContent>
      </xsd:complexType>
    </xsd:element>
    <xsd:element name="https_x003a__x002f__x002f_avilys_x002e_vu_x002e_lt_x002f_dhs_x002f_actDHSDocumentShow_x003f_docOid_x003d_470eb460bf7c11eebf1fed8d3e630f93" ma:index="15" nillable="true" ma:displayName="https://avilys.vu.lt/dhs/actDHSDocumentShow?docOid=470eb460bf7c11eebf1fed8d3e630f93" ma:format="Image" ma:internalName="https_x003a__x002f__x002f_avilys_x002e_vu_x002e_lt_x002f_dhs_x002f_actDHSDocumentShow_x003f_docOid_x003d_470eb460bf7c11eebf1fed8d3e630f93">
      <xsd:complexType>
        <xsd:complexContent>
          <xsd:extension base="dms:URL">
            <xsd:sequence>
              <xsd:element name="Url" type="dms:ValidUrl" minOccurs="0" nillable="true"/>
              <xsd:element name="Description" type="xsd:string" nillable="true"/>
            </xsd:sequence>
          </xsd:extension>
        </xsd:complexContent>
      </xsd:complexType>
    </xsd:element>
    <xsd:element name="lcf76f155ced4ddcb4097134ff3c332f" ma:index="17" nillable="true" ma:taxonomy="true" ma:internalName="lcf76f155ced4ddcb4097134ff3c332f" ma:taxonomyFieldName="MediaServiceImageTags" ma:displayName="Vaizdų žymės" ma:readOnly="false" ma:fieldId="{5cf76f15-5ced-4ddc-b409-7134ff3c332f}" ma:taxonomyMulti="true" ma:sspId="bd1d6e2d-d61e-4002-9eb5-e7f8ec1ff8b0"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1859fd-5c03-4aad-a8ae-84688b43cbdc"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element name="TaxCatchAll" ma:index="18" nillable="true" ma:displayName="Taxonomy Catch All Column" ma:hidden="true" ma:list="{f1a7d060-56e9-4f3b-b1f8-de18a18b46d2}" ma:internalName="TaxCatchAll" ma:showField="CatchAllData" ma:web="ee1859fd-5c03-4aad-a8ae-84688b43cb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https_x003a__x002f__x002f_avilys_x002e_vu_x002e_lt_x002f_dhs_x002f_actDHSDocumentShow_x003f_docOid_x003d_470eb460bf7c11eebf1fed8d3e630f93 xmlns="10d82443-09d3-40b0-8c83-26301ffc3ad6">
      <Url xsi:nil="true"/>
      <Description xsi:nil="true"/>
    </https_x003a__x002f__x002f_avilys_x002e_vu_x002e_lt_x002f_dhs_x002f_actDHSDocumentShow_x003f_docOid_x003d_470eb460bf7c11eebf1fed8d3e630f93>
    <Nuoroda xmlns="10d82443-09d3-40b0-8c83-26301ffc3ad6">
      <Url xsi:nil="true"/>
      <Description xsi:nil="true"/>
    </Nuoroda>
    <lcf76f155ced4ddcb4097134ff3c332f xmlns="10d82443-09d3-40b0-8c83-26301ffc3ad6">
      <Terms xmlns="http://schemas.microsoft.com/office/infopath/2007/PartnerControls"/>
    </lcf76f155ced4ddcb4097134ff3c332f>
    <TaxCatchAll xmlns="ee1859fd-5c03-4aad-a8ae-84688b43cbdc" xsi:nil="true"/>
  </documentManagement>
</p:properties>
</file>

<file path=customXml/itemProps1.xml><?xml version="1.0" encoding="utf-8"?>
<ds:datastoreItem xmlns:ds="http://schemas.openxmlformats.org/officeDocument/2006/customXml" ds:itemID="{9EF6090C-B938-4660-B371-9F9BEED23BA0}">
  <ds:schemaRefs>
    <ds:schemaRef ds:uri="http://schemas.microsoft.com/sharepoint/v3/contenttype/forms"/>
  </ds:schemaRefs>
</ds:datastoreItem>
</file>

<file path=customXml/itemProps2.xml><?xml version="1.0" encoding="utf-8"?>
<ds:datastoreItem xmlns:ds="http://schemas.openxmlformats.org/officeDocument/2006/customXml" ds:itemID="{CDE802A8-2ACA-4F41-BFAD-1932686320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d82443-09d3-40b0-8c83-26301ffc3ad6"/>
    <ds:schemaRef ds:uri="ee1859fd-5c03-4aad-a8ae-84688b43cb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3B8B1A-B52A-4620-9EC2-E9CE36716F87}">
  <ds:schemaRefs>
    <ds:schemaRef ds:uri="http://schemas.microsoft.com/office/2006/metadata/properties"/>
    <ds:schemaRef ds:uri="http://schemas.microsoft.com/office/infopath/2007/PartnerControls"/>
    <ds:schemaRef ds:uri="10d82443-09d3-40b0-8c83-26301ffc3ad6"/>
    <ds:schemaRef ds:uri="ee1859fd-5c03-4aad-a8ae-84688b43cbd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Vilniaus universitetas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Karolis Urbanavčiius</dc:creator>
  <cp:keywords/>
  <dc:description/>
  <cp:lastModifiedBy>Karolis Urbanavičius</cp:lastModifiedBy>
  <cp:revision/>
  <dcterms:created xsi:type="dcterms:W3CDTF">2019-05-17T11:14:20Z</dcterms:created>
  <dcterms:modified xsi:type="dcterms:W3CDTF">2024-12-20T09:01:22Z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0x010100DB8210A874BFC64B87AC34CB24042502</vt:lpwstr>
  </property>
</Properties>
</file>