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vivmu_vp\14_Jurga\Vykstantys\PU-2286 Padangos krovininiams virš 3,5 t (TP-vokai 0708)\6. Sutartys\2 p.o.d._Dojus Agro\"/>
    </mc:Choice>
  </mc:AlternateContent>
  <xr:revisionPtr revIDLastSave="0" documentId="13_ncr:1_{D99AD568-B327-42E7-8412-CB18A404E0CA}" xr6:coauthVersionLast="47" xr6:coauthVersionMax="47" xr10:uidLastSave="{00000000-0000-0000-0000-000000000000}"/>
  <bookViews>
    <workbookView xWindow="-108" yWindow="-108" windowWidth="23256" windowHeight="12456" tabRatio="601" xr2:uid="{43E8B77B-64E4-4098-9451-3E2DFAD030D7}"/>
  </bookViews>
  <sheets>
    <sheet name="Padangos žemės ūkio technikai " sheetId="8" r:id="rId1"/>
  </sheets>
  <definedNames>
    <definedName name="_xlnm._FilterDatabase" localSheetId="0" hidden="1">'Padangos žemės ūkio technikai '!$A$7:$Y$94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4" i="8" l="1"/>
  <c r="K94" i="8"/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8" i="8"/>
</calcChain>
</file>

<file path=xl/sharedStrings.xml><?xml version="1.0" encoding="utf-8"?>
<sst xmlns="http://schemas.openxmlformats.org/spreadsheetml/2006/main" count="1249" uniqueCount="382">
  <si>
    <t>Transporto priemonės markė/modelis</t>
  </si>
  <si>
    <t>Padangų dydis (RP poreikis)</t>
  </si>
  <si>
    <t>Kiekis</t>
  </si>
  <si>
    <t>Galinė varomoji</t>
  </si>
  <si>
    <t>Priekinė varomoji</t>
  </si>
  <si>
    <t>J</t>
  </si>
  <si>
    <t>M</t>
  </si>
  <si>
    <t>Priekinė</t>
  </si>
  <si>
    <t>Priekabos</t>
  </si>
  <si>
    <t>A6</t>
  </si>
  <si>
    <t>10.0/75-15.3</t>
  </si>
  <si>
    <t>A8</t>
  </si>
  <si>
    <t>Priekaba</t>
  </si>
  <si>
    <t>D</t>
  </si>
  <si>
    <t>Radialinė</t>
  </si>
  <si>
    <t>A2</t>
  </si>
  <si>
    <t>Radialinė/ diagonalinė</t>
  </si>
  <si>
    <t>500/65R28</t>
  </si>
  <si>
    <t>Eglutė</t>
  </si>
  <si>
    <t>600/65R38</t>
  </si>
  <si>
    <t>Diagonalinė</t>
  </si>
  <si>
    <t>Abi ašys varomos</t>
  </si>
  <si>
    <t>B</t>
  </si>
  <si>
    <t>6.00-16</t>
  </si>
  <si>
    <t>Su grioveliais</t>
  </si>
  <si>
    <t>Blokai</t>
  </si>
  <si>
    <t>650/65R38</t>
  </si>
  <si>
    <t>540/65R28</t>
  </si>
  <si>
    <t>16.9-28</t>
  </si>
  <si>
    <t>VALTRA T214A</t>
  </si>
  <si>
    <t>LAMBORGHINI R2.80DT E3</t>
  </si>
  <si>
    <t>Vejos pjovimo traktoriukas</t>
  </si>
  <si>
    <t>15x6.00-6</t>
  </si>
  <si>
    <t>18x8.50-8</t>
  </si>
  <si>
    <t>VALTRA T131H</t>
  </si>
  <si>
    <t>MTZ 1025.4</t>
  </si>
  <si>
    <t>18.4-34</t>
  </si>
  <si>
    <t>650/75R38</t>
  </si>
  <si>
    <t>420/85R38(16.9R38)</t>
  </si>
  <si>
    <t>MTZ 820</t>
  </si>
  <si>
    <t>360/70R24</t>
  </si>
  <si>
    <t>300/95R46</t>
  </si>
  <si>
    <t>320/85R20</t>
  </si>
  <si>
    <t>380/85R30</t>
  </si>
  <si>
    <t>340/85R28</t>
  </si>
  <si>
    <t>Padargai</t>
  </si>
  <si>
    <t>16x6,50-8</t>
  </si>
  <si>
    <t>VTZ 30SCH</t>
  </si>
  <si>
    <t>420/85R24</t>
  </si>
  <si>
    <t>JOHN DEERE 6150M</t>
  </si>
  <si>
    <t>320/85R34</t>
  </si>
  <si>
    <t>420/80R46</t>
  </si>
  <si>
    <t>320/70R24</t>
  </si>
  <si>
    <t>190-8/537</t>
  </si>
  <si>
    <t>16x7.50-8</t>
  </si>
  <si>
    <t>380/85R24</t>
  </si>
  <si>
    <t>420/85R34</t>
  </si>
  <si>
    <t>21.3R24</t>
  </si>
  <si>
    <t>JOHN DEERE 6175R</t>
  </si>
  <si>
    <t>Laužta eglutė</t>
  </si>
  <si>
    <t>FARMA  T14</t>
  </si>
  <si>
    <t>DEUTZ-FAHR 5115</t>
  </si>
  <si>
    <t>TAŠKENTO TG 2PTS 4</t>
  </si>
  <si>
    <t>F</t>
  </si>
  <si>
    <t>600/70R30</t>
  </si>
  <si>
    <t xml:space="preserve">Eglutė </t>
  </si>
  <si>
    <t>650/85R38</t>
  </si>
  <si>
    <t>KESLA 12MD</t>
  </si>
  <si>
    <t>A5</t>
  </si>
  <si>
    <t>DEUTZ-FAHR 5125</t>
  </si>
  <si>
    <t>Paskirtis</t>
  </si>
  <si>
    <t>REHOS SP-3</t>
  </si>
  <si>
    <t>VALTRA T193H</t>
  </si>
  <si>
    <t>LKT 81T</t>
  </si>
  <si>
    <t>JOHN DEERE 6125M</t>
  </si>
  <si>
    <t>VTZ VMTZ T-25A</t>
  </si>
  <si>
    <t>VALTRA N113H</t>
  </si>
  <si>
    <t>JOHN DEERE  4520</t>
  </si>
  <si>
    <t>VALTRA 8150</t>
  </si>
  <si>
    <t>1PTS 2N</t>
  </si>
  <si>
    <t>ChTZ T150K</t>
  </si>
  <si>
    <t>PTS SCH 2</t>
  </si>
  <si>
    <t>VALTRA T215</t>
  </si>
  <si>
    <t>ZETOR PROXIMA100</t>
  </si>
  <si>
    <t>2PTS 6</t>
  </si>
  <si>
    <t>LAMBORGHINI R2</t>
  </si>
  <si>
    <t>MTZ 892</t>
  </si>
  <si>
    <t>MCMS  MCMS PD4753S</t>
  </si>
  <si>
    <t>MTZ  82.1</t>
  </si>
  <si>
    <t>1PTS 2</t>
  </si>
  <si>
    <t>MTZ 952</t>
  </si>
  <si>
    <t>KIOTI MEC2210</t>
  </si>
  <si>
    <t>AGROMACH 30SŠ</t>
  </si>
  <si>
    <t>ZETOR ZTS 7340</t>
  </si>
  <si>
    <t>LAMBORGHINI TARGET 95</t>
  </si>
  <si>
    <t>METAL-FACH T7101/1</t>
  </si>
  <si>
    <t>ZETOR 7341.1</t>
  </si>
  <si>
    <t>LAMBORGHINI R2.90DT E3</t>
  </si>
  <si>
    <t>METAL-FACH T014/2</t>
  </si>
  <si>
    <t>FENDT FARMER 410 VARIO</t>
  </si>
  <si>
    <t>DEUTZ-FAHR 420PL</t>
  </si>
  <si>
    <t>JOHN DEERE  6215R</t>
  </si>
  <si>
    <t>VALTRA 6400</t>
  </si>
  <si>
    <t>WESTEM FABRICATION  WF 12DL</t>
  </si>
  <si>
    <t>WESTEM FABRICATION WF14RD</t>
  </si>
  <si>
    <t>UMEGA SPD16</t>
  </si>
  <si>
    <t>KUBOTA M128X</t>
  </si>
  <si>
    <t>VALTRA A95N</t>
  </si>
  <si>
    <t>LAMBORGHINI R3</t>
  </si>
  <si>
    <t>11.2R20</t>
  </si>
  <si>
    <t>11.2R24</t>
  </si>
  <si>
    <t>12.4R28</t>
  </si>
  <si>
    <t>13.6R28</t>
  </si>
  <si>
    <t>13.6R36</t>
  </si>
  <si>
    <t>13.6R38</t>
  </si>
  <si>
    <t>13.6R24</t>
  </si>
  <si>
    <t>14.9R38</t>
  </si>
  <si>
    <t>15.5R38</t>
  </si>
  <si>
    <t>Traktoriaus priekaba</t>
  </si>
  <si>
    <t>Traktoriaus puspriekabė</t>
  </si>
  <si>
    <t>Galinės</t>
  </si>
  <si>
    <t>14.9R24</t>
  </si>
  <si>
    <t>16.9R38</t>
  </si>
  <si>
    <t>380/70R24</t>
  </si>
  <si>
    <t>420/70R24</t>
  </si>
  <si>
    <t>520/85R42</t>
  </si>
  <si>
    <t>520/70R38</t>
  </si>
  <si>
    <t>Ratinis traktorius</t>
  </si>
  <si>
    <t>280/85R28</t>
  </si>
  <si>
    <t>340/85R38</t>
  </si>
  <si>
    <t>16.9R30</t>
  </si>
  <si>
    <t>380/70R28</t>
  </si>
  <si>
    <t>420/85R30</t>
  </si>
  <si>
    <t>445/65R22.5(18R22,5)</t>
  </si>
  <si>
    <t>460/85R30</t>
  </si>
  <si>
    <t>560/45R22.5</t>
  </si>
  <si>
    <t>560/60R22.5</t>
  </si>
  <si>
    <t>9.50R32</t>
  </si>
  <si>
    <t>Eil. Nr.</t>
  </si>
  <si>
    <t>Traktoriaus priekaba-kratytuvas</t>
  </si>
  <si>
    <t>Medvežis priekaba</t>
  </si>
  <si>
    <t>Keturatis savivartis</t>
  </si>
  <si>
    <t>METAL-FACH T710/2, PRONAR T654</t>
  </si>
  <si>
    <t>HATTAT  HTT A110, HATTAT  HTT A110</t>
  </si>
  <si>
    <t>LAMBORGHINI R2.80DT E3, ZETOR PROXIMA</t>
  </si>
  <si>
    <t>VALTRA T193H, VALTRA 8150</t>
  </si>
  <si>
    <t>LS MTRON PLUS 90, McCORMICK X6.440</t>
  </si>
  <si>
    <t>MTZ 952, MTZ 920.3 v 5</t>
  </si>
  <si>
    <t>VALTRA 8150, VALTRA N121H</t>
  </si>
  <si>
    <t>DEUTZ-FAHR 5100.4D, JOHN DEERE 6320SE, LAMBORGHINI R2.90DT E3</t>
  </si>
  <si>
    <t>JOHN DEERE 6120SE, FENDT FARMER 309 VARIO</t>
  </si>
  <si>
    <t>VALTRA A95N, JOHN DEERE 6120M</t>
  </si>
  <si>
    <t xml:space="preserve">LAMBORGHINI R2, Dorado 90DT E3 </t>
  </si>
  <si>
    <t>DEUTZ-FAHR 5125, JOHN DEERE 6120M</t>
  </si>
  <si>
    <t>JOHN DEERE 6130M, VALTRA T133H</t>
  </si>
  <si>
    <t>VALTRA T133H, VALTRA N134A</t>
  </si>
  <si>
    <t>C</t>
  </si>
  <si>
    <t>-</t>
  </si>
  <si>
    <t>550/45-22.5</t>
  </si>
  <si>
    <t>Pastabos</t>
  </si>
  <si>
    <t>Apkrovos indeksas (LI) (ne mažesnis)</t>
  </si>
  <si>
    <t>10.00-16</t>
  </si>
  <si>
    <t>11.5/80-15.3</t>
  </si>
  <si>
    <t>12.00-16</t>
  </si>
  <si>
    <t>12.4R24</t>
  </si>
  <si>
    <t>12.5/80-15.3</t>
  </si>
  <si>
    <t>14.9-28</t>
  </si>
  <si>
    <t xml:space="preserve">16,9-28 </t>
  </si>
  <si>
    <t>16.9-34</t>
  </si>
  <si>
    <t>16.5/70-18</t>
  </si>
  <si>
    <t>16,9/14-34</t>
  </si>
  <si>
    <t>A4</t>
  </si>
  <si>
    <t>18.4R34</t>
  </si>
  <si>
    <t>340/55-16</t>
  </si>
  <si>
    <t>380/85-28</t>
  </si>
  <si>
    <t>400/60-15.5</t>
  </si>
  <si>
    <t>420/85-28</t>
  </si>
  <si>
    <t>460/85R34</t>
  </si>
  <si>
    <t>460/85-38</t>
  </si>
  <si>
    <t>5.00-10</t>
  </si>
  <si>
    <t>500/55-17</t>
  </si>
  <si>
    <t>500/60-22.5</t>
  </si>
  <si>
    <t>520/85-38</t>
  </si>
  <si>
    <t>7.50-16</t>
  </si>
  <si>
    <t>7.50-20</t>
  </si>
  <si>
    <t>8.00-16</t>
  </si>
  <si>
    <t>9.00-16</t>
  </si>
  <si>
    <t>Sluoksnių skaičius (ne mažiau)</t>
  </si>
  <si>
    <t>Greičio indeksas (SI) (ne mažesnis)</t>
  </si>
  <si>
    <t>26X12-12</t>
  </si>
  <si>
    <t>LAMBORGHINI R4.110DT, FENDT FARMER 410 VARIO</t>
  </si>
  <si>
    <t xml:space="preserve">JOHN DEERE  6215R, DEUTZ-FAHR 7250 AGROTRON TTV W </t>
  </si>
  <si>
    <t>VALTRA N124, JOHN DEERE 6150M, JOHN DEERE 6150M</t>
  </si>
  <si>
    <t>Techninės specifikacijos 1 priedas</t>
  </si>
  <si>
    <t>Techninėje specifikacijoje nurodyti prekių techniniai parametrai</t>
  </si>
  <si>
    <t>Prekės pavadinimas</t>
  </si>
  <si>
    <t>Apkrovos indeksas (LI)</t>
  </si>
  <si>
    <t>Greičio indeksas (SI)</t>
  </si>
  <si>
    <t>1 vnt. kaina EUR, be PVM</t>
  </si>
  <si>
    <t>Pasiūlymo dokumentai, patvirtinantys siūlomų prekių techninius parametrus*</t>
  </si>
  <si>
    <t>Iš viso</t>
  </si>
  <si>
    <t>SUMA**, EUR BE PVM:</t>
  </si>
  <si>
    <t>Siūlomų prekių  techniniai  parametrai</t>
  </si>
  <si>
    <t>Ašis (priekinė/varomoji/priekabos)</t>
  </si>
  <si>
    <t>Sluoksnių skaičius</t>
  </si>
  <si>
    <t xml:space="preserve">Pastabos: </t>
  </si>
  <si>
    <t>Eglutė (skirta miškui)*</t>
  </si>
  <si>
    <t>Protektoriaus raštas (eglutė, laužta eglutė, blokai)</t>
  </si>
  <si>
    <t>Protektoriaus raštas</t>
  </si>
  <si>
    <t>Viso kiekio kaina, EUR be PVM (11x18 stulpeliai)</t>
  </si>
  <si>
    <t>*Kiekvienai siūlomai padangai privaloma pateikti skanuotas padangos etiketės kopijas, kuriose būtų aiškiai matyti siūlomos padangos pagrindinės techninės charakteristikos, ES padangų įvertinimas arba nuoroda į gamintojo internetinį puslapį, arba pateikti kitus lygiaverčius įrodymus</t>
  </si>
  <si>
    <t>**Suma Eur be PVM įrašoma į pasiūlymų formos langely "Pasiūlymo kaina (be PVM)".</t>
  </si>
  <si>
    <t xml:space="preserve"> 2 P.O.D. Padangos žemės ūkio technikai </t>
  </si>
  <si>
    <t>20.8-38</t>
  </si>
  <si>
    <t>340/85R24</t>
  </si>
  <si>
    <t>A7</t>
  </si>
  <si>
    <t>540/70R30</t>
  </si>
  <si>
    <t>Palyginamoji lentelė</t>
  </si>
  <si>
    <t>16,9-38</t>
  </si>
  <si>
    <t>10.0/75-15.3 (10/75-15.3) 18PR BKT AW 909 135A8 TL</t>
  </si>
  <si>
    <t>10.00-16 (10-16) 8PR BKT TF 9090 115A6 F2 TT</t>
  </si>
  <si>
    <t>280/85R20 (11.2R20) BKT AGRIMAX RT 855 112A8 /112B R1W TL</t>
  </si>
  <si>
    <t>280/85R24 (11.2R24) BKT AGRIMAX RT 855 115A8 /115B R1W TL</t>
  </si>
  <si>
    <t>11.5/80-15.3 16PR BKT AW 909 141A8 TL</t>
  </si>
  <si>
    <t>12,00-16 ROSAVA L163BC 130A6 8PR TT</t>
  </si>
  <si>
    <t>320/85R24 (12.4R24) BKT AGRIMAX RT 855 122A8 /122B R1W TL</t>
  </si>
  <si>
    <t>320/85R28 (12.4R28) BKT AGRIMAX RT 855 124A8 /124B R1W TL</t>
  </si>
  <si>
    <t>12.5/80-15.3 14PR BKT AW 909 142A8 TL</t>
  </si>
  <si>
    <t>340/85R24 (13.6R24) BKT AGRIMAX RT 855 125A8 /125B R1W TL</t>
  </si>
  <si>
    <t>340/85R28 (13.6R28) BKT AGRIMAX RT 855 127A8 /127B R1W TL</t>
  </si>
  <si>
    <t>340/85R36 (13.6R36) BKT AGRIMAX RT 855 132A8 /132B R1W TL</t>
  </si>
  <si>
    <t>340/85R38 (13.6R38) BKT AGRIMAX RT 855 133A8 /133B R1W TL</t>
  </si>
  <si>
    <t>14.9-28 14PR BKT FORESTLAND 140A8/137B LS2 TT</t>
  </si>
  <si>
    <t>380/85R24 (14.9R24) BKT AGRIMAX RT 855 131A8 /131B R1W TL</t>
  </si>
  <si>
    <t>380/85R38 (14.9R38) BKT AGRIMAX RT 855 139A8 /139B R1W TL</t>
  </si>
  <si>
    <t>15,5R38 ROSAVA/VALSA TR07 134A8 TT</t>
  </si>
  <si>
    <t>15X6.00-6 4PR KENDA K500 49A4/60A4 TL</t>
  </si>
  <si>
    <t>16,9-34 OZKA KNK50 148A6 TT 14PR</t>
  </si>
  <si>
    <t>420/85-28 16 148A8/145B NOKIAN TYRES TR FOREST 2 TL</t>
  </si>
  <si>
    <t>16.5/70-18 KF-97 FORERUNNER QH638 145B/158B
18PR TT</t>
  </si>
  <si>
    <t xml:space="preserve">420/85-28 16 148A8/145B NOKIAN TYRES TR FOREST 2 TL </t>
  </si>
  <si>
    <t>420/85-34 16 151A8/148B NOKIAN TYRES TR FOREST 2 TL</t>
  </si>
  <si>
    <t>420/85R30 (16.9R30) BKT AGRIMAX RT 855 140A8 /140B R1W TL</t>
  </si>
  <si>
    <t>420/85R38 (16.9R38) BKT AGRIMAX RT 855 144A8 /144B R1W TL</t>
  </si>
  <si>
    <t>16X6.50-8 10PR KENDA K401 71A4/82A4 TR13</t>
  </si>
  <si>
    <t>16X7.50-8 6PR KENDA K383 67A6/78A6 TL</t>
  </si>
  <si>
    <t>18.4-34 10PR BKT TR 135 146A6 R1 TT</t>
  </si>
  <si>
    <t>460/85R34 (18.4R34) BKT AGRIMAX RT 855 147A8 /147B R1W TL</t>
  </si>
  <si>
    <t>18X8.50-8 (18X8.5-8) 6PR KENDA K500 69A4/81 A4 TL</t>
  </si>
  <si>
    <t>16.9-38 (420/85-38) 8PR BKT TR 135 141A6 R1 TT</t>
  </si>
  <si>
    <t>190-8 8PR KENDA K383 79A4/90A4 TL</t>
  </si>
  <si>
    <t xml:space="preserve">520/85-38 16 164A8/160B NOKIAN TYRES TR FOREST 2 TL </t>
  </si>
  <si>
    <t>540/70R24 (21.3R24) TR-302 150/B ROSAVA</t>
  </si>
  <si>
    <t>26X12.00-12 (26X12-12) 12PR BKT TR 315 121A6 TL</t>
  </si>
  <si>
    <t>280/85R28 (11.2R28) BKT AGRIMAX RT 855 118A8 /118B R1W TL</t>
  </si>
  <si>
    <t>300/95R46 BKT AGRIMAX RT 955 148A8/148B R1 TL</t>
  </si>
  <si>
    <t>320/70R24 BKT AGRIMAX RT 765 116D TL</t>
  </si>
  <si>
    <t>320/85R20 (12.4R20) BKT AGRIMAX RT 855 119A8 /119B R1W TL</t>
  </si>
  <si>
    <t>320/85R34 BKT AGRIMAX RT 855 141A8/141B R1W TL</t>
  </si>
  <si>
    <t>13.0/55-16 (340/55-16) 14PR BKT AW 702 133A8 /136A8 TL</t>
  </si>
  <si>
    <t>360/70R24 BKT AGRIMAX RT 765 122D R1W TL</t>
  </si>
  <si>
    <t>380/70R24 BKT AGRIMAX RT 765 125D R1W TL</t>
  </si>
  <si>
    <t>380/70R28 BKT AGRIMAX FACTOR 127D/130A8 R1W TL</t>
  </si>
  <si>
    <t>380/85-28 16 142A8/139B NOKIAN TYRES TR FOREST 2 TL</t>
  </si>
  <si>
    <t>380/85R30 (14.9R30) BKT AGRIMAX RT 855 135A8 /135B R1W TL</t>
  </si>
  <si>
    <t>400/60-15.5 18PR BKT AW 708 155A6/149A8 TL</t>
  </si>
  <si>
    <t>420/70 R24 130A8 TL Starmaxx TR-110</t>
  </si>
  <si>
    <t>420/80R46 BKT AGRIMAX RT 855 162A2/151D R1W TL</t>
  </si>
  <si>
    <t>420/85R24 (16.9R24) BKT AGRIMAX RT 855 137A8 /137B R1W TL</t>
  </si>
  <si>
    <t>420/85R34 (16.9R34) BKT AGRIMAX RT 855 142A8 /142B R1W TL</t>
  </si>
  <si>
    <t>445/65R22.5 (18R22.5) BKT MULTIMAX MP 569 169J TL</t>
  </si>
  <si>
    <t>460/85-38 16 157A8/154B NOKIAN TYRES TR FOREST 2 TL</t>
  </si>
  <si>
    <t>460/85R30 (18.4R30) BKT AGRIMAX RT 855 145A8 /145B R1W TL</t>
  </si>
  <si>
    <t>5.00-10 8PR KENDA K364 84M TL</t>
  </si>
  <si>
    <t>500/55-17 TVS FL09 151A8 TL 12PR</t>
  </si>
  <si>
    <t>500/60-22.5 16PR BKT FLOTATION TR 675 163A8 /159B TL</t>
  </si>
  <si>
    <t>500/65R28 144A8/141B NOKIAN TYRES TR MULTIPLUS SB TL</t>
  </si>
  <si>
    <t>520/70R38 BKT AGRIMAX RT 765 150D R1W TL</t>
  </si>
  <si>
    <t>520/85R42 (20.8 R 42) BKT AGRIMAX RT 855 167 A8/167B R1W TL</t>
  </si>
  <si>
    <t>540/65R28 154D NOKIAN TYRES TRACTOR KING SB TL</t>
  </si>
  <si>
    <t>540/70R30 159D NOKIAN TYRES TRACTOR KING SB TL</t>
  </si>
  <si>
    <t>550/45-22.5 20PR BKT FLOTATION 648 (T) 166A8 /154A8 TL</t>
  </si>
  <si>
    <t>560/45R22.5 BKT FL 639 163A8/152D TL</t>
  </si>
  <si>
    <t>560/60R22.5 BKT POWERTRAILER SR331 169D TL</t>
  </si>
  <si>
    <t>6.00-16 6PR BKT TF 9090 88A6/80A8 F2 TT</t>
  </si>
  <si>
    <t>600/65R38 159A8/156B NOKIAN TYRES TR MULTIPLUS SB TL</t>
  </si>
  <si>
    <t>600/70R30 BKT AGRIMAX RT 765 152D R1W TL</t>
  </si>
  <si>
    <t>650/65R38 BKT FORESTMAX 164A8/160B STEEL BELTED TL</t>
  </si>
  <si>
    <t>650/75R38 175D NOKIAN TYRES TRACTOR KING SB TL</t>
  </si>
  <si>
    <t>650/85R38 178D NOKIAN TYRES TRACTOR KING SB TL</t>
  </si>
  <si>
    <t>7.50-16 (7.5-16) 8PR BKT AS 504 99A8/112A8 TT</t>
  </si>
  <si>
    <t>7.50-20 (7.5-20) 8PR BKT TF 9090 109A6/101A8 F2 TT</t>
  </si>
  <si>
    <t xml:space="preserve">8.00-16 Gripking Speedways 8PR 118A8 TT </t>
  </si>
  <si>
    <t xml:space="preserve">9.00-16 OZKA KNK27 128A6 14PR TT </t>
  </si>
  <si>
    <t>9.5R32 (230/95R32) RC999 Speedways 128A6 Tl</t>
  </si>
  <si>
    <t>1 poz</t>
  </si>
  <si>
    <t>2 poz</t>
  </si>
  <si>
    <t>3 poz</t>
  </si>
  <si>
    <t>4 poz</t>
  </si>
  <si>
    <t>5 poz</t>
  </si>
  <si>
    <t>6 poz</t>
  </si>
  <si>
    <t>7 poz</t>
  </si>
  <si>
    <t>8 poz</t>
  </si>
  <si>
    <t>9 poz</t>
  </si>
  <si>
    <t>10 poz</t>
  </si>
  <si>
    <t>11 poz</t>
  </si>
  <si>
    <t>12 poz</t>
  </si>
  <si>
    <t>13 poz</t>
  </si>
  <si>
    <t>14 poz</t>
  </si>
  <si>
    <t>15 poz</t>
  </si>
  <si>
    <t>16 poz</t>
  </si>
  <si>
    <t>17 poz</t>
  </si>
  <si>
    <t>18 poz</t>
  </si>
  <si>
    <t>19 poz</t>
  </si>
  <si>
    <t>20 poz</t>
  </si>
  <si>
    <t>21 poz</t>
  </si>
  <si>
    <t>22 poz</t>
  </si>
  <si>
    <t>23 poz</t>
  </si>
  <si>
    <t>24 poz</t>
  </si>
  <si>
    <t>25 poz</t>
  </si>
  <si>
    <t>26 poz</t>
  </si>
  <si>
    <t>27 poz</t>
  </si>
  <si>
    <t>28 poz</t>
  </si>
  <si>
    <t>29 poz</t>
  </si>
  <si>
    <t>30 poz</t>
  </si>
  <si>
    <t>31 poz</t>
  </si>
  <si>
    <t>32 poz</t>
  </si>
  <si>
    <t>33 poz</t>
  </si>
  <si>
    <t>34 poz</t>
  </si>
  <si>
    <t>35 poz</t>
  </si>
  <si>
    <t>36 poz</t>
  </si>
  <si>
    <t>37 poz</t>
  </si>
  <si>
    <t>38 poz</t>
  </si>
  <si>
    <t>39 poz</t>
  </si>
  <si>
    <t>40 poz</t>
  </si>
  <si>
    <t>41 poz</t>
  </si>
  <si>
    <t>42 poz</t>
  </si>
  <si>
    <t>43 poz</t>
  </si>
  <si>
    <t>44 poz</t>
  </si>
  <si>
    <t>45 poz</t>
  </si>
  <si>
    <t>46 poz</t>
  </si>
  <si>
    <t>47 poz</t>
  </si>
  <si>
    <t>48 poz</t>
  </si>
  <si>
    <t>49 poz</t>
  </si>
  <si>
    <t>50 poz</t>
  </si>
  <si>
    <t>51 poz</t>
  </si>
  <si>
    <t>52 poz</t>
  </si>
  <si>
    <t>53 poz</t>
  </si>
  <si>
    <t>54 poz</t>
  </si>
  <si>
    <t>55 poz</t>
  </si>
  <si>
    <t>56 poz</t>
  </si>
  <si>
    <t>57 poz</t>
  </si>
  <si>
    <t>58 poz</t>
  </si>
  <si>
    <t>59 poz</t>
  </si>
  <si>
    <t>60 poz</t>
  </si>
  <si>
    <t>61 poz</t>
  </si>
  <si>
    <t>62 poz</t>
  </si>
  <si>
    <t>63 poz</t>
  </si>
  <si>
    <t>64 poz</t>
  </si>
  <si>
    <t>65 poz</t>
  </si>
  <si>
    <t>66 poz</t>
  </si>
  <si>
    <t>67 poz</t>
  </si>
  <si>
    <t>68 poz</t>
  </si>
  <si>
    <t>69 poz</t>
  </si>
  <si>
    <t>70 poz</t>
  </si>
  <si>
    <t>71 poz</t>
  </si>
  <si>
    <t>72 poz</t>
  </si>
  <si>
    <t>73 poz</t>
  </si>
  <si>
    <t>74 poz</t>
  </si>
  <si>
    <t>75 poz</t>
  </si>
  <si>
    <t>76 poz</t>
  </si>
  <si>
    <t>77 poz</t>
  </si>
  <si>
    <t>78 poz</t>
  </si>
  <si>
    <t>79 poz</t>
  </si>
  <si>
    <t>80 poz</t>
  </si>
  <si>
    <t>81 poz</t>
  </si>
  <si>
    <t>82 poz</t>
  </si>
  <si>
    <t>83 poz</t>
  </si>
  <si>
    <t>84 poz</t>
  </si>
  <si>
    <t>85 poz</t>
  </si>
  <si>
    <t>86 poz</t>
  </si>
  <si>
    <t>Dokumentas pridedamas atskirai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</si>
</sst>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Aptos Narrow"/>
      <family val="2"/>
      <charset val="186"/>
      <scheme val="minor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11"/>
      <color rgb="FFFF0000"/>
      <name val="Arial"/>
      <family val="2"/>
      <charset val="186"/>
    </font>
    <font>
      <b/>
      <sz val="11"/>
      <color theme="2"/>
      <name val="Arial"/>
      <family val="2"/>
      <charset val="186"/>
    </font>
    <font>
      <sz val="11"/>
      <name val="Arial"/>
      <family val="2"/>
    </font>
    <font>
      <sz val="9"/>
      <color rgb="FFFF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4" fontId="9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/>
    <xf numFmtId="4" fontId="6" fillId="0" borderId="1" xfId="0" applyNumberFormat="1" applyFont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7840ACA0-9410-4771-978D-7865FDF1A936}"/>
  </tableStyles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05DD-D0A4-4CB8-A10E-146304245D38}">
  <dimension ref="A1:Y98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2" sqref="E2:G2"/>
    </sheetView>
  </sheetViews>
  <sheetFormatPr defaultColWidth="8.88671875" defaultRowHeight="13.8" x14ac:dyDescent="0.25"/>
  <cols>
    <col min="1" max="1" width="7.6640625" style="7" customWidth="1"/>
    <col min="2" max="2" width="26.109375" style="7" customWidth="1"/>
    <col min="3" max="3" width="22.6640625" style="7" customWidth="1"/>
    <col min="4" max="4" width="26.33203125" style="8" customWidth="1"/>
    <col min="5" max="5" width="18" style="8" customWidth="1"/>
    <col min="6" max="6" width="11.6640625" style="8" customWidth="1"/>
    <col min="7" max="7" width="14" style="8" customWidth="1"/>
    <col min="8" max="8" width="14.6640625" style="8" customWidth="1"/>
    <col min="9" max="9" width="13.6640625" style="8" customWidth="1"/>
    <col min="10" max="10" width="21.33203125" style="8" customWidth="1"/>
    <col min="11" max="11" width="14.6640625" style="8" customWidth="1"/>
    <col min="12" max="12" width="32" style="6" customWidth="1"/>
    <col min="13" max="13" width="13.5546875" style="9" customWidth="1"/>
    <col min="14" max="14" width="14.33203125" style="7" customWidth="1"/>
    <col min="15" max="15" width="13.44140625" style="7" customWidth="1"/>
    <col min="16" max="16" width="11.109375" style="7" customWidth="1"/>
    <col min="17" max="17" width="12.88671875" style="7" customWidth="1"/>
    <col min="18" max="18" width="14.33203125" style="7" customWidth="1"/>
    <col min="19" max="19" width="14.6640625" style="7" customWidth="1"/>
    <col min="20" max="20" width="16.6640625" style="7" customWidth="1"/>
    <col min="21" max="21" width="14.88671875" style="7" customWidth="1"/>
    <col min="22" max="16384" width="8.88671875" style="7"/>
  </cols>
  <sheetData>
    <row r="1" spans="1:25" x14ac:dyDescent="0.25">
      <c r="E1" s="50"/>
      <c r="F1" s="50"/>
      <c r="G1" s="50"/>
      <c r="H1" s="19"/>
      <c r="S1" s="7" t="s">
        <v>193</v>
      </c>
    </row>
    <row r="2" spans="1:25" x14ac:dyDescent="0.25">
      <c r="E2" s="51" t="s">
        <v>217</v>
      </c>
      <c r="F2" s="51"/>
      <c r="G2" s="51"/>
    </row>
    <row r="3" spans="1:25" s="11" customFormat="1" x14ac:dyDescent="0.25">
      <c r="B3" s="2"/>
      <c r="D3" s="2"/>
      <c r="E3" s="16" t="s">
        <v>212</v>
      </c>
      <c r="F3" s="2"/>
      <c r="G3" s="2"/>
      <c r="H3" s="2"/>
      <c r="I3" s="20"/>
      <c r="J3" s="2"/>
      <c r="K3" s="2"/>
      <c r="L3" s="15"/>
      <c r="M3" s="10"/>
    </row>
    <row r="4" spans="1:25" s="11" customFormat="1" x14ac:dyDescent="0.25">
      <c r="B4" s="2"/>
      <c r="C4" s="16"/>
      <c r="D4" s="2"/>
      <c r="E4" s="14"/>
      <c r="F4" s="2"/>
      <c r="G4" s="2"/>
      <c r="H4" s="2"/>
      <c r="I4" s="20"/>
      <c r="J4" s="2"/>
      <c r="K4" s="2"/>
      <c r="L4" s="15"/>
      <c r="M4" s="10"/>
    </row>
    <row r="5" spans="1:25" s="5" customFormat="1" ht="14.4" customHeight="1" x14ac:dyDescent="0.25">
      <c r="A5" s="47" t="s">
        <v>138</v>
      </c>
      <c r="B5" s="47" t="s">
        <v>0</v>
      </c>
      <c r="C5" s="47" t="s">
        <v>70</v>
      </c>
      <c r="D5" s="47" t="s">
        <v>1</v>
      </c>
      <c r="E5" s="54" t="s">
        <v>194</v>
      </c>
      <c r="F5" s="54"/>
      <c r="G5" s="54"/>
      <c r="H5" s="54"/>
      <c r="I5" s="54"/>
      <c r="J5" s="54"/>
      <c r="K5" s="47" t="s">
        <v>2</v>
      </c>
      <c r="L5" s="53" t="s">
        <v>202</v>
      </c>
      <c r="M5" s="53"/>
      <c r="N5" s="53"/>
      <c r="O5" s="53"/>
      <c r="P5" s="53"/>
      <c r="Q5" s="53"/>
      <c r="R5" s="49" t="s">
        <v>198</v>
      </c>
      <c r="S5" s="49" t="s">
        <v>209</v>
      </c>
      <c r="T5" s="52" t="s">
        <v>199</v>
      </c>
      <c r="U5" s="52" t="s">
        <v>159</v>
      </c>
    </row>
    <row r="6" spans="1:25" ht="53.4" customHeight="1" x14ac:dyDescent="0.25">
      <c r="A6" s="47"/>
      <c r="B6" s="47"/>
      <c r="C6" s="47"/>
      <c r="D6" s="47"/>
      <c r="E6" s="22" t="s">
        <v>203</v>
      </c>
      <c r="F6" s="22" t="s">
        <v>187</v>
      </c>
      <c r="G6" s="22" t="s">
        <v>160</v>
      </c>
      <c r="H6" s="22" t="s">
        <v>188</v>
      </c>
      <c r="I6" s="22" t="s">
        <v>16</v>
      </c>
      <c r="J6" s="22" t="s">
        <v>207</v>
      </c>
      <c r="K6" s="47"/>
      <c r="L6" s="22" t="s">
        <v>195</v>
      </c>
      <c r="M6" s="22" t="s">
        <v>204</v>
      </c>
      <c r="N6" s="22" t="s">
        <v>196</v>
      </c>
      <c r="O6" s="22" t="s">
        <v>197</v>
      </c>
      <c r="P6" s="22" t="s">
        <v>16</v>
      </c>
      <c r="Q6" s="22" t="s">
        <v>208</v>
      </c>
      <c r="R6" s="49"/>
      <c r="S6" s="49"/>
      <c r="T6" s="52"/>
      <c r="U6" s="52"/>
    </row>
    <row r="7" spans="1:25" s="27" customFormat="1" ht="12" x14ac:dyDescent="0.25">
      <c r="A7" s="25"/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  <c r="T7" s="25">
        <v>20</v>
      </c>
      <c r="U7" s="25">
        <v>21</v>
      </c>
      <c r="V7" s="26"/>
      <c r="W7" s="26"/>
      <c r="X7" s="26"/>
      <c r="Y7" s="26"/>
    </row>
    <row r="8" spans="1:25" s="5" customFormat="1" ht="41.4" x14ac:dyDescent="0.25">
      <c r="A8" s="4">
        <v>1</v>
      </c>
      <c r="B8" s="17" t="s">
        <v>71</v>
      </c>
      <c r="C8" s="4" t="s">
        <v>118</v>
      </c>
      <c r="D8" s="4" t="s">
        <v>10</v>
      </c>
      <c r="E8" s="4" t="s">
        <v>8</v>
      </c>
      <c r="F8" s="37">
        <v>16</v>
      </c>
      <c r="G8" s="37">
        <v>135</v>
      </c>
      <c r="H8" s="37" t="s">
        <v>11</v>
      </c>
      <c r="I8" s="4" t="s">
        <v>20</v>
      </c>
      <c r="J8" s="4" t="s">
        <v>24</v>
      </c>
      <c r="K8" s="4">
        <v>2</v>
      </c>
      <c r="L8" s="23" t="s">
        <v>219</v>
      </c>
      <c r="M8" s="24">
        <v>18</v>
      </c>
      <c r="N8" s="24">
        <v>135</v>
      </c>
      <c r="O8" s="24" t="s">
        <v>11</v>
      </c>
      <c r="P8" s="24" t="s">
        <v>20</v>
      </c>
      <c r="Q8" s="24" t="s">
        <v>24</v>
      </c>
      <c r="R8" s="36">
        <v>78.161290322580641</v>
      </c>
      <c r="S8" s="31">
        <f t="shared" ref="S8:S29" si="0">K8*R8</f>
        <v>156.32258064516128</v>
      </c>
      <c r="T8" s="46" t="s">
        <v>295</v>
      </c>
      <c r="U8" s="45" t="s">
        <v>381</v>
      </c>
    </row>
    <row r="9" spans="1:25" ht="41.4" x14ac:dyDescent="0.25">
      <c r="A9" s="3">
        <v>2</v>
      </c>
      <c r="B9" s="18" t="s">
        <v>81</v>
      </c>
      <c r="C9" s="3" t="s">
        <v>119</v>
      </c>
      <c r="D9" s="3" t="s">
        <v>161</v>
      </c>
      <c r="E9" s="3" t="s">
        <v>8</v>
      </c>
      <c r="F9" s="37">
        <v>8</v>
      </c>
      <c r="G9" s="37">
        <v>113</v>
      </c>
      <c r="H9" s="43" t="s">
        <v>9</v>
      </c>
      <c r="I9" s="4" t="s">
        <v>20</v>
      </c>
      <c r="J9" s="3" t="s">
        <v>24</v>
      </c>
      <c r="K9" s="3">
        <v>2</v>
      </c>
      <c r="L9" s="23" t="s">
        <v>220</v>
      </c>
      <c r="M9" s="24">
        <v>8</v>
      </c>
      <c r="N9" s="24">
        <v>115</v>
      </c>
      <c r="O9" s="24" t="s">
        <v>9</v>
      </c>
      <c r="P9" s="24" t="s">
        <v>20</v>
      </c>
      <c r="Q9" s="24" t="s">
        <v>24</v>
      </c>
      <c r="R9" s="28">
        <v>101.30107526881719</v>
      </c>
      <c r="S9" s="31">
        <f t="shared" si="0"/>
        <v>202.60215053763437</v>
      </c>
      <c r="T9" s="46" t="s">
        <v>296</v>
      </c>
      <c r="U9" s="45" t="s">
        <v>381</v>
      </c>
    </row>
    <row r="10" spans="1:25" ht="41.4" x14ac:dyDescent="0.25">
      <c r="A10" s="3">
        <v>3</v>
      </c>
      <c r="B10" s="18" t="s">
        <v>88</v>
      </c>
      <c r="C10" s="3" t="s">
        <v>127</v>
      </c>
      <c r="D10" s="3" t="s">
        <v>109</v>
      </c>
      <c r="E10" s="3" t="s">
        <v>4</v>
      </c>
      <c r="F10" s="21" t="s">
        <v>157</v>
      </c>
      <c r="G10" s="37">
        <v>112</v>
      </c>
      <c r="H10" s="37" t="s">
        <v>11</v>
      </c>
      <c r="I10" s="3" t="s">
        <v>14</v>
      </c>
      <c r="J10" s="3" t="s">
        <v>18</v>
      </c>
      <c r="K10" s="3">
        <v>6</v>
      </c>
      <c r="L10" s="23" t="s">
        <v>221</v>
      </c>
      <c r="M10" s="24" t="s">
        <v>157</v>
      </c>
      <c r="N10" s="24">
        <v>112</v>
      </c>
      <c r="O10" s="24" t="s">
        <v>11</v>
      </c>
      <c r="P10" s="24" t="s">
        <v>14</v>
      </c>
      <c r="Q10" s="24" t="s">
        <v>18</v>
      </c>
      <c r="R10" s="28">
        <v>185.59139784946234</v>
      </c>
      <c r="S10" s="31">
        <f t="shared" si="0"/>
        <v>1113.5483870967741</v>
      </c>
      <c r="T10" s="46" t="s">
        <v>297</v>
      </c>
      <c r="U10" s="45" t="s">
        <v>381</v>
      </c>
    </row>
    <row r="11" spans="1:25" ht="41.4" x14ac:dyDescent="0.25">
      <c r="A11" s="4">
        <v>4</v>
      </c>
      <c r="B11" s="18" t="s">
        <v>30</v>
      </c>
      <c r="C11" s="3" t="s">
        <v>127</v>
      </c>
      <c r="D11" s="3" t="s">
        <v>110</v>
      </c>
      <c r="E11" s="3" t="s">
        <v>4</v>
      </c>
      <c r="F11" s="21" t="s">
        <v>157</v>
      </c>
      <c r="G11" s="37">
        <v>115</v>
      </c>
      <c r="H11" s="37" t="s">
        <v>11</v>
      </c>
      <c r="I11" s="3" t="s">
        <v>14</v>
      </c>
      <c r="J11" s="3" t="s">
        <v>18</v>
      </c>
      <c r="K11" s="3">
        <v>2</v>
      </c>
      <c r="L11" s="23" t="s">
        <v>222</v>
      </c>
      <c r="M11" s="24" t="s">
        <v>157</v>
      </c>
      <c r="N11" s="24">
        <v>115</v>
      </c>
      <c r="O11" s="24" t="s">
        <v>11</v>
      </c>
      <c r="P11" s="24" t="s">
        <v>14</v>
      </c>
      <c r="Q11" s="24" t="s">
        <v>18</v>
      </c>
      <c r="R11" s="36">
        <v>211.48387096774192</v>
      </c>
      <c r="S11" s="31">
        <f t="shared" si="0"/>
        <v>422.96774193548384</v>
      </c>
      <c r="T11" s="46" t="s">
        <v>298</v>
      </c>
      <c r="U11" s="45" t="s">
        <v>381</v>
      </c>
      <c r="V11" s="5"/>
      <c r="W11" s="5"/>
      <c r="X11" s="5"/>
      <c r="Y11" s="5"/>
    </row>
    <row r="12" spans="1:25" ht="41.4" x14ac:dyDescent="0.25">
      <c r="A12" s="3">
        <v>5</v>
      </c>
      <c r="B12" s="18" t="s">
        <v>95</v>
      </c>
      <c r="C12" s="3" t="s">
        <v>118</v>
      </c>
      <c r="D12" s="3" t="s">
        <v>162</v>
      </c>
      <c r="E12" s="3" t="s">
        <v>8</v>
      </c>
      <c r="F12" s="37">
        <v>16</v>
      </c>
      <c r="G12" s="37">
        <v>141</v>
      </c>
      <c r="H12" s="37" t="s">
        <v>11</v>
      </c>
      <c r="I12" s="3" t="s">
        <v>20</v>
      </c>
      <c r="J12" s="3" t="s">
        <v>24</v>
      </c>
      <c r="K12" s="3">
        <v>6</v>
      </c>
      <c r="L12" s="23" t="s">
        <v>223</v>
      </c>
      <c r="M12" s="24">
        <v>16</v>
      </c>
      <c r="N12" s="24">
        <v>141</v>
      </c>
      <c r="O12" s="24" t="s">
        <v>11</v>
      </c>
      <c r="P12" s="24" t="s">
        <v>20</v>
      </c>
      <c r="Q12" s="24" t="s">
        <v>24</v>
      </c>
      <c r="R12" s="28">
        <v>98.666666666666671</v>
      </c>
      <c r="S12" s="31">
        <f t="shared" si="0"/>
        <v>592</v>
      </c>
      <c r="T12" s="46" t="s">
        <v>299</v>
      </c>
      <c r="U12" s="45" t="s">
        <v>381</v>
      </c>
    </row>
    <row r="13" spans="1:25" ht="41.4" x14ac:dyDescent="0.25">
      <c r="A13" s="3">
        <v>6</v>
      </c>
      <c r="B13" s="18" t="s">
        <v>62</v>
      </c>
      <c r="C13" s="3" t="s">
        <v>118</v>
      </c>
      <c r="D13" s="3" t="s">
        <v>163</v>
      </c>
      <c r="E13" s="3" t="s">
        <v>8</v>
      </c>
      <c r="F13" s="43">
        <v>8</v>
      </c>
      <c r="G13" s="37">
        <v>126</v>
      </c>
      <c r="H13" s="37" t="s">
        <v>9</v>
      </c>
      <c r="I13" s="3" t="s">
        <v>20</v>
      </c>
      <c r="J13" s="3" t="s">
        <v>24</v>
      </c>
      <c r="K13" s="3">
        <v>4</v>
      </c>
      <c r="L13" s="23" t="s">
        <v>224</v>
      </c>
      <c r="M13" s="24">
        <v>8</v>
      </c>
      <c r="N13" s="24">
        <v>130</v>
      </c>
      <c r="O13" s="24" t="s">
        <v>9</v>
      </c>
      <c r="P13" s="24" t="s">
        <v>20</v>
      </c>
      <c r="Q13" s="24" t="s">
        <v>24</v>
      </c>
      <c r="R13" s="28">
        <v>151.51111111111112</v>
      </c>
      <c r="S13" s="31">
        <f t="shared" si="0"/>
        <v>606.04444444444448</v>
      </c>
      <c r="T13" s="46" t="s">
        <v>300</v>
      </c>
      <c r="U13" s="45" t="s">
        <v>381</v>
      </c>
    </row>
    <row r="14" spans="1:25" ht="41.4" x14ac:dyDescent="0.25">
      <c r="A14" s="4">
        <v>7</v>
      </c>
      <c r="B14" s="17" t="s">
        <v>83</v>
      </c>
      <c r="C14" s="4" t="s">
        <v>127</v>
      </c>
      <c r="D14" s="4" t="s">
        <v>164</v>
      </c>
      <c r="E14" s="4" t="s">
        <v>4</v>
      </c>
      <c r="F14" s="21" t="s">
        <v>157</v>
      </c>
      <c r="G14" s="37">
        <v>122</v>
      </c>
      <c r="H14" s="37" t="s">
        <v>11</v>
      </c>
      <c r="I14" s="4" t="s">
        <v>14</v>
      </c>
      <c r="J14" s="4" t="s">
        <v>18</v>
      </c>
      <c r="K14" s="4">
        <v>2</v>
      </c>
      <c r="L14" s="23" t="s">
        <v>225</v>
      </c>
      <c r="M14" s="24" t="s">
        <v>157</v>
      </c>
      <c r="N14" s="24">
        <v>122</v>
      </c>
      <c r="O14" s="24" t="s">
        <v>11</v>
      </c>
      <c r="P14" s="24" t="s">
        <v>14</v>
      </c>
      <c r="Q14" s="24" t="s">
        <v>18</v>
      </c>
      <c r="R14" s="28">
        <v>253.76344086021504</v>
      </c>
      <c r="S14" s="31">
        <f t="shared" si="0"/>
        <v>507.52688172043008</v>
      </c>
      <c r="T14" s="46" t="s">
        <v>301</v>
      </c>
      <c r="U14" s="45" t="s">
        <v>381</v>
      </c>
    </row>
    <row r="15" spans="1:25" ht="41.4" x14ac:dyDescent="0.25">
      <c r="A15" s="3">
        <v>8</v>
      </c>
      <c r="B15" s="18" t="s">
        <v>92</v>
      </c>
      <c r="C15" s="3" t="s">
        <v>127</v>
      </c>
      <c r="D15" s="3" t="s">
        <v>111</v>
      </c>
      <c r="E15" s="3" t="s">
        <v>120</v>
      </c>
      <c r="F15" s="21" t="s">
        <v>157</v>
      </c>
      <c r="G15" s="37">
        <v>122</v>
      </c>
      <c r="H15" s="37" t="s">
        <v>11</v>
      </c>
      <c r="I15" s="3" t="s">
        <v>14</v>
      </c>
      <c r="J15" s="3" t="s">
        <v>18</v>
      </c>
      <c r="K15" s="3">
        <v>1</v>
      </c>
      <c r="L15" s="23" t="s">
        <v>226</v>
      </c>
      <c r="M15" s="24" t="s">
        <v>157</v>
      </c>
      <c r="N15" s="24">
        <v>124</v>
      </c>
      <c r="O15" s="24" t="s">
        <v>11</v>
      </c>
      <c r="P15" s="24" t="s">
        <v>14</v>
      </c>
      <c r="Q15" s="24" t="s">
        <v>18</v>
      </c>
      <c r="R15" s="28">
        <v>285.92473118279571</v>
      </c>
      <c r="S15" s="31">
        <f t="shared" si="0"/>
        <v>285.92473118279571</v>
      </c>
      <c r="T15" s="46" t="s">
        <v>302</v>
      </c>
      <c r="U15" s="45" t="s">
        <v>381</v>
      </c>
    </row>
    <row r="16" spans="1:25" ht="41.4" x14ac:dyDescent="0.25">
      <c r="A16" s="3">
        <v>9</v>
      </c>
      <c r="B16" s="18" t="s">
        <v>142</v>
      </c>
      <c r="C16" s="3" t="s">
        <v>118</v>
      </c>
      <c r="D16" s="3" t="s">
        <v>165</v>
      </c>
      <c r="E16" s="3" t="s">
        <v>8</v>
      </c>
      <c r="F16" s="21">
        <v>14</v>
      </c>
      <c r="G16" s="37">
        <v>141</v>
      </c>
      <c r="H16" s="37" t="s">
        <v>11</v>
      </c>
      <c r="I16" s="3" t="s">
        <v>20</v>
      </c>
      <c r="J16" s="3" t="s">
        <v>24</v>
      </c>
      <c r="K16" s="3">
        <v>4</v>
      </c>
      <c r="L16" s="23" t="s">
        <v>227</v>
      </c>
      <c r="M16" s="24">
        <v>14</v>
      </c>
      <c r="N16" s="24">
        <v>142</v>
      </c>
      <c r="O16" s="24" t="s">
        <v>11</v>
      </c>
      <c r="P16" s="24" t="s">
        <v>20</v>
      </c>
      <c r="Q16" s="24" t="s">
        <v>24</v>
      </c>
      <c r="R16" s="28">
        <v>104.8279569892473</v>
      </c>
      <c r="S16" s="31">
        <f t="shared" si="0"/>
        <v>419.31182795698919</v>
      </c>
      <c r="T16" s="46" t="s">
        <v>303</v>
      </c>
      <c r="U16" s="45" t="s">
        <v>381</v>
      </c>
    </row>
    <row r="17" spans="1:25" ht="41.4" x14ac:dyDescent="0.25">
      <c r="A17" s="4">
        <v>10</v>
      </c>
      <c r="B17" s="18" t="s">
        <v>143</v>
      </c>
      <c r="C17" s="3" t="s">
        <v>127</v>
      </c>
      <c r="D17" s="3" t="s">
        <v>115</v>
      </c>
      <c r="E17" s="3" t="s">
        <v>4</v>
      </c>
      <c r="F17" s="21" t="s">
        <v>157</v>
      </c>
      <c r="G17" s="37">
        <v>125</v>
      </c>
      <c r="H17" s="37" t="s">
        <v>11</v>
      </c>
      <c r="I17" s="3" t="s">
        <v>14</v>
      </c>
      <c r="J17" s="3" t="s">
        <v>18</v>
      </c>
      <c r="K17" s="3">
        <v>4</v>
      </c>
      <c r="L17" s="23" t="s">
        <v>228</v>
      </c>
      <c r="M17" s="24" t="s">
        <v>157</v>
      </c>
      <c r="N17" s="24">
        <v>125</v>
      </c>
      <c r="O17" s="24" t="s">
        <v>11</v>
      </c>
      <c r="P17" s="24" t="s">
        <v>14</v>
      </c>
      <c r="Q17" s="24" t="s">
        <v>18</v>
      </c>
      <c r="R17" s="28">
        <v>270.68817204301075</v>
      </c>
      <c r="S17" s="31">
        <f t="shared" si="0"/>
        <v>1082.752688172043</v>
      </c>
      <c r="T17" s="46" t="s">
        <v>304</v>
      </c>
      <c r="U17" s="45" t="s">
        <v>381</v>
      </c>
    </row>
    <row r="18" spans="1:25" s="19" customFormat="1" ht="41.4" x14ac:dyDescent="0.25">
      <c r="A18" s="3">
        <v>11</v>
      </c>
      <c r="B18" s="18" t="s">
        <v>77</v>
      </c>
      <c r="C18" s="3" t="s">
        <v>127</v>
      </c>
      <c r="D18" s="3" t="s">
        <v>112</v>
      </c>
      <c r="E18" s="3" t="s">
        <v>3</v>
      </c>
      <c r="F18" s="21" t="s">
        <v>157</v>
      </c>
      <c r="G18" s="37">
        <v>123</v>
      </c>
      <c r="H18" s="37" t="s">
        <v>11</v>
      </c>
      <c r="I18" s="3" t="s">
        <v>14</v>
      </c>
      <c r="J18" s="3" t="s">
        <v>18</v>
      </c>
      <c r="K18" s="3">
        <v>4</v>
      </c>
      <c r="L18" s="23" t="s">
        <v>229</v>
      </c>
      <c r="M18" s="24" t="s">
        <v>157</v>
      </c>
      <c r="N18" s="24">
        <v>127</v>
      </c>
      <c r="O18" s="24" t="s">
        <v>11</v>
      </c>
      <c r="P18" s="24" t="s">
        <v>14</v>
      </c>
      <c r="Q18" s="24" t="s">
        <v>18</v>
      </c>
      <c r="R18" s="28">
        <v>307.06451612903226</v>
      </c>
      <c r="S18" s="31">
        <f t="shared" si="0"/>
        <v>1228.258064516129</v>
      </c>
      <c r="T18" s="46" t="s">
        <v>305</v>
      </c>
      <c r="U18" s="45" t="s">
        <v>381</v>
      </c>
      <c r="V18" s="7"/>
      <c r="W18" s="7"/>
      <c r="X18" s="7"/>
      <c r="Y18" s="7"/>
    </row>
    <row r="19" spans="1:25" s="19" customFormat="1" ht="41.4" x14ac:dyDescent="0.25">
      <c r="A19" s="3">
        <v>12</v>
      </c>
      <c r="B19" s="18" t="s">
        <v>144</v>
      </c>
      <c r="C19" s="3" t="s">
        <v>127</v>
      </c>
      <c r="D19" s="3" t="s">
        <v>113</v>
      </c>
      <c r="E19" s="3" t="s">
        <v>3</v>
      </c>
      <c r="F19" s="21" t="s">
        <v>157</v>
      </c>
      <c r="G19" s="37">
        <v>132</v>
      </c>
      <c r="H19" s="37" t="s">
        <v>11</v>
      </c>
      <c r="I19" s="3" t="s">
        <v>14</v>
      </c>
      <c r="J19" s="3" t="s">
        <v>18</v>
      </c>
      <c r="K19" s="3">
        <v>4</v>
      </c>
      <c r="L19" s="23" t="s">
        <v>230</v>
      </c>
      <c r="M19" s="24" t="s">
        <v>157</v>
      </c>
      <c r="N19" s="24">
        <v>132</v>
      </c>
      <c r="O19" s="24" t="s">
        <v>11</v>
      </c>
      <c r="P19" s="24" t="s">
        <v>14</v>
      </c>
      <c r="Q19" s="24" t="s">
        <v>18</v>
      </c>
      <c r="R19" s="28">
        <v>417.19354838709677</v>
      </c>
      <c r="S19" s="31">
        <f t="shared" si="0"/>
        <v>1668.7741935483871</v>
      </c>
      <c r="T19" s="46" t="s">
        <v>306</v>
      </c>
      <c r="U19" s="45" t="s">
        <v>381</v>
      </c>
      <c r="V19" s="7"/>
      <c r="W19" s="7"/>
      <c r="X19" s="7"/>
      <c r="Y19" s="7"/>
    </row>
    <row r="20" spans="1:25" ht="41.4" x14ac:dyDescent="0.25">
      <c r="A20" s="4">
        <v>13</v>
      </c>
      <c r="B20" s="18" t="s">
        <v>39</v>
      </c>
      <c r="C20" s="3" t="s">
        <v>127</v>
      </c>
      <c r="D20" s="3" t="s">
        <v>114</v>
      </c>
      <c r="E20" s="3" t="s">
        <v>3</v>
      </c>
      <c r="F20" s="21" t="s">
        <v>157</v>
      </c>
      <c r="G20" s="37">
        <v>130</v>
      </c>
      <c r="H20" s="37" t="s">
        <v>11</v>
      </c>
      <c r="I20" s="3" t="s">
        <v>14</v>
      </c>
      <c r="J20" s="3" t="s">
        <v>18</v>
      </c>
      <c r="K20" s="3">
        <v>2</v>
      </c>
      <c r="L20" s="23" t="s">
        <v>231</v>
      </c>
      <c r="M20" s="24" t="s">
        <v>157</v>
      </c>
      <c r="N20" s="24">
        <v>133</v>
      </c>
      <c r="O20" s="24" t="s">
        <v>11</v>
      </c>
      <c r="P20" s="24" t="s">
        <v>14</v>
      </c>
      <c r="Q20" s="24" t="s">
        <v>18</v>
      </c>
      <c r="R20" s="28">
        <v>437.68817204301075</v>
      </c>
      <c r="S20" s="31">
        <f t="shared" si="0"/>
        <v>875.3763440860215</v>
      </c>
      <c r="T20" s="46" t="s">
        <v>307</v>
      </c>
      <c r="U20" s="45" t="s">
        <v>381</v>
      </c>
    </row>
    <row r="21" spans="1:25" s="5" customFormat="1" ht="41.4" x14ac:dyDescent="0.25">
      <c r="A21" s="3">
        <v>14</v>
      </c>
      <c r="B21" s="18" t="s">
        <v>102</v>
      </c>
      <c r="C21" s="3" t="s">
        <v>127</v>
      </c>
      <c r="D21" s="3" t="s">
        <v>166</v>
      </c>
      <c r="E21" s="3" t="s">
        <v>4</v>
      </c>
      <c r="F21" s="37">
        <v>14</v>
      </c>
      <c r="G21" s="37">
        <v>140</v>
      </c>
      <c r="H21" s="37" t="s">
        <v>11</v>
      </c>
      <c r="I21" s="3" t="s">
        <v>20</v>
      </c>
      <c r="J21" s="3" t="s">
        <v>206</v>
      </c>
      <c r="K21" s="3">
        <v>4</v>
      </c>
      <c r="L21" s="23" t="s">
        <v>232</v>
      </c>
      <c r="M21" s="24">
        <v>14</v>
      </c>
      <c r="N21" s="24">
        <v>140</v>
      </c>
      <c r="O21" s="24" t="s">
        <v>11</v>
      </c>
      <c r="P21" s="24" t="s">
        <v>20</v>
      </c>
      <c r="Q21" s="24" t="s">
        <v>206</v>
      </c>
      <c r="R21" s="28">
        <v>569.0967741935483</v>
      </c>
      <c r="S21" s="31">
        <f t="shared" si="0"/>
        <v>2276.3870967741932</v>
      </c>
      <c r="T21" s="46" t="s">
        <v>308</v>
      </c>
      <c r="U21" s="45" t="s">
        <v>381</v>
      </c>
      <c r="V21" s="7"/>
      <c r="W21" s="7"/>
      <c r="X21" s="7"/>
      <c r="Y21" s="7"/>
    </row>
    <row r="22" spans="1:25" ht="41.4" x14ac:dyDescent="0.25">
      <c r="A22" s="3">
        <v>15</v>
      </c>
      <c r="B22" s="18" t="s">
        <v>108</v>
      </c>
      <c r="C22" s="3" t="s">
        <v>127</v>
      </c>
      <c r="D22" s="3" t="s">
        <v>121</v>
      </c>
      <c r="E22" s="3" t="s">
        <v>7</v>
      </c>
      <c r="F22" s="21" t="s">
        <v>157</v>
      </c>
      <c r="G22" s="37">
        <v>127</v>
      </c>
      <c r="H22" s="37" t="s">
        <v>9</v>
      </c>
      <c r="I22" s="3" t="s">
        <v>14</v>
      </c>
      <c r="J22" s="3" t="s">
        <v>18</v>
      </c>
      <c r="K22" s="3">
        <v>2</v>
      </c>
      <c r="L22" s="23" t="s">
        <v>233</v>
      </c>
      <c r="M22" s="24" t="s">
        <v>157</v>
      </c>
      <c r="N22" s="24">
        <v>131</v>
      </c>
      <c r="O22" s="24" t="s">
        <v>11</v>
      </c>
      <c r="P22" s="24" t="s">
        <v>14</v>
      </c>
      <c r="Q22" s="24" t="s">
        <v>18</v>
      </c>
      <c r="R22" s="28">
        <v>329.90322580645159</v>
      </c>
      <c r="S22" s="31">
        <f t="shared" si="0"/>
        <v>659.80645161290317</v>
      </c>
      <c r="T22" s="46" t="s">
        <v>309</v>
      </c>
      <c r="U22" s="45" t="s">
        <v>381</v>
      </c>
    </row>
    <row r="23" spans="1:25" ht="41.4" x14ac:dyDescent="0.25">
      <c r="A23" s="4">
        <v>16</v>
      </c>
      <c r="B23" s="18" t="s">
        <v>94</v>
      </c>
      <c r="C23" s="3" t="s">
        <v>127</v>
      </c>
      <c r="D23" s="3" t="s">
        <v>116</v>
      </c>
      <c r="E23" s="3" t="s">
        <v>4</v>
      </c>
      <c r="F23" s="21" t="s">
        <v>157</v>
      </c>
      <c r="G23" s="37">
        <v>136</v>
      </c>
      <c r="H23" s="37" t="s">
        <v>11</v>
      </c>
      <c r="I23" s="3" t="s">
        <v>14</v>
      </c>
      <c r="J23" s="3" t="s">
        <v>18</v>
      </c>
      <c r="K23" s="3">
        <v>2</v>
      </c>
      <c r="L23" s="23" t="s">
        <v>234</v>
      </c>
      <c r="M23" s="24" t="s">
        <v>157</v>
      </c>
      <c r="N23" s="24">
        <v>139</v>
      </c>
      <c r="O23" s="24" t="s">
        <v>11</v>
      </c>
      <c r="P23" s="24" t="s">
        <v>14</v>
      </c>
      <c r="Q23" s="24" t="s">
        <v>18</v>
      </c>
      <c r="R23" s="28">
        <v>549.83870967741939</v>
      </c>
      <c r="S23" s="31">
        <f t="shared" si="0"/>
        <v>1099.6774193548388</v>
      </c>
      <c r="T23" s="46" t="s">
        <v>310</v>
      </c>
      <c r="U23" s="45" t="s">
        <v>381</v>
      </c>
    </row>
    <row r="24" spans="1:25" ht="41.4" x14ac:dyDescent="0.25">
      <c r="A24" s="3">
        <v>17</v>
      </c>
      <c r="B24" s="18" t="s">
        <v>86</v>
      </c>
      <c r="C24" s="3" t="s">
        <v>127</v>
      </c>
      <c r="D24" s="3" t="s">
        <v>117</v>
      </c>
      <c r="E24" s="3" t="s">
        <v>3</v>
      </c>
      <c r="F24" s="21" t="s">
        <v>157</v>
      </c>
      <c r="G24" s="43">
        <v>134</v>
      </c>
      <c r="H24" s="37" t="s">
        <v>11</v>
      </c>
      <c r="I24" s="3" t="s">
        <v>14</v>
      </c>
      <c r="J24" s="3" t="s">
        <v>18</v>
      </c>
      <c r="K24" s="3">
        <v>6</v>
      </c>
      <c r="L24" s="23" t="s">
        <v>235</v>
      </c>
      <c r="M24" s="24" t="s">
        <v>157</v>
      </c>
      <c r="N24" s="24">
        <v>134</v>
      </c>
      <c r="O24" s="24" t="s">
        <v>11</v>
      </c>
      <c r="P24" s="24" t="s">
        <v>14</v>
      </c>
      <c r="Q24" s="24" t="s">
        <v>18</v>
      </c>
      <c r="R24" s="28">
        <v>399.44444444444446</v>
      </c>
      <c r="S24" s="31">
        <f t="shared" si="0"/>
        <v>2396.666666666667</v>
      </c>
      <c r="T24" s="46" t="s">
        <v>311</v>
      </c>
      <c r="U24" s="45" t="s">
        <v>381</v>
      </c>
    </row>
    <row r="25" spans="1:25" ht="41.4" x14ac:dyDescent="0.25">
      <c r="A25" s="3">
        <v>18</v>
      </c>
      <c r="B25" s="18" t="s">
        <v>31</v>
      </c>
      <c r="C25" s="3" t="s">
        <v>31</v>
      </c>
      <c r="D25" s="3" t="s">
        <v>32</v>
      </c>
      <c r="E25" s="3" t="s">
        <v>7</v>
      </c>
      <c r="F25" s="37">
        <v>4</v>
      </c>
      <c r="G25" s="37">
        <v>49</v>
      </c>
      <c r="H25" s="37" t="s">
        <v>15</v>
      </c>
      <c r="I25" s="3" t="s">
        <v>20</v>
      </c>
      <c r="J25" s="3" t="s">
        <v>25</v>
      </c>
      <c r="K25" s="3">
        <v>4</v>
      </c>
      <c r="L25" s="23" t="s">
        <v>236</v>
      </c>
      <c r="M25" s="24">
        <v>4</v>
      </c>
      <c r="N25" s="24">
        <v>49</v>
      </c>
      <c r="O25" s="24" t="s">
        <v>171</v>
      </c>
      <c r="P25" s="24" t="s">
        <v>20</v>
      </c>
      <c r="Q25" s="24" t="s">
        <v>25</v>
      </c>
      <c r="R25" s="28">
        <v>19.709677419354836</v>
      </c>
      <c r="S25" s="31">
        <f t="shared" si="0"/>
        <v>78.838709677419345</v>
      </c>
      <c r="T25" s="46" t="s">
        <v>312</v>
      </c>
      <c r="U25" s="45" t="s">
        <v>381</v>
      </c>
    </row>
    <row r="26" spans="1:25" ht="41.4" x14ac:dyDescent="0.25">
      <c r="A26" s="4">
        <v>19</v>
      </c>
      <c r="B26" s="18" t="s">
        <v>93</v>
      </c>
      <c r="C26" s="3" t="s">
        <v>127</v>
      </c>
      <c r="D26" s="3" t="s">
        <v>170</v>
      </c>
      <c r="E26" s="3" t="s">
        <v>120</v>
      </c>
      <c r="F26" s="37">
        <v>12</v>
      </c>
      <c r="G26" s="37">
        <v>145</v>
      </c>
      <c r="H26" s="37" t="s">
        <v>9</v>
      </c>
      <c r="I26" s="3" t="s">
        <v>20</v>
      </c>
      <c r="J26" s="3" t="s">
        <v>18</v>
      </c>
      <c r="K26" s="3">
        <v>2</v>
      </c>
      <c r="L26" s="23" t="s">
        <v>237</v>
      </c>
      <c r="M26" s="24">
        <v>14</v>
      </c>
      <c r="N26" s="24">
        <v>148</v>
      </c>
      <c r="O26" s="24" t="s">
        <v>9</v>
      </c>
      <c r="P26" s="24" t="s">
        <v>20</v>
      </c>
      <c r="Q26" s="24" t="s">
        <v>18</v>
      </c>
      <c r="R26" s="28">
        <v>400</v>
      </c>
      <c r="S26" s="31">
        <f t="shared" si="0"/>
        <v>800</v>
      </c>
      <c r="T26" s="46" t="s">
        <v>313</v>
      </c>
      <c r="U26" s="45" t="s">
        <v>381</v>
      </c>
    </row>
    <row r="27" spans="1:25" ht="41.4" x14ac:dyDescent="0.25">
      <c r="A27" s="3">
        <v>20</v>
      </c>
      <c r="B27" s="18" t="s">
        <v>145</v>
      </c>
      <c r="C27" s="3" t="s">
        <v>127</v>
      </c>
      <c r="D27" s="3" t="s">
        <v>167</v>
      </c>
      <c r="E27" s="3" t="s">
        <v>4</v>
      </c>
      <c r="F27" s="37">
        <v>14</v>
      </c>
      <c r="G27" s="37">
        <v>145</v>
      </c>
      <c r="H27" s="37" t="s">
        <v>11</v>
      </c>
      <c r="I27" s="3" t="s">
        <v>20</v>
      </c>
      <c r="J27" s="3" t="s">
        <v>206</v>
      </c>
      <c r="K27" s="3">
        <v>4</v>
      </c>
      <c r="L27" s="23" t="s">
        <v>238</v>
      </c>
      <c r="M27" s="24">
        <v>16</v>
      </c>
      <c r="N27" s="24">
        <v>148</v>
      </c>
      <c r="O27" s="24" t="s">
        <v>11</v>
      </c>
      <c r="P27" s="24" t="s">
        <v>20</v>
      </c>
      <c r="Q27" s="24" t="s">
        <v>206</v>
      </c>
      <c r="R27" s="28">
        <v>1157.9148936170213</v>
      </c>
      <c r="S27" s="31">
        <f t="shared" si="0"/>
        <v>4631.6595744680853</v>
      </c>
      <c r="T27" s="46" t="s">
        <v>314</v>
      </c>
      <c r="U27" s="45" t="s">
        <v>381</v>
      </c>
    </row>
    <row r="28" spans="1:25" ht="41.4" x14ac:dyDescent="0.25">
      <c r="A28" s="3">
        <v>21</v>
      </c>
      <c r="B28" s="18" t="s">
        <v>79</v>
      </c>
      <c r="C28" s="3" t="s">
        <v>119</v>
      </c>
      <c r="D28" s="3" t="s">
        <v>169</v>
      </c>
      <c r="E28" s="3" t="s">
        <v>8</v>
      </c>
      <c r="F28" s="37">
        <v>12</v>
      </c>
      <c r="G28" s="37">
        <v>136</v>
      </c>
      <c r="H28" s="37" t="s">
        <v>9</v>
      </c>
      <c r="I28" s="3" t="s">
        <v>20</v>
      </c>
      <c r="J28" s="3" t="s">
        <v>24</v>
      </c>
      <c r="K28" s="3">
        <v>4</v>
      </c>
      <c r="L28" s="23" t="s">
        <v>239</v>
      </c>
      <c r="M28" s="24">
        <v>18</v>
      </c>
      <c r="N28" s="24">
        <v>145</v>
      </c>
      <c r="O28" s="24" t="s">
        <v>22</v>
      </c>
      <c r="P28" s="24" t="s">
        <v>20</v>
      </c>
      <c r="Q28" s="24" t="s">
        <v>24</v>
      </c>
      <c r="R28" s="36">
        <v>277.77777777777777</v>
      </c>
      <c r="S28" s="31">
        <f t="shared" si="0"/>
        <v>1111.1111111111111</v>
      </c>
      <c r="T28" s="46" t="s">
        <v>315</v>
      </c>
      <c r="U28" s="45" t="s">
        <v>381</v>
      </c>
      <c r="V28" s="19"/>
      <c r="W28" s="19"/>
      <c r="X28" s="19"/>
      <c r="Y28" s="19"/>
    </row>
    <row r="29" spans="1:25" ht="41.4" x14ac:dyDescent="0.25">
      <c r="A29" s="4">
        <v>22</v>
      </c>
      <c r="B29" s="18" t="s">
        <v>76</v>
      </c>
      <c r="C29" s="3" t="s">
        <v>127</v>
      </c>
      <c r="D29" s="3" t="s">
        <v>28</v>
      </c>
      <c r="E29" s="3" t="s">
        <v>4</v>
      </c>
      <c r="F29" s="37">
        <v>14</v>
      </c>
      <c r="G29" s="37">
        <v>145</v>
      </c>
      <c r="H29" s="37" t="s">
        <v>11</v>
      </c>
      <c r="I29" s="3" t="s">
        <v>20</v>
      </c>
      <c r="J29" s="3" t="s">
        <v>206</v>
      </c>
      <c r="K29" s="3">
        <v>6</v>
      </c>
      <c r="L29" s="23" t="s">
        <v>238</v>
      </c>
      <c r="M29" s="24">
        <v>16</v>
      </c>
      <c r="N29" s="24">
        <v>148</v>
      </c>
      <c r="O29" s="24" t="s">
        <v>11</v>
      </c>
      <c r="P29" s="24" t="s">
        <v>20</v>
      </c>
      <c r="Q29" s="24" t="s">
        <v>206</v>
      </c>
      <c r="R29" s="36">
        <v>1157.9148936170213</v>
      </c>
      <c r="S29" s="31">
        <f t="shared" si="0"/>
        <v>6947.489361702128</v>
      </c>
      <c r="T29" s="46" t="s">
        <v>316</v>
      </c>
      <c r="U29" s="45" t="s">
        <v>381</v>
      </c>
      <c r="V29" s="5"/>
      <c r="W29" s="5"/>
      <c r="X29" s="5"/>
      <c r="Y29" s="5"/>
    </row>
    <row r="30" spans="1:25" ht="41.4" x14ac:dyDescent="0.25">
      <c r="A30" s="3">
        <v>23</v>
      </c>
      <c r="B30" s="18" t="s">
        <v>78</v>
      </c>
      <c r="C30" s="3" t="s">
        <v>127</v>
      </c>
      <c r="D30" s="3" t="s">
        <v>28</v>
      </c>
      <c r="E30" s="3" t="s">
        <v>4</v>
      </c>
      <c r="F30" s="21">
        <v>14</v>
      </c>
      <c r="G30" s="37">
        <v>143</v>
      </c>
      <c r="H30" s="37" t="s">
        <v>68</v>
      </c>
      <c r="I30" s="3" t="s">
        <v>20</v>
      </c>
      <c r="J30" s="3" t="s">
        <v>18</v>
      </c>
      <c r="K30" s="3">
        <v>2</v>
      </c>
      <c r="L30" s="23" t="s">
        <v>240</v>
      </c>
      <c r="M30" s="24">
        <v>16</v>
      </c>
      <c r="N30" s="24">
        <v>148</v>
      </c>
      <c r="O30" s="24" t="s">
        <v>11</v>
      </c>
      <c r="P30" s="24" t="s">
        <v>20</v>
      </c>
      <c r="Q30" s="24" t="s">
        <v>18</v>
      </c>
      <c r="R30" s="36">
        <v>1157.9148936170213</v>
      </c>
      <c r="S30" s="31">
        <f t="shared" ref="S30:S61" si="1">K30*R30</f>
        <v>2315.8297872340427</v>
      </c>
      <c r="T30" s="46" t="s">
        <v>317</v>
      </c>
      <c r="U30" s="45" t="s">
        <v>381</v>
      </c>
      <c r="V30" s="19"/>
      <c r="W30" s="19"/>
      <c r="X30" s="19"/>
      <c r="Y30" s="19"/>
    </row>
    <row r="31" spans="1:25" ht="41.4" x14ac:dyDescent="0.25">
      <c r="A31" s="3">
        <v>24</v>
      </c>
      <c r="B31" s="18" t="s">
        <v>146</v>
      </c>
      <c r="C31" s="3" t="s">
        <v>127</v>
      </c>
      <c r="D31" s="3" t="s">
        <v>168</v>
      </c>
      <c r="E31" s="3" t="s">
        <v>3</v>
      </c>
      <c r="F31" s="37">
        <v>14</v>
      </c>
      <c r="G31" s="37">
        <v>145</v>
      </c>
      <c r="H31" s="37" t="s">
        <v>11</v>
      </c>
      <c r="I31" s="3" t="s">
        <v>20</v>
      </c>
      <c r="J31" s="3" t="s">
        <v>206</v>
      </c>
      <c r="K31" s="3">
        <v>4</v>
      </c>
      <c r="L31" s="23" t="s">
        <v>241</v>
      </c>
      <c r="M31" s="24">
        <v>16</v>
      </c>
      <c r="N31" s="24">
        <v>151</v>
      </c>
      <c r="O31" s="24" t="s">
        <v>11</v>
      </c>
      <c r="P31" s="24" t="s">
        <v>20</v>
      </c>
      <c r="Q31" s="24" t="s">
        <v>206</v>
      </c>
      <c r="R31" s="36">
        <v>1303.1914893617022</v>
      </c>
      <c r="S31" s="31">
        <f t="shared" si="1"/>
        <v>5212.7659574468089</v>
      </c>
      <c r="T31" s="46" t="s">
        <v>318</v>
      </c>
      <c r="U31" s="45" t="s">
        <v>381</v>
      </c>
      <c r="V31" s="19"/>
      <c r="W31" s="19"/>
      <c r="X31" s="19"/>
      <c r="Y31" s="19"/>
    </row>
    <row r="32" spans="1:25" ht="41.4" x14ac:dyDescent="0.25">
      <c r="A32" s="4">
        <v>25</v>
      </c>
      <c r="B32" s="18" t="s">
        <v>96</v>
      </c>
      <c r="C32" s="3" t="s">
        <v>127</v>
      </c>
      <c r="D32" s="3" t="s">
        <v>130</v>
      </c>
      <c r="E32" s="3" t="s">
        <v>120</v>
      </c>
      <c r="F32" s="21" t="s">
        <v>157</v>
      </c>
      <c r="G32" s="37">
        <v>136</v>
      </c>
      <c r="H32" s="37" t="s">
        <v>11</v>
      </c>
      <c r="I32" s="3" t="s">
        <v>14</v>
      </c>
      <c r="J32" s="3" t="s">
        <v>18</v>
      </c>
      <c r="K32" s="3">
        <v>2</v>
      </c>
      <c r="L32" s="23" t="s">
        <v>242</v>
      </c>
      <c r="M32" s="24" t="s">
        <v>157</v>
      </c>
      <c r="N32" s="24">
        <v>140</v>
      </c>
      <c r="O32" s="24" t="s">
        <v>11</v>
      </c>
      <c r="P32" s="24" t="s">
        <v>14</v>
      </c>
      <c r="Q32" s="24" t="s">
        <v>18</v>
      </c>
      <c r="R32" s="28">
        <v>472.2365591397849</v>
      </c>
      <c r="S32" s="31">
        <f t="shared" si="1"/>
        <v>944.4731182795698</v>
      </c>
      <c r="T32" s="46" t="s">
        <v>319</v>
      </c>
      <c r="U32" s="45" t="s">
        <v>381</v>
      </c>
    </row>
    <row r="33" spans="1:21" ht="41.4" x14ac:dyDescent="0.25">
      <c r="A33" s="3">
        <v>26</v>
      </c>
      <c r="B33" s="18" t="s">
        <v>100</v>
      </c>
      <c r="C33" s="3" t="s">
        <v>127</v>
      </c>
      <c r="D33" s="3" t="s">
        <v>122</v>
      </c>
      <c r="E33" s="3" t="s">
        <v>3</v>
      </c>
      <c r="F33" s="21" t="s">
        <v>157</v>
      </c>
      <c r="G33" s="37">
        <v>144</v>
      </c>
      <c r="H33" s="37" t="s">
        <v>11</v>
      </c>
      <c r="I33" s="3" t="s">
        <v>14</v>
      </c>
      <c r="J33" s="3" t="s">
        <v>18</v>
      </c>
      <c r="K33" s="3">
        <v>6</v>
      </c>
      <c r="L33" s="23" t="s">
        <v>243</v>
      </c>
      <c r="M33" s="24" t="s">
        <v>157</v>
      </c>
      <c r="N33" s="24">
        <v>144</v>
      </c>
      <c r="O33" s="24" t="s">
        <v>11</v>
      </c>
      <c r="P33" s="24" t="s">
        <v>14</v>
      </c>
      <c r="Q33" s="24" t="s">
        <v>18</v>
      </c>
      <c r="R33" s="28">
        <v>579.4408602150537</v>
      </c>
      <c r="S33" s="31">
        <f t="shared" si="1"/>
        <v>3476.645161290322</v>
      </c>
      <c r="T33" s="46" t="s">
        <v>320</v>
      </c>
      <c r="U33" s="45" t="s">
        <v>381</v>
      </c>
    </row>
    <row r="34" spans="1:21" ht="41.4" x14ac:dyDescent="0.25">
      <c r="A34" s="3">
        <v>27</v>
      </c>
      <c r="B34" s="18" t="s">
        <v>45</v>
      </c>
      <c r="C34" s="3" t="s">
        <v>45</v>
      </c>
      <c r="D34" s="3" t="s">
        <v>46</v>
      </c>
      <c r="E34" s="3" t="s">
        <v>8</v>
      </c>
      <c r="F34" s="37">
        <v>8</v>
      </c>
      <c r="G34" s="37">
        <v>70</v>
      </c>
      <c r="H34" s="37" t="s">
        <v>15</v>
      </c>
      <c r="I34" s="3" t="s">
        <v>20</v>
      </c>
      <c r="J34" s="3" t="s">
        <v>24</v>
      </c>
      <c r="K34" s="3">
        <v>4</v>
      </c>
      <c r="L34" s="23" t="s">
        <v>244</v>
      </c>
      <c r="M34" s="24">
        <v>10</v>
      </c>
      <c r="N34" s="24">
        <v>71</v>
      </c>
      <c r="O34" s="24" t="s">
        <v>171</v>
      </c>
      <c r="P34" s="24" t="s">
        <v>20</v>
      </c>
      <c r="Q34" s="24" t="s">
        <v>24</v>
      </c>
      <c r="R34" s="28">
        <v>27.172043010752688</v>
      </c>
      <c r="S34" s="31">
        <f t="shared" si="1"/>
        <v>108.68817204301075</v>
      </c>
      <c r="T34" s="46" t="s">
        <v>321</v>
      </c>
      <c r="U34" s="45" t="s">
        <v>381</v>
      </c>
    </row>
    <row r="35" spans="1:21" ht="41.4" x14ac:dyDescent="0.25">
      <c r="A35" s="4">
        <v>28</v>
      </c>
      <c r="B35" s="18" t="s">
        <v>45</v>
      </c>
      <c r="C35" s="3" t="s">
        <v>45</v>
      </c>
      <c r="D35" s="3" t="s">
        <v>54</v>
      </c>
      <c r="E35" s="3" t="s">
        <v>8</v>
      </c>
      <c r="F35" s="37">
        <v>6</v>
      </c>
      <c r="G35" s="37">
        <v>62</v>
      </c>
      <c r="H35" s="37" t="s">
        <v>171</v>
      </c>
      <c r="I35" s="3" t="s">
        <v>20</v>
      </c>
      <c r="J35" s="3" t="s">
        <v>24</v>
      </c>
      <c r="K35" s="3">
        <v>2</v>
      </c>
      <c r="L35" s="23" t="s">
        <v>245</v>
      </c>
      <c r="M35" s="24">
        <v>6</v>
      </c>
      <c r="N35" s="24">
        <v>67</v>
      </c>
      <c r="O35" s="24" t="s">
        <v>9</v>
      </c>
      <c r="P35" s="24" t="s">
        <v>20</v>
      </c>
      <c r="Q35" s="24" t="s">
        <v>24</v>
      </c>
      <c r="R35" s="28">
        <v>30.50537634408602</v>
      </c>
      <c r="S35" s="31">
        <f t="shared" si="1"/>
        <v>61.01075268817204</v>
      </c>
      <c r="T35" s="46" t="s">
        <v>322</v>
      </c>
      <c r="U35" s="45" t="s">
        <v>381</v>
      </c>
    </row>
    <row r="36" spans="1:21" ht="41.4" x14ac:dyDescent="0.25">
      <c r="A36" s="3">
        <v>29</v>
      </c>
      <c r="B36" s="18" t="s">
        <v>35</v>
      </c>
      <c r="C36" s="3" t="s">
        <v>127</v>
      </c>
      <c r="D36" s="3" t="s">
        <v>36</v>
      </c>
      <c r="E36" s="3" t="s">
        <v>3</v>
      </c>
      <c r="F36" s="37">
        <v>10</v>
      </c>
      <c r="G36" s="37">
        <v>146</v>
      </c>
      <c r="H36" s="37" t="s">
        <v>9</v>
      </c>
      <c r="I36" s="3" t="s">
        <v>20</v>
      </c>
      <c r="J36" s="3" t="s">
        <v>18</v>
      </c>
      <c r="K36" s="3">
        <v>2</v>
      </c>
      <c r="L36" s="23" t="s">
        <v>246</v>
      </c>
      <c r="M36" s="24">
        <v>10</v>
      </c>
      <c r="N36" s="24">
        <v>146</v>
      </c>
      <c r="O36" s="24" t="s">
        <v>9</v>
      </c>
      <c r="P36" s="24" t="s">
        <v>20</v>
      </c>
      <c r="Q36" s="24" t="s">
        <v>18</v>
      </c>
      <c r="R36" s="28">
        <v>380.6559139784946</v>
      </c>
      <c r="S36" s="31">
        <f t="shared" si="1"/>
        <v>761.31182795698919</v>
      </c>
      <c r="T36" s="46" t="s">
        <v>323</v>
      </c>
      <c r="U36" s="45" t="s">
        <v>381</v>
      </c>
    </row>
    <row r="37" spans="1:21" ht="41.4" x14ac:dyDescent="0.25">
      <c r="A37" s="3">
        <v>30</v>
      </c>
      <c r="B37" s="18" t="s">
        <v>147</v>
      </c>
      <c r="C37" s="3" t="s">
        <v>127</v>
      </c>
      <c r="D37" s="3" t="s">
        <v>172</v>
      </c>
      <c r="E37" s="3" t="s">
        <v>120</v>
      </c>
      <c r="F37" s="21" t="s">
        <v>157</v>
      </c>
      <c r="G37" s="37">
        <v>144</v>
      </c>
      <c r="H37" s="37" t="s">
        <v>9</v>
      </c>
      <c r="I37" s="3" t="s">
        <v>14</v>
      </c>
      <c r="J37" s="3" t="s">
        <v>18</v>
      </c>
      <c r="K37" s="3">
        <v>4</v>
      </c>
      <c r="L37" s="23" t="s">
        <v>247</v>
      </c>
      <c r="M37" s="24" t="s">
        <v>157</v>
      </c>
      <c r="N37" s="24">
        <v>147</v>
      </c>
      <c r="O37" s="24" t="s">
        <v>11</v>
      </c>
      <c r="P37" s="24" t="s">
        <v>14</v>
      </c>
      <c r="Q37" s="24" t="s">
        <v>18</v>
      </c>
      <c r="R37" s="28">
        <v>575.23655913978496</v>
      </c>
      <c r="S37" s="31">
        <f t="shared" si="1"/>
        <v>2300.9462365591398</v>
      </c>
      <c r="T37" s="46" t="s">
        <v>324</v>
      </c>
      <c r="U37" s="45" t="s">
        <v>381</v>
      </c>
    </row>
    <row r="38" spans="1:21" ht="41.4" x14ac:dyDescent="0.25">
      <c r="A38" s="4">
        <v>31</v>
      </c>
      <c r="B38" s="18" t="s">
        <v>45</v>
      </c>
      <c r="C38" s="3" t="s">
        <v>45</v>
      </c>
      <c r="D38" s="3" t="s">
        <v>33</v>
      </c>
      <c r="E38" s="3" t="s">
        <v>3</v>
      </c>
      <c r="F38" s="37">
        <v>4</v>
      </c>
      <c r="G38" s="37">
        <v>62</v>
      </c>
      <c r="H38" s="37" t="s">
        <v>15</v>
      </c>
      <c r="I38" s="3" t="s">
        <v>20</v>
      </c>
      <c r="J38" s="3" t="s">
        <v>25</v>
      </c>
      <c r="K38" s="3">
        <v>6</v>
      </c>
      <c r="L38" s="23" t="s">
        <v>248</v>
      </c>
      <c r="M38" s="24">
        <v>6</v>
      </c>
      <c r="N38" s="24">
        <v>69</v>
      </c>
      <c r="O38" s="24" t="s">
        <v>171</v>
      </c>
      <c r="P38" s="24" t="s">
        <v>20</v>
      </c>
      <c r="Q38" s="24" t="s">
        <v>25</v>
      </c>
      <c r="R38" s="28">
        <v>31.516129032258061</v>
      </c>
      <c r="S38" s="31">
        <f t="shared" si="1"/>
        <v>189.09677419354836</v>
      </c>
      <c r="T38" s="46" t="s">
        <v>325</v>
      </c>
      <c r="U38" s="45" t="s">
        <v>381</v>
      </c>
    </row>
    <row r="39" spans="1:21" ht="41.4" x14ac:dyDescent="0.25">
      <c r="A39" s="3">
        <v>32</v>
      </c>
      <c r="B39" s="18" t="s">
        <v>97</v>
      </c>
      <c r="C39" s="3" t="s">
        <v>127</v>
      </c>
      <c r="D39" s="44" t="s">
        <v>218</v>
      </c>
      <c r="E39" s="3" t="s">
        <v>120</v>
      </c>
      <c r="F39" s="37">
        <v>4</v>
      </c>
      <c r="G39" s="37">
        <v>129</v>
      </c>
      <c r="H39" s="37" t="s">
        <v>9</v>
      </c>
      <c r="I39" s="3" t="s">
        <v>20</v>
      </c>
      <c r="J39" s="3" t="s">
        <v>18</v>
      </c>
      <c r="K39" s="3">
        <v>2</v>
      </c>
      <c r="L39" s="23" t="s">
        <v>249</v>
      </c>
      <c r="M39" s="24">
        <v>8</v>
      </c>
      <c r="N39" s="24">
        <v>141</v>
      </c>
      <c r="O39" s="24" t="s">
        <v>9</v>
      </c>
      <c r="P39" s="24" t="s">
        <v>20</v>
      </c>
      <c r="Q39" s="24" t="s">
        <v>18</v>
      </c>
      <c r="R39" s="28">
        <v>380.6559139784946</v>
      </c>
      <c r="S39" s="31">
        <f t="shared" si="1"/>
        <v>761.31182795698919</v>
      </c>
      <c r="T39" s="46" t="s">
        <v>326</v>
      </c>
      <c r="U39" s="45" t="s">
        <v>381</v>
      </c>
    </row>
    <row r="40" spans="1:21" ht="41.4" x14ac:dyDescent="0.25">
      <c r="A40" s="3">
        <v>33</v>
      </c>
      <c r="B40" s="18" t="s">
        <v>45</v>
      </c>
      <c r="C40" s="3" t="s">
        <v>45</v>
      </c>
      <c r="D40" s="3" t="s">
        <v>53</v>
      </c>
      <c r="E40" s="3" t="s">
        <v>8</v>
      </c>
      <c r="F40" s="37">
        <v>8</v>
      </c>
      <c r="G40" s="37">
        <v>72</v>
      </c>
      <c r="H40" s="37" t="s">
        <v>15</v>
      </c>
      <c r="I40" s="3" t="s">
        <v>20</v>
      </c>
      <c r="J40" s="3" t="s">
        <v>24</v>
      </c>
      <c r="K40" s="3">
        <v>4</v>
      </c>
      <c r="L40" s="23" t="s">
        <v>250</v>
      </c>
      <c r="M40" s="24">
        <v>8</v>
      </c>
      <c r="N40" s="24">
        <v>79</v>
      </c>
      <c r="O40" s="24" t="s">
        <v>171</v>
      </c>
      <c r="P40" s="24" t="s">
        <v>20</v>
      </c>
      <c r="Q40" s="24" t="s">
        <v>24</v>
      </c>
      <c r="R40" s="28">
        <v>30.204301075268816</v>
      </c>
      <c r="S40" s="31">
        <f t="shared" si="1"/>
        <v>120.81720430107526</v>
      </c>
      <c r="T40" s="46" t="s">
        <v>327</v>
      </c>
      <c r="U40" s="45" t="s">
        <v>381</v>
      </c>
    </row>
    <row r="41" spans="1:21" ht="41.4" x14ac:dyDescent="0.25">
      <c r="A41" s="4">
        <v>34</v>
      </c>
      <c r="B41" s="18" t="s">
        <v>148</v>
      </c>
      <c r="C41" s="3" t="s">
        <v>127</v>
      </c>
      <c r="D41" s="3" t="s">
        <v>213</v>
      </c>
      <c r="E41" s="3" t="s">
        <v>3</v>
      </c>
      <c r="F41" s="21">
        <v>14</v>
      </c>
      <c r="G41" s="37">
        <v>155</v>
      </c>
      <c r="H41" s="37" t="s">
        <v>9</v>
      </c>
      <c r="I41" s="3" t="s">
        <v>20</v>
      </c>
      <c r="J41" s="3" t="s">
        <v>206</v>
      </c>
      <c r="K41" s="3">
        <v>8</v>
      </c>
      <c r="L41" s="23" t="s">
        <v>251</v>
      </c>
      <c r="M41" s="24">
        <v>16</v>
      </c>
      <c r="N41" s="24">
        <v>164</v>
      </c>
      <c r="O41" s="24" t="s">
        <v>11</v>
      </c>
      <c r="P41" s="24" t="s">
        <v>20</v>
      </c>
      <c r="Q41" s="24" t="s">
        <v>206</v>
      </c>
      <c r="R41" s="28">
        <v>1793.8510638297873</v>
      </c>
      <c r="S41" s="31">
        <f t="shared" si="1"/>
        <v>14350.808510638299</v>
      </c>
      <c r="T41" s="46" t="s">
        <v>328</v>
      </c>
      <c r="U41" s="45" t="s">
        <v>381</v>
      </c>
    </row>
    <row r="42" spans="1:21" ht="41.4" x14ac:dyDescent="0.25">
      <c r="A42" s="3">
        <v>35</v>
      </c>
      <c r="B42" s="18" t="s">
        <v>80</v>
      </c>
      <c r="C42" s="3" t="s">
        <v>127</v>
      </c>
      <c r="D42" s="3" t="s">
        <v>57</v>
      </c>
      <c r="E42" s="3" t="s">
        <v>3</v>
      </c>
      <c r="F42" s="21" t="s">
        <v>157</v>
      </c>
      <c r="G42" s="37">
        <v>150</v>
      </c>
      <c r="H42" s="37" t="s">
        <v>11</v>
      </c>
      <c r="I42" s="3" t="s">
        <v>14</v>
      </c>
      <c r="J42" s="3" t="s">
        <v>18</v>
      </c>
      <c r="K42" s="3">
        <v>6</v>
      </c>
      <c r="L42" s="23" t="s">
        <v>252</v>
      </c>
      <c r="M42" s="24" t="s">
        <v>157</v>
      </c>
      <c r="N42" s="24">
        <v>150</v>
      </c>
      <c r="O42" s="24" t="s">
        <v>22</v>
      </c>
      <c r="P42" s="24" t="s">
        <v>14</v>
      </c>
      <c r="Q42" s="24" t="s">
        <v>18</v>
      </c>
      <c r="R42" s="28">
        <v>583.33333333333337</v>
      </c>
      <c r="S42" s="31">
        <f t="shared" si="1"/>
        <v>3500</v>
      </c>
      <c r="T42" s="46" t="s">
        <v>329</v>
      </c>
      <c r="U42" s="45" t="s">
        <v>381</v>
      </c>
    </row>
    <row r="43" spans="1:21" ht="41.4" x14ac:dyDescent="0.25">
      <c r="A43" s="3">
        <v>36</v>
      </c>
      <c r="B43" s="18" t="s">
        <v>91</v>
      </c>
      <c r="C43" s="3" t="s">
        <v>141</v>
      </c>
      <c r="D43" s="3" t="s">
        <v>189</v>
      </c>
      <c r="E43" s="3" t="s">
        <v>3</v>
      </c>
      <c r="F43" s="37">
        <v>6</v>
      </c>
      <c r="G43" s="37">
        <v>115</v>
      </c>
      <c r="H43" s="37" t="s">
        <v>9</v>
      </c>
      <c r="I43" s="3" t="s">
        <v>20</v>
      </c>
      <c r="J43" s="3" t="s">
        <v>18</v>
      </c>
      <c r="K43" s="3">
        <v>4</v>
      </c>
      <c r="L43" s="23" t="s">
        <v>253</v>
      </c>
      <c r="M43" s="24">
        <v>12</v>
      </c>
      <c r="N43" s="24">
        <v>121</v>
      </c>
      <c r="O43" s="24" t="s">
        <v>9</v>
      </c>
      <c r="P43" s="24" t="s">
        <v>20</v>
      </c>
      <c r="Q43" s="24" t="s">
        <v>18</v>
      </c>
      <c r="R43" s="28">
        <v>96.107526881720418</v>
      </c>
      <c r="S43" s="31">
        <f t="shared" si="1"/>
        <v>384.43010752688167</v>
      </c>
      <c r="T43" s="46" t="s">
        <v>330</v>
      </c>
      <c r="U43" s="45" t="s">
        <v>381</v>
      </c>
    </row>
    <row r="44" spans="1:21" ht="41.4" x14ac:dyDescent="0.25">
      <c r="A44" s="4">
        <v>37</v>
      </c>
      <c r="B44" s="18" t="s">
        <v>61</v>
      </c>
      <c r="C44" s="3" t="s">
        <v>127</v>
      </c>
      <c r="D44" s="3" t="s">
        <v>128</v>
      </c>
      <c r="E44" s="3" t="s">
        <v>4</v>
      </c>
      <c r="F44" s="21" t="s">
        <v>157</v>
      </c>
      <c r="G44" s="37">
        <v>118</v>
      </c>
      <c r="H44" s="37" t="s">
        <v>11</v>
      </c>
      <c r="I44" s="3" t="s">
        <v>14</v>
      </c>
      <c r="J44" s="3" t="s">
        <v>18</v>
      </c>
      <c r="K44" s="3">
        <v>2</v>
      </c>
      <c r="L44" s="23" t="s">
        <v>254</v>
      </c>
      <c r="M44" s="24" t="s">
        <v>157</v>
      </c>
      <c r="N44" s="24">
        <v>118</v>
      </c>
      <c r="O44" s="24" t="s">
        <v>11</v>
      </c>
      <c r="P44" s="24" t="s">
        <v>14</v>
      </c>
      <c r="Q44" s="24" t="s">
        <v>18</v>
      </c>
      <c r="R44" s="28">
        <v>236.56989247311824</v>
      </c>
      <c r="S44" s="31">
        <f t="shared" si="1"/>
        <v>473.13978494623649</v>
      </c>
      <c r="T44" s="46" t="s">
        <v>331</v>
      </c>
      <c r="U44" s="45" t="s">
        <v>381</v>
      </c>
    </row>
    <row r="45" spans="1:21" ht="41.4" x14ac:dyDescent="0.25">
      <c r="A45" s="3">
        <v>38</v>
      </c>
      <c r="B45" s="18" t="s">
        <v>84</v>
      </c>
      <c r="C45" s="3" t="s">
        <v>139</v>
      </c>
      <c r="D45" s="3" t="s">
        <v>41</v>
      </c>
      <c r="E45" s="3" t="s">
        <v>8</v>
      </c>
      <c r="F45" s="21" t="s">
        <v>157</v>
      </c>
      <c r="G45" s="37">
        <v>148</v>
      </c>
      <c r="H45" s="37" t="s">
        <v>11</v>
      </c>
      <c r="I45" s="3" t="s">
        <v>14</v>
      </c>
      <c r="J45" s="3" t="s">
        <v>18</v>
      </c>
      <c r="K45" s="3">
        <v>3</v>
      </c>
      <c r="L45" s="23" t="s">
        <v>255</v>
      </c>
      <c r="M45" s="24" t="s">
        <v>157</v>
      </c>
      <c r="N45" s="24">
        <v>148</v>
      </c>
      <c r="O45" s="24" t="s">
        <v>11</v>
      </c>
      <c r="P45" s="24" t="s">
        <v>14</v>
      </c>
      <c r="Q45" s="24" t="s">
        <v>18</v>
      </c>
      <c r="R45" s="28">
        <v>497.38709677419354</v>
      </c>
      <c r="S45" s="31">
        <f t="shared" si="1"/>
        <v>1492.1612903225805</v>
      </c>
      <c r="T45" s="46" t="s">
        <v>332</v>
      </c>
      <c r="U45" s="45" t="s">
        <v>381</v>
      </c>
    </row>
    <row r="46" spans="1:21" ht="41.4" x14ac:dyDescent="0.25">
      <c r="A46" s="3">
        <v>39</v>
      </c>
      <c r="B46" s="17" t="s">
        <v>149</v>
      </c>
      <c r="C46" s="4" t="s">
        <v>127</v>
      </c>
      <c r="D46" s="4" t="s">
        <v>52</v>
      </c>
      <c r="E46" s="4" t="s">
        <v>4</v>
      </c>
      <c r="F46" s="21" t="s">
        <v>157</v>
      </c>
      <c r="G46" s="37">
        <v>116</v>
      </c>
      <c r="H46" s="37" t="s">
        <v>11</v>
      </c>
      <c r="I46" s="4" t="s">
        <v>14</v>
      </c>
      <c r="J46" s="4" t="s">
        <v>18</v>
      </c>
      <c r="K46" s="4">
        <v>4</v>
      </c>
      <c r="L46" s="23" t="s">
        <v>256</v>
      </c>
      <c r="M46" s="24" t="s">
        <v>157</v>
      </c>
      <c r="N46" s="24">
        <v>116</v>
      </c>
      <c r="O46" s="24" t="s">
        <v>13</v>
      </c>
      <c r="P46" s="24" t="s">
        <v>14</v>
      </c>
      <c r="Q46" s="24" t="s">
        <v>18</v>
      </c>
      <c r="R46" s="28">
        <v>260.53763440860217</v>
      </c>
      <c r="S46" s="31">
        <f t="shared" si="1"/>
        <v>1042.1505376344087</v>
      </c>
      <c r="T46" s="46" t="s">
        <v>333</v>
      </c>
      <c r="U46" s="45" t="s">
        <v>381</v>
      </c>
    </row>
    <row r="47" spans="1:21" ht="41.4" x14ac:dyDescent="0.25">
      <c r="A47" s="4">
        <v>40</v>
      </c>
      <c r="B47" s="18" t="s">
        <v>85</v>
      </c>
      <c r="C47" s="3" t="s">
        <v>127</v>
      </c>
      <c r="D47" s="3" t="s">
        <v>42</v>
      </c>
      <c r="E47" s="3" t="s">
        <v>4</v>
      </c>
      <c r="F47" s="21" t="s">
        <v>157</v>
      </c>
      <c r="G47" s="37">
        <v>119</v>
      </c>
      <c r="H47" s="37" t="s">
        <v>11</v>
      </c>
      <c r="I47" s="3" t="s">
        <v>14</v>
      </c>
      <c r="J47" s="3" t="s">
        <v>18</v>
      </c>
      <c r="K47" s="3">
        <v>4</v>
      </c>
      <c r="L47" s="23" t="s">
        <v>257</v>
      </c>
      <c r="M47" s="24" t="s">
        <v>157</v>
      </c>
      <c r="N47" s="24">
        <v>119</v>
      </c>
      <c r="O47" s="24" t="s">
        <v>11</v>
      </c>
      <c r="P47" s="24" t="s">
        <v>14</v>
      </c>
      <c r="Q47" s="24" t="s">
        <v>18</v>
      </c>
      <c r="R47" s="28">
        <v>234.31182795698922</v>
      </c>
      <c r="S47" s="31">
        <f t="shared" si="1"/>
        <v>937.24731182795688</v>
      </c>
      <c r="T47" s="46" t="s">
        <v>334</v>
      </c>
      <c r="U47" s="45" t="s">
        <v>381</v>
      </c>
    </row>
    <row r="48" spans="1:21" ht="41.4" x14ac:dyDescent="0.25">
      <c r="A48" s="3">
        <v>41</v>
      </c>
      <c r="B48" s="18" t="s">
        <v>49</v>
      </c>
      <c r="C48" s="3" t="s">
        <v>127</v>
      </c>
      <c r="D48" s="3" t="s">
        <v>50</v>
      </c>
      <c r="E48" s="3" t="s">
        <v>7</v>
      </c>
      <c r="F48" s="21" t="s">
        <v>157</v>
      </c>
      <c r="G48" s="37">
        <v>133</v>
      </c>
      <c r="H48" s="37" t="s">
        <v>11</v>
      </c>
      <c r="I48" s="3" t="s">
        <v>14</v>
      </c>
      <c r="J48" s="3" t="s">
        <v>18</v>
      </c>
      <c r="K48" s="3">
        <v>6</v>
      </c>
      <c r="L48" s="23" t="s">
        <v>258</v>
      </c>
      <c r="M48" s="24" t="s">
        <v>157</v>
      </c>
      <c r="N48" s="24">
        <v>141</v>
      </c>
      <c r="O48" s="24" t="s">
        <v>11</v>
      </c>
      <c r="P48" s="24" t="s">
        <v>14</v>
      </c>
      <c r="Q48" s="24" t="s">
        <v>18</v>
      </c>
      <c r="R48" s="28">
        <v>367.96774193548384</v>
      </c>
      <c r="S48" s="31">
        <f t="shared" si="1"/>
        <v>2207.8064516129029</v>
      </c>
      <c r="T48" s="46" t="s">
        <v>335</v>
      </c>
      <c r="U48" s="45" t="s">
        <v>381</v>
      </c>
    </row>
    <row r="49" spans="1:21" ht="41.4" x14ac:dyDescent="0.25">
      <c r="A49" s="3">
        <v>42</v>
      </c>
      <c r="B49" s="18" t="s">
        <v>87</v>
      </c>
      <c r="C49" s="3" t="s">
        <v>118</v>
      </c>
      <c r="D49" s="3" t="s">
        <v>173</v>
      </c>
      <c r="E49" s="3" t="s">
        <v>8</v>
      </c>
      <c r="F49" s="37">
        <v>8</v>
      </c>
      <c r="G49" s="37">
        <v>133</v>
      </c>
      <c r="H49" s="37" t="s">
        <v>215</v>
      </c>
      <c r="I49" s="3" t="s">
        <v>20</v>
      </c>
      <c r="J49" s="44" t="s">
        <v>24</v>
      </c>
      <c r="K49" s="3">
        <v>4</v>
      </c>
      <c r="L49" s="38" t="s">
        <v>259</v>
      </c>
      <c r="M49" s="39">
        <v>14</v>
      </c>
      <c r="N49" s="39">
        <v>133</v>
      </c>
      <c r="O49" s="39" t="s">
        <v>11</v>
      </c>
      <c r="P49" s="39" t="s">
        <v>20</v>
      </c>
      <c r="Q49" s="39" t="s">
        <v>24</v>
      </c>
      <c r="R49" s="40">
        <v>108.27956989247312</v>
      </c>
      <c r="S49" s="41">
        <f t="shared" si="1"/>
        <v>433.11827956989248</v>
      </c>
      <c r="T49" s="46" t="s">
        <v>336</v>
      </c>
      <c r="U49" s="45" t="s">
        <v>381</v>
      </c>
    </row>
    <row r="50" spans="1:21" ht="41.4" x14ac:dyDescent="0.25">
      <c r="A50" s="4">
        <v>43</v>
      </c>
      <c r="B50" s="18" t="s">
        <v>150</v>
      </c>
      <c r="C50" s="3" t="s">
        <v>127</v>
      </c>
      <c r="D50" s="3" t="s">
        <v>214</v>
      </c>
      <c r="E50" s="3" t="s">
        <v>4</v>
      </c>
      <c r="F50" s="21" t="s">
        <v>157</v>
      </c>
      <c r="G50" s="37">
        <v>125</v>
      </c>
      <c r="H50" s="37" t="s">
        <v>11</v>
      </c>
      <c r="I50" s="3" t="s">
        <v>14</v>
      </c>
      <c r="J50" s="3" t="s">
        <v>18</v>
      </c>
      <c r="K50" s="3">
        <v>6</v>
      </c>
      <c r="L50" s="38" t="s">
        <v>228</v>
      </c>
      <c r="M50" s="39" t="s">
        <v>157</v>
      </c>
      <c r="N50" s="39">
        <v>125</v>
      </c>
      <c r="O50" s="39" t="s">
        <v>11</v>
      </c>
      <c r="P50" s="39" t="s">
        <v>14</v>
      </c>
      <c r="Q50" s="39" t="s">
        <v>18</v>
      </c>
      <c r="R50" s="40">
        <v>270.68817204301075</v>
      </c>
      <c r="S50" s="41">
        <f t="shared" si="1"/>
        <v>1624.1290322580644</v>
      </c>
      <c r="T50" s="46" t="s">
        <v>337</v>
      </c>
      <c r="U50" s="45" t="s">
        <v>381</v>
      </c>
    </row>
    <row r="51" spans="1:21" ht="41.4" x14ac:dyDescent="0.25">
      <c r="A51" s="3">
        <v>44</v>
      </c>
      <c r="B51" s="18" t="s">
        <v>69</v>
      </c>
      <c r="C51" s="3" t="s">
        <v>127</v>
      </c>
      <c r="D51" s="3" t="s">
        <v>44</v>
      </c>
      <c r="E51" s="3" t="s">
        <v>4</v>
      </c>
      <c r="F51" s="21" t="s">
        <v>157</v>
      </c>
      <c r="G51" s="37">
        <v>127</v>
      </c>
      <c r="H51" s="37" t="s">
        <v>11</v>
      </c>
      <c r="I51" s="3" t="s">
        <v>14</v>
      </c>
      <c r="J51" s="3" t="s">
        <v>18</v>
      </c>
      <c r="K51" s="3">
        <v>4</v>
      </c>
      <c r="L51" s="38" t="s">
        <v>229</v>
      </c>
      <c r="M51" s="39" t="s">
        <v>157</v>
      </c>
      <c r="N51" s="39">
        <v>127</v>
      </c>
      <c r="O51" s="39" t="s">
        <v>11</v>
      </c>
      <c r="P51" s="39" t="s">
        <v>14</v>
      </c>
      <c r="Q51" s="39" t="s">
        <v>18</v>
      </c>
      <c r="R51" s="40">
        <v>307.06451612903226</v>
      </c>
      <c r="S51" s="41">
        <f t="shared" si="1"/>
        <v>1228.258064516129</v>
      </c>
      <c r="T51" s="46" t="s">
        <v>338</v>
      </c>
      <c r="U51" s="45" t="s">
        <v>381</v>
      </c>
    </row>
    <row r="52" spans="1:21" ht="41.4" x14ac:dyDescent="0.25">
      <c r="A52" s="3">
        <v>45</v>
      </c>
      <c r="B52" s="18" t="s">
        <v>61</v>
      </c>
      <c r="C52" s="3" t="s">
        <v>127</v>
      </c>
      <c r="D52" s="3" t="s">
        <v>129</v>
      </c>
      <c r="E52" s="3" t="s">
        <v>4</v>
      </c>
      <c r="F52" s="21" t="s">
        <v>157</v>
      </c>
      <c r="G52" s="37">
        <v>133</v>
      </c>
      <c r="H52" s="37" t="s">
        <v>11</v>
      </c>
      <c r="I52" s="3" t="s">
        <v>14</v>
      </c>
      <c r="J52" s="3" t="s">
        <v>18</v>
      </c>
      <c r="K52" s="3">
        <v>4</v>
      </c>
      <c r="L52" s="38" t="s">
        <v>231</v>
      </c>
      <c r="M52" s="39" t="s">
        <v>157</v>
      </c>
      <c r="N52" s="39">
        <v>133</v>
      </c>
      <c r="O52" s="39" t="s">
        <v>11</v>
      </c>
      <c r="P52" s="39" t="s">
        <v>14</v>
      </c>
      <c r="Q52" s="39" t="s">
        <v>18</v>
      </c>
      <c r="R52" s="40">
        <v>437.68817204301075</v>
      </c>
      <c r="S52" s="41">
        <f t="shared" si="1"/>
        <v>1750.752688172043</v>
      </c>
      <c r="T52" s="46" t="s">
        <v>339</v>
      </c>
      <c r="U52" s="45" t="s">
        <v>381</v>
      </c>
    </row>
    <row r="53" spans="1:21" ht="41.4" x14ac:dyDescent="0.25">
      <c r="A53" s="4">
        <v>46</v>
      </c>
      <c r="B53" s="18" t="s">
        <v>90</v>
      </c>
      <c r="C53" s="3" t="s">
        <v>127</v>
      </c>
      <c r="D53" s="3" t="s">
        <v>40</v>
      </c>
      <c r="E53" s="3" t="s">
        <v>4</v>
      </c>
      <c r="F53" s="21" t="s">
        <v>157</v>
      </c>
      <c r="G53" s="37">
        <v>122</v>
      </c>
      <c r="H53" s="37" t="s">
        <v>11</v>
      </c>
      <c r="I53" s="3" t="s">
        <v>14</v>
      </c>
      <c r="J53" s="3" t="s">
        <v>18</v>
      </c>
      <c r="K53" s="3">
        <v>6</v>
      </c>
      <c r="L53" s="38" t="s">
        <v>260</v>
      </c>
      <c r="M53" s="39" t="s">
        <v>157</v>
      </c>
      <c r="N53" s="39">
        <v>122</v>
      </c>
      <c r="O53" s="39" t="s">
        <v>13</v>
      </c>
      <c r="P53" s="39" t="s">
        <v>14</v>
      </c>
      <c r="Q53" s="39" t="s">
        <v>18</v>
      </c>
      <c r="R53" s="40">
        <v>274.92473118279571</v>
      </c>
      <c r="S53" s="41">
        <f t="shared" si="1"/>
        <v>1649.5483870967741</v>
      </c>
      <c r="T53" s="46" t="s">
        <v>340</v>
      </c>
      <c r="U53" s="45" t="s">
        <v>381</v>
      </c>
    </row>
    <row r="54" spans="1:21" ht="41.4" x14ac:dyDescent="0.25">
      <c r="A54" s="3">
        <v>47</v>
      </c>
      <c r="B54" s="17" t="s">
        <v>99</v>
      </c>
      <c r="C54" s="4" t="s">
        <v>127</v>
      </c>
      <c r="D54" s="4" t="s">
        <v>123</v>
      </c>
      <c r="E54" s="4" t="s">
        <v>7</v>
      </c>
      <c r="F54" s="21" t="s">
        <v>157</v>
      </c>
      <c r="G54" s="37">
        <v>125</v>
      </c>
      <c r="H54" s="37" t="s">
        <v>11</v>
      </c>
      <c r="I54" s="4" t="s">
        <v>14</v>
      </c>
      <c r="J54" s="4" t="s">
        <v>18</v>
      </c>
      <c r="K54" s="4">
        <v>4</v>
      </c>
      <c r="L54" s="38" t="s">
        <v>261</v>
      </c>
      <c r="M54" s="39" t="s">
        <v>157</v>
      </c>
      <c r="N54" s="39">
        <v>125</v>
      </c>
      <c r="O54" s="39" t="s">
        <v>13</v>
      </c>
      <c r="P54" s="39" t="s">
        <v>14</v>
      </c>
      <c r="Q54" s="39" t="s">
        <v>18</v>
      </c>
      <c r="R54" s="40">
        <v>321.44086021505376</v>
      </c>
      <c r="S54" s="41">
        <f t="shared" si="1"/>
        <v>1285.763440860215</v>
      </c>
      <c r="T54" s="46" t="s">
        <v>341</v>
      </c>
      <c r="U54" s="45" t="s">
        <v>381</v>
      </c>
    </row>
    <row r="55" spans="1:21" ht="41.4" x14ac:dyDescent="0.25">
      <c r="A55" s="3">
        <v>48</v>
      </c>
      <c r="B55" s="17" t="s">
        <v>94</v>
      </c>
      <c r="C55" s="4" t="s">
        <v>127</v>
      </c>
      <c r="D55" s="4" t="s">
        <v>131</v>
      </c>
      <c r="E55" s="4" t="s">
        <v>120</v>
      </c>
      <c r="F55" s="21" t="s">
        <v>157</v>
      </c>
      <c r="G55" s="37">
        <v>127</v>
      </c>
      <c r="H55" s="37" t="s">
        <v>11</v>
      </c>
      <c r="I55" s="4" t="s">
        <v>14</v>
      </c>
      <c r="J55" s="3" t="s">
        <v>18</v>
      </c>
      <c r="K55" s="4">
        <v>2</v>
      </c>
      <c r="L55" s="38" t="s">
        <v>262</v>
      </c>
      <c r="M55" s="39" t="s">
        <v>157</v>
      </c>
      <c r="N55" s="39">
        <v>127</v>
      </c>
      <c r="O55" s="39" t="s">
        <v>13</v>
      </c>
      <c r="P55" s="39" t="s">
        <v>14</v>
      </c>
      <c r="Q55" s="39" t="s">
        <v>18</v>
      </c>
      <c r="R55" s="40">
        <v>358.18279569892474</v>
      </c>
      <c r="S55" s="41">
        <f t="shared" si="1"/>
        <v>716.36559139784947</v>
      </c>
      <c r="T55" s="46" t="s">
        <v>342</v>
      </c>
      <c r="U55" s="45" t="s">
        <v>381</v>
      </c>
    </row>
    <row r="56" spans="1:21" ht="41.4" x14ac:dyDescent="0.25">
      <c r="A56" s="4">
        <v>49</v>
      </c>
      <c r="B56" s="12" t="s">
        <v>102</v>
      </c>
      <c r="C56" s="1" t="s">
        <v>127</v>
      </c>
      <c r="D56" s="1" t="s">
        <v>174</v>
      </c>
      <c r="E56" s="1" t="s">
        <v>4</v>
      </c>
      <c r="F56" s="42">
        <v>14</v>
      </c>
      <c r="G56" s="42">
        <v>136</v>
      </c>
      <c r="H56" s="42" t="s">
        <v>11</v>
      </c>
      <c r="I56" s="1" t="s">
        <v>20</v>
      </c>
      <c r="J56" s="1" t="s">
        <v>206</v>
      </c>
      <c r="K56" s="1">
        <v>2</v>
      </c>
      <c r="L56" s="38" t="s">
        <v>263</v>
      </c>
      <c r="M56" s="39">
        <v>16</v>
      </c>
      <c r="N56" s="39">
        <v>142</v>
      </c>
      <c r="O56" s="39" t="s">
        <v>11</v>
      </c>
      <c r="P56" s="39" t="s">
        <v>20</v>
      </c>
      <c r="Q56" s="39" t="s">
        <v>206</v>
      </c>
      <c r="R56" s="40">
        <v>984.04255319148945</v>
      </c>
      <c r="S56" s="41">
        <f t="shared" si="1"/>
        <v>1968.0851063829789</v>
      </c>
      <c r="T56" s="46" t="s">
        <v>343</v>
      </c>
      <c r="U56" s="45" t="s">
        <v>381</v>
      </c>
    </row>
    <row r="57" spans="1:21" ht="41.4" x14ac:dyDescent="0.25">
      <c r="A57" s="3">
        <v>50</v>
      </c>
      <c r="B57" s="18" t="s">
        <v>151</v>
      </c>
      <c r="C57" s="3" t="s">
        <v>127</v>
      </c>
      <c r="D57" s="3" t="s">
        <v>55</v>
      </c>
      <c r="E57" s="3" t="s">
        <v>4</v>
      </c>
      <c r="F57" s="21" t="s">
        <v>157</v>
      </c>
      <c r="G57" s="37">
        <v>131</v>
      </c>
      <c r="H57" s="37" t="s">
        <v>11</v>
      </c>
      <c r="I57" s="3" t="s">
        <v>14</v>
      </c>
      <c r="J57" s="3" t="s">
        <v>18</v>
      </c>
      <c r="K57" s="3">
        <v>6</v>
      </c>
      <c r="L57" s="38" t="s">
        <v>233</v>
      </c>
      <c r="M57" s="39" t="s">
        <v>157</v>
      </c>
      <c r="N57" s="39">
        <v>131</v>
      </c>
      <c r="O57" s="39" t="s">
        <v>11</v>
      </c>
      <c r="P57" s="39" t="s">
        <v>14</v>
      </c>
      <c r="Q57" s="39" t="s">
        <v>18</v>
      </c>
      <c r="R57" s="40">
        <v>329.90322580645159</v>
      </c>
      <c r="S57" s="41">
        <f t="shared" si="1"/>
        <v>1979.4193548387095</v>
      </c>
      <c r="T57" s="46" t="s">
        <v>344</v>
      </c>
      <c r="U57" s="45" t="s">
        <v>381</v>
      </c>
    </row>
    <row r="58" spans="1:21" ht="41.4" x14ac:dyDescent="0.25">
      <c r="A58" s="3">
        <v>51</v>
      </c>
      <c r="B58" s="18" t="s">
        <v>152</v>
      </c>
      <c r="C58" s="3" t="s">
        <v>127</v>
      </c>
      <c r="D58" s="3" t="s">
        <v>43</v>
      </c>
      <c r="E58" s="3" t="s">
        <v>3</v>
      </c>
      <c r="F58" s="21" t="s">
        <v>157</v>
      </c>
      <c r="G58" s="37">
        <v>135</v>
      </c>
      <c r="H58" s="37" t="s">
        <v>11</v>
      </c>
      <c r="I58" s="3" t="s">
        <v>14</v>
      </c>
      <c r="J58" s="3" t="s">
        <v>18</v>
      </c>
      <c r="K58" s="3">
        <v>4</v>
      </c>
      <c r="L58" s="38" t="s">
        <v>264</v>
      </c>
      <c r="M58" s="39" t="s">
        <v>157</v>
      </c>
      <c r="N58" s="39">
        <v>135</v>
      </c>
      <c r="O58" s="39" t="s">
        <v>11</v>
      </c>
      <c r="P58" s="39" t="s">
        <v>14</v>
      </c>
      <c r="Q58" s="39" t="s">
        <v>18</v>
      </c>
      <c r="R58" s="40">
        <v>418.72043010752691</v>
      </c>
      <c r="S58" s="41">
        <f t="shared" si="1"/>
        <v>1674.8817204301076</v>
      </c>
      <c r="T58" s="46" t="s">
        <v>345</v>
      </c>
      <c r="U58" s="45" t="s">
        <v>381</v>
      </c>
    </row>
    <row r="59" spans="1:21" ht="41.4" x14ac:dyDescent="0.25">
      <c r="A59" s="4">
        <v>52</v>
      </c>
      <c r="B59" s="17" t="s">
        <v>98</v>
      </c>
      <c r="C59" s="4" t="s">
        <v>118</v>
      </c>
      <c r="D59" s="4" t="s">
        <v>175</v>
      </c>
      <c r="E59" s="4" t="s">
        <v>8</v>
      </c>
      <c r="F59" s="37">
        <v>16</v>
      </c>
      <c r="G59" s="37">
        <v>143</v>
      </c>
      <c r="H59" s="37" t="s">
        <v>11</v>
      </c>
      <c r="I59" s="4" t="s">
        <v>20</v>
      </c>
      <c r="J59" s="4" t="s">
        <v>24</v>
      </c>
      <c r="K59" s="4">
        <v>4</v>
      </c>
      <c r="L59" s="38" t="s">
        <v>265</v>
      </c>
      <c r="M59" s="39">
        <v>18</v>
      </c>
      <c r="N59" s="39">
        <v>149</v>
      </c>
      <c r="O59" s="39" t="s">
        <v>11</v>
      </c>
      <c r="P59" s="39" t="s">
        <v>20</v>
      </c>
      <c r="Q59" s="39" t="s">
        <v>24</v>
      </c>
      <c r="R59" s="40">
        <v>169.18279569892474</v>
      </c>
      <c r="S59" s="41">
        <f t="shared" si="1"/>
        <v>676.73118279569894</v>
      </c>
      <c r="T59" s="46" t="s">
        <v>346</v>
      </c>
      <c r="U59" s="45" t="s">
        <v>381</v>
      </c>
    </row>
    <row r="60" spans="1:21" ht="41.4" x14ac:dyDescent="0.25">
      <c r="A60" s="3">
        <v>53</v>
      </c>
      <c r="B60" s="18" t="s">
        <v>106</v>
      </c>
      <c r="C60" s="3" t="s">
        <v>127</v>
      </c>
      <c r="D60" s="3" t="s">
        <v>124</v>
      </c>
      <c r="E60" s="3" t="s">
        <v>7</v>
      </c>
      <c r="F60" s="21" t="s">
        <v>157</v>
      </c>
      <c r="G60" s="37">
        <v>130</v>
      </c>
      <c r="H60" s="37" t="s">
        <v>11</v>
      </c>
      <c r="I60" s="3" t="s">
        <v>14</v>
      </c>
      <c r="J60" s="3" t="s">
        <v>18</v>
      </c>
      <c r="K60" s="3">
        <v>2</v>
      </c>
      <c r="L60" s="38" t="s">
        <v>266</v>
      </c>
      <c r="M60" s="39" t="s">
        <v>157</v>
      </c>
      <c r="N60" s="39">
        <v>130</v>
      </c>
      <c r="O60" s="39" t="s">
        <v>11</v>
      </c>
      <c r="P60" s="39" t="s">
        <v>14</v>
      </c>
      <c r="Q60" s="39" t="s">
        <v>18</v>
      </c>
      <c r="R60" s="40">
        <v>303.02105263157898</v>
      </c>
      <c r="S60" s="41">
        <f t="shared" si="1"/>
        <v>606.04210526315796</v>
      </c>
      <c r="T60" s="46" t="s">
        <v>347</v>
      </c>
      <c r="U60" s="45" t="s">
        <v>381</v>
      </c>
    </row>
    <row r="61" spans="1:21" ht="41.4" x14ac:dyDescent="0.25">
      <c r="A61" s="3">
        <v>54</v>
      </c>
      <c r="B61" s="18" t="s">
        <v>49</v>
      </c>
      <c r="C61" s="3" t="s">
        <v>127</v>
      </c>
      <c r="D61" s="3" t="s">
        <v>51</v>
      </c>
      <c r="E61" s="3" t="s">
        <v>120</v>
      </c>
      <c r="F61" s="21" t="s">
        <v>157</v>
      </c>
      <c r="G61" s="37">
        <v>150</v>
      </c>
      <c r="H61" s="37" t="s">
        <v>11</v>
      </c>
      <c r="I61" s="3" t="s">
        <v>14</v>
      </c>
      <c r="J61" s="3" t="s">
        <v>18</v>
      </c>
      <c r="K61" s="3">
        <v>2</v>
      </c>
      <c r="L61" s="38" t="s">
        <v>267</v>
      </c>
      <c r="M61" s="39" t="s">
        <v>157</v>
      </c>
      <c r="N61" s="39">
        <v>151</v>
      </c>
      <c r="O61" s="39" t="s">
        <v>13</v>
      </c>
      <c r="P61" s="39" t="s">
        <v>14</v>
      </c>
      <c r="Q61" s="39" t="s">
        <v>18</v>
      </c>
      <c r="R61" s="40">
        <v>896.47311827956992</v>
      </c>
      <c r="S61" s="41">
        <f t="shared" si="1"/>
        <v>1792.9462365591398</v>
      </c>
      <c r="T61" s="46" t="s">
        <v>348</v>
      </c>
      <c r="U61" s="45" t="s">
        <v>381</v>
      </c>
    </row>
    <row r="62" spans="1:21" ht="41.4" x14ac:dyDescent="0.25">
      <c r="A62" s="4">
        <v>55</v>
      </c>
      <c r="B62" s="18" t="s">
        <v>72</v>
      </c>
      <c r="C62" s="3" t="s">
        <v>127</v>
      </c>
      <c r="D62" s="3" t="s">
        <v>176</v>
      </c>
      <c r="E62" s="3" t="s">
        <v>4</v>
      </c>
      <c r="F62" s="37">
        <v>14</v>
      </c>
      <c r="G62" s="37">
        <v>141</v>
      </c>
      <c r="H62" s="37" t="s">
        <v>11</v>
      </c>
      <c r="I62" s="3" t="s">
        <v>20</v>
      </c>
      <c r="J62" s="3" t="s">
        <v>206</v>
      </c>
      <c r="K62" s="3">
        <v>4</v>
      </c>
      <c r="L62" s="38" t="s">
        <v>238</v>
      </c>
      <c r="M62" s="39">
        <v>16</v>
      </c>
      <c r="N62" s="39">
        <v>148</v>
      </c>
      <c r="O62" s="39" t="s">
        <v>11</v>
      </c>
      <c r="P62" s="39" t="s">
        <v>20</v>
      </c>
      <c r="Q62" s="39" t="s">
        <v>206</v>
      </c>
      <c r="R62" s="40">
        <v>1157.9148936170213</v>
      </c>
      <c r="S62" s="41">
        <f t="shared" ref="S62:S93" si="2">K62*R62</f>
        <v>4631.6595744680853</v>
      </c>
      <c r="T62" s="46" t="s">
        <v>349</v>
      </c>
      <c r="U62" s="45" t="s">
        <v>381</v>
      </c>
    </row>
    <row r="63" spans="1:21" ht="41.4" x14ac:dyDescent="0.25">
      <c r="A63" s="3">
        <v>56</v>
      </c>
      <c r="B63" s="18" t="s">
        <v>74</v>
      </c>
      <c r="C63" s="3" t="s">
        <v>127</v>
      </c>
      <c r="D63" s="3" t="s">
        <v>48</v>
      </c>
      <c r="E63" s="3" t="s">
        <v>4</v>
      </c>
      <c r="F63" s="21" t="s">
        <v>157</v>
      </c>
      <c r="G63" s="37">
        <v>134</v>
      </c>
      <c r="H63" s="37" t="s">
        <v>22</v>
      </c>
      <c r="I63" s="3" t="s">
        <v>14</v>
      </c>
      <c r="J63" s="3" t="s">
        <v>18</v>
      </c>
      <c r="K63" s="3">
        <v>4</v>
      </c>
      <c r="L63" s="38" t="s">
        <v>268</v>
      </c>
      <c r="M63" s="39" t="s">
        <v>157</v>
      </c>
      <c r="N63" s="39">
        <v>137</v>
      </c>
      <c r="O63" s="39" t="s">
        <v>22</v>
      </c>
      <c r="P63" s="39" t="s">
        <v>14</v>
      </c>
      <c r="Q63" s="39" t="s">
        <v>18</v>
      </c>
      <c r="R63" s="40">
        <v>431.4086021505376</v>
      </c>
      <c r="S63" s="41">
        <f t="shared" si="2"/>
        <v>1725.6344086021504</v>
      </c>
      <c r="T63" s="46" t="s">
        <v>350</v>
      </c>
      <c r="U63" s="45" t="s">
        <v>381</v>
      </c>
    </row>
    <row r="64" spans="1:21" ht="41.4" x14ac:dyDescent="0.25">
      <c r="A64" s="3">
        <v>57</v>
      </c>
      <c r="B64" s="17" t="s">
        <v>58</v>
      </c>
      <c r="C64" s="4" t="s">
        <v>127</v>
      </c>
      <c r="D64" s="4" t="s">
        <v>132</v>
      </c>
      <c r="E64" s="4" t="s">
        <v>7</v>
      </c>
      <c r="F64" s="21" t="s">
        <v>157</v>
      </c>
      <c r="G64" s="37">
        <v>140</v>
      </c>
      <c r="H64" s="37" t="s">
        <v>11</v>
      </c>
      <c r="I64" s="4" t="s">
        <v>14</v>
      </c>
      <c r="J64" s="4" t="s">
        <v>18</v>
      </c>
      <c r="K64" s="4">
        <v>2</v>
      </c>
      <c r="L64" s="38" t="s">
        <v>242</v>
      </c>
      <c r="M64" s="39" t="s">
        <v>157</v>
      </c>
      <c r="N64" s="39">
        <v>140</v>
      </c>
      <c r="O64" s="39" t="s">
        <v>11</v>
      </c>
      <c r="P64" s="39" t="s">
        <v>14</v>
      </c>
      <c r="Q64" s="39" t="s">
        <v>18</v>
      </c>
      <c r="R64" s="40">
        <v>472.2365591397849</v>
      </c>
      <c r="S64" s="41">
        <f t="shared" si="2"/>
        <v>944.4731182795698</v>
      </c>
      <c r="T64" s="46" t="s">
        <v>351</v>
      </c>
      <c r="U64" s="45" t="s">
        <v>381</v>
      </c>
    </row>
    <row r="65" spans="1:21" ht="41.4" x14ac:dyDescent="0.25">
      <c r="A65" s="4">
        <v>58</v>
      </c>
      <c r="B65" s="18" t="s">
        <v>190</v>
      </c>
      <c r="C65" s="3" t="s">
        <v>127</v>
      </c>
      <c r="D65" s="3" t="s">
        <v>56</v>
      </c>
      <c r="E65" s="3" t="s">
        <v>3</v>
      </c>
      <c r="F65" s="21" t="s">
        <v>157</v>
      </c>
      <c r="G65" s="37">
        <v>142</v>
      </c>
      <c r="H65" s="37" t="s">
        <v>11</v>
      </c>
      <c r="I65" s="3" t="s">
        <v>14</v>
      </c>
      <c r="J65" s="3" t="s">
        <v>18</v>
      </c>
      <c r="K65" s="3">
        <v>4</v>
      </c>
      <c r="L65" s="38" t="s">
        <v>269</v>
      </c>
      <c r="M65" s="39" t="s">
        <v>157</v>
      </c>
      <c r="N65" s="39">
        <v>142</v>
      </c>
      <c r="O65" s="39" t="s">
        <v>11</v>
      </c>
      <c r="P65" s="39" t="s">
        <v>14</v>
      </c>
      <c r="Q65" s="39" t="s">
        <v>18</v>
      </c>
      <c r="R65" s="40">
        <v>516</v>
      </c>
      <c r="S65" s="41">
        <f t="shared" si="2"/>
        <v>2064</v>
      </c>
      <c r="T65" s="46" t="s">
        <v>352</v>
      </c>
      <c r="U65" s="45" t="s">
        <v>381</v>
      </c>
    </row>
    <row r="66" spans="1:21" ht="41.4" x14ac:dyDescent="0.25">
      <c r="A66" s="3">
        <v>59</v>
      </c>
      <c r="B66" s="18" t="s">
        <v>153</v>
      </c>
      <c r="C66" s="3" t="s">
        <v>127</v>
      </c>
      <c r="D66" s="3" t="s">
        <v>38</v>
      </c>
      <c r="E66" s="3" t="s">
        <v>3</v>
      </c>
      <c r="F66" s="21" t="s">
        <v>157</v>
      </c>
      <c r="G66" s="37">
        <v>141</v>
      </c>
      <c r="H66" s="37" t="s">
        <v>11</v>
      </c>
      <c r="I66" s="3" t="s">
        <v>14</v>
      </c>
      <c r="J66" s="3" t="s">
        <v>18</v>
      </c>
      <c r="K66" s="3">
        <v>4</v>
      </c>
      <c r="L66" s="38" t="s">
        <v>243</v>
      </c>
      <c r="M66" s="39" t="s">
        <v>157</v>
      </c>
      <c r="N66" s="39">
        <v>144</v>
      </c>
      <c r="O66" s="39" t="s">
        <v>11</v>
      </c>
      <c r="P66" s="39" t="s">
        <v>14</v>
      </c>
      <c r="Q66" s="39" t="s">
        <v>18</v>
      </c>
      <c r="R66" s="40">
        <v>579.4408602150537</v>
      </c>
      <c r="S66" s="41">
        <f t="shared" si="2"/>
        <v>2317.7634408602148</v>
      </c>
      <c r="T66" s="46" t="s">
        <v>353</v>
      </c>
      <c r="U66" s="45" t="s">
        <v>381</v>
      </c>
    </row>
    <row r="67" spans="1:21" ht="41.4" x14ac:dyDescent="0.25">
      <c r="A67" s="3">
        <v>60</v>
      </c>
      <c r="B67" s="18" t="s">
        <v>103</v>
      </c>
      <c r="C67" s="3" t="s">
        <v>119</v>
      </c>
      <c r="D67" s="3" t="s">
        <v>133</v>
      </c>
      <c r="E67" s="3" t="s">
        <v>12</v>
      </c>
      <c r="F67" s="21" t="s">
        <v>157</v>
      </c>
      <c r="G67" s="37">
        <v>162</v>
      </c>
      <c r="H67" s="37" t="s">
        <v>63</v>
      </c>
      <c r="I67" s="3" t="s">
        <v>14</v>
      </c>
      <c r="J67" s="3" t="s">
        <v>25</v>
      </c>
      <c r="K67" s="3">
        <v>2</v>
      </c>
      <c r="L67" s="38" t="s">
        <v>270</v>
      </c>
      <c r="M67" s="39" t="s">
        <v>157</v>
      </c>
      <c r="N67" s="39">
        <v>169</v>
      </c>
      <c r="O67" s="39" t="s">
        <v>5</v>
      </c>
      <c r="P67" s="39" t="s">
        <v>14</v>
      </c>
      <c r="Q67" s="39" t="s">
        <v>25</v>
      </c>
      <c r="R67" s="40">
        <v>824.66666666666663</v>
      </c>
      <c r="S67" s="41">
        <f t="shared" si="2"/>
        <v>1649.3333333333333</v>
      </c>
      <c r="T67" s="46" t="s">
        <v>354</v>
      </c>
      <c r="U67" s="45" t="s">
        <v>381</v>
      </c>
    </row>
    <row r="68" spans="1:21" ht="41.4" x14ac:dyDescent="0.25">
      <c r="A68" s="4">
        <v>61</v>
      </c>
      <c r="B68" s="18" t="s">
        <v>102</v>
      </c>
      <c r="C68" s="3" t="s">
        <v>127</v>
      </c>
      <c r="D68" s="3" t="s">
        <v>178</v>
      </c>
      <c r="E68" s="3" t="s">
        <v>3</v>
      </c>
      <c r="F68" s="37">
        <v>16</v>
      </c>
      <c r="G68" s="37">
        <v>150</v>
      </c>
      <c r="H68" s="37" t="s">
        <v>11</v>
      </c>
      <c r="I68" s="3" t="s">
        <v>20</v>
      </c>
      <c r="J68" s="3" t="s">
        <v>206</v>
      </c>
      <c r="K68" s="3">
        <v>2</v>
      </c>
      <c r="L68" s="38" t="s">
        <v>271</v>
      </c>
      <c r="M68" s="39">
        <v>16</v>
      </c>
      <c r="N68" s="39">
        <v>157</v>
      </c>
      <c r="O68" s="39" t="s">
        <v>11</v>
      </c>
      <c r="P68" s="39" t="s">
        <v>20</v>
      </c>
      <c r="Q68" s="39" t="s">
        <v>206</v>
      </c>
      <c r="R68" s="40">
        <v>1707.4468085106384</v>
      </c>
      <c r="S68" s="41">
        <f t="shared" si="2"/>
        <v>3414.8936170212769</v>
      </c>
      <c r="T68" s="46" t="s">
        <v>355</v>
      </c>
      <c r="U68" s="45" t="s">
        <v>381</v>
      </c>
    </row>
    <row r="69" spans="1:21" ht="41.4" x14ac:dyDescent="0.25">
      <c r="A69" s="3">
        <v>62</v>
      </c>
      <c r="B69" s="18" t="s">
        <v>73</v>
      </c>
      <c r="C69" s="3" t="s">
        <v>127</v>
      </c>
      <c r="D69" s="3" t="s">
        <v>134</v>
      </c>
      <c r="E69" s="3" t="s">
        <v>21</v>
      </c>
      <c r="F69" s="21" t="s">
        <v>157</v>
      </c>
      <c r="G69" s="37">
        <v>145</v>
      </c>
      <c r="H69" s="37" t="s">
        <v>11</v>
      </c>
      <c r="I69" s="3" t="s">
        <v>14</v>
      </c>
      <c r="J69" s="3" t="s">
        <v>18</v>
      </c>
      <c r="K69" s="3">
        <v>2</v>
      </c>
      <c r="L69" s="38" t="s">
        <v>272</v>
      </c>
      <c r="M69" s="39" t="s">
        <v>157</v>
      </c>
      <c r="N69" s="39">
        <v>145</v>
      </c>
      <c r="O69" s="39" t="s">
        <v>11</v>
      </c>
      <c r="P69" s="39" t="s">
        <v>14</v>
      </c>
      <c r="Q69" s="39" t="s">
        <v>18</v>
      </c>
      <c r="R69" s="40">
        <v>583.67741935483878</v>
      </c>
      <c r="S69" s="41">
        <f t="shared" si="2"/>
        <v>1167.3548387096776</v>
      </c>
      <c r="T69" s="46" t="s">
        <v>356</v>
      </c>
      <c r="U69" s="45" t="s">
        <v>381</v>
      </c>
    </row>
    <row r="70" spans="1:21" ht="41.4" x14ac:dyDescent="0.25">
      <c r="A70" s="3">
        <v>63</v>
      </c>
      <c r="B70" s="18" t="s">
        <v>107</v>
      </c>
      <c r="C70" s="3" t="s">
        <v>127</v>
      </c>
      <c r="D70" s="3" t="s">
        <v>177</v>
      </c>
      <c r="E70" s="3" t="s">
        <v>120</v>
      </c>
      <c r="F70" s="21" t="s">
        <v>157</v>
      </c>
      <c r="G70" s="37">
        <v>144</v>
      </c>
      <c r="H70" s="37" t="s">
        <v>11</v>
      </c>
      <c r="I70" s="3" t="s">
        <v>14</v>
      </c>
      <c r="J70" s="3" t="s">
        <v>18</v>
      </c>
      <c r="K70" s="3">
        <v>2</v>
      </c>
      <c r="L70" s="38" t="s">
        <v>247</v>
      </c>
      <c r="M70" s="39" t="s">
        <v>157</v>
      </c>
      <c r="N70" s="39">
        <v>147</v>
      </c>
      <c r="O70" s="39" t="s">
        <v>11</v>
      </c>
      <c r="P70" s="39" t="s">
        <v>14</v>
      </c>
      <c r="Q70" s="39" t="s">
        <v>18</v>
      </c>
      <c r="R70" s="40">
        <v>575.23655913978496</v>
      </c>
      <c r="S70" s="41">
        <f t="shared" si="2"/>
        <v>1150.4731182795699</v>
      </c>
      <c r="T70" s="46" t="s">
        <v>357</v>
      </c>
      <c r="U70" s="45" t="s">
        <v>381</v>
      </c>
    </row>
    <row r="71" spans="1:21" ht="41.4" x14ac:dyDescent="0.25">
      <c r="A71" s="4">
        <v>64</v>
      </c>
      <c r="B71" s="18" t="s">
        <v>45</v>
      </c>
      <c r="C71" s="3" t="s">
        <v>45</v>
      </c>
      <c r="D71" s="3" t="s">
        <v>179</v>
      </c>
      <c r="E71" s="3" t="s">
        <v>45</v>
      </c>
      <c r="F71" s="37">
        <v>6</v>
      </c>
      <c r="G71" s="37">
        <v>60</v>
      </c>
      <c r="H71" s="37" t="s">
        <v>11</v>
      </c>
      <c r="I71" s="3" t="s">
        <v>20</v>
      </c>
      <c r="J71" s="44" t="s">
        <v>24</v>
      </c>
      <c r="K71" s="3">
        <v>4</v>
      </c>
      <c r="L71" s="38" t="s">
        <v>273</v>
      </c>
      <c r="M71" s="39">
        <v>8</v>
      </c>
      <c r="N71" s="39">
        <v>84</v>
      </c>
      <c r="O71" s="39" t="s">
        <v>6</v>
      </c>
      <c r="P71" s="39" t="s">
        <v>20</v>
      </c>
      <c r="Q71" s="39" t="s">
        <v>24</v>
      </c>
      <c r="R71" s="40">
        <v>31.741935483870964</v>
      </c>
      <c r="S71" s="41">
        <f t="shared" si="2"/>
        <v>126.96774193548386</v>
      </c>
      <c r="T71" s="46" t="s">
        <v>358</v>
      </c>
      <c r="U71" s="45" t="s">
        <v>381</v>
      </c>
    </row>
    <row r="72" spans="1:21" ht="41.4" x14ac:dyDescent="0.25">
      <c r="A72" s="3">
        <v>65</v>
      </c>
      <c r="B72" s="18" t="s">
        <v>60</v>
      </c>
      <c r="C72" s="3" t="s">
        <v>140</v>
      </c>
      <c r="D72" s="3" t="s">
        <v>180</v>
      </c>
      <c r="E72" s="3" t="s">
        <v>8</v>
      </c>
      <c r="F72" s="37">
        <v>12</v>
      </c>
      <c r="G72" s="37">
        <v>150</v>
      </c>
      <c r="H72" s="37" t="s">
        <v>11</v>
      </c>
      <c r="I72" s="3" t="s">
        <v>20</v>
      </c>
      <c r="J72" s="44" t="s">
        <v>59</v>
      </c>
      <c r="K72" s="3">
        <v>4</v>
      </c>
      <c r="L72" s="38" t="s">
        <v>274</v>
      </c>
      <c r="M72" s="39">
        <v>12</v>
      </c>
      <c r="N72" s="39">
        <v>151</v>
      </c>
      <c r="O72" s="39" t="s">
        <v>11</v>
      </c>
      <c r="P72" s="39" t="s">
        <v>20</v>
      </c>
      <c r="Q72" s="39" t="s">
        <v>59</v>
      </c>
      <c r="R72" s="40">
        <v>335</v>
      </c>
      <c r="S72" s="41">
        <f t="shared" si="2"/>
        <v>1340</v>
      </c>
      <c r="T72" s="46" t="s">
        <v>359</v>
      </c>
      <c r="U72" s="45" t="s">
        <v>381</v>
      </c>
    </row>
    <row r="73" spans="1:21" ht="41.4" x14ac:dyDescent="0.25">
      <c r="A73" s="3">
        <v>66</v>
      </c>
      <c r="B73" s="18" t="s">
        <v>45</v>
      </c>
      <c r="C73" s="3" t="s">
        <v>45</v>
      </c>
      <c r="D73" s="3" t="s">
        <v>181</v>
      </c>
      <c r="E73" s="3" t="s">
        <v>8</v>
      </c>
      <c r="F73" s="37">
        <v>16</v>
      </c>
      <c r="G73" s="37">
        <v>151</v>
      </c>
      <c r="H73" s="37" t="s">
        <v>11</v>
      </c>
      <c r="I73" s="3" t="s">
        <v>20</v>
      </c>
      <c r="J73" s="3" t="s">
        <v>18</v>
      </c>
      <c r="K73" s="3">
        <v>2</v>
      </c>
      <c r="L73" s="38" t="s">
        <v>275</v>
      </c>
      <c r="M73" s="39">
        <v>16</v>
      </c>
      <c r="N73" s="39">
        <v>163</v>
      </c>
      <c r="O73" s="39" t="s">
        <v>11</v>
      </c>
      <c r="P73" s="39" t="s">
        <v>20</v>
      </c>
      <c r="Q73" s="39" t="s">
        <v>18</v>
      </c>
      <c r="R73" s="40">
        <v>594.5913978494624</v>
      </c>
      <c r="S73" s="41">
        <f t="shared" si="2"/>
        <v>1189.1827956989248</v>
      </c>
      <c r="T73" s="46" t="s">
        <v>360</v>
      </c>
      <c r="U73" s="45" t="s">
        <v>381</v>
      </c>
    </row>
    <row r="74" spans="1:21" ht="41.4" x14ac:dyDescent="0.25">
      <c r="A74" s="4">
        <v>67</v>
      </c>
      <c r="B74" s="18" t="s">
        <v>154</v>
      </c>
      <c r="C74" s="3" t="s">
        <v>127</v>
      </c>
      <c r="D74" s="3" t="s">
        <v>17</v>
      </c>
      <c r="E74" s="3" t="s">
        <v>4</v>
      </c>
      <c r="F74" s="21" t="s">
        <v>157</v>
      </c>
      <c r="G74" s="37">
        <v>144</v>
      </c>
      <c r="H74" s="37" t="s">
        <v>11</v>
      </c>
      <c r="I74" s="3" t="s">
        <v>14</v>
      </c>
      <c r="J74" s="3" t="s">
        <v>206</v>
      </c>
      <c r="K74" s="3">
        <v>6</v>
      </c>
      <c r="L74" s="38" t="s">
        <v>276</v>
      </c>
      <c r="M74" s="39" t="s">
        <v>157</v>
      </c>
      <c r="N74" s="39">
        <v>144</v>
      </c>
      <c r="O74" s="39" t="s">
        <v>11</v>
      </c>
      <c r="P74" s="39" t="s">
        <v>14</v>
      </c>
      <c r="Q74" s="39" t="s">
        <v>206</v>
      </c>
      <c r="R74" s="40">
        <v>1356.3829787234042</v>
      </c>
      <c r="S74" s="41">
        <f t="shared" si="2"/>
        <v>8138.2978723404249</v>
      </c>
      <c r="T74" s="46" t="s">
        <v>361</v>
      </c>
      <c r="U74" s="45" t="s">
        <v>381</v>
      </c>
    </row>
    <row r="75" spans="1:21" ht="41.4" x14ac:dyDescent="0.25">
      <c r="A75" s="3">
        <v>68</v>
      </c>
      <c r="B75" s="18" t="s">
        <v>106</v>
      </c>
      <c r="C75" s="3" t="s">
        <v>127</v>
      </c>
      <c r="D75" s="3" t="s">
        <v>126</v>
      </c>
      <c r="E75" s="3" t="s">
        <v>120</v>
      </c>
      <c r="F75" s="21" t="s">
        <v>157</v>
      </c>
      <c r="G75" s="37">
        <v>150</v>
      </c>
      <c r="H75" s="37" t="s">
        <v>11</v>
      </c>
      <c r="I75" s="3" t="s">
        <v>14</v>
      </c>
      <c r="J75" s="3" t="s">
        <v>18</v>
      </c>
      <c r="K75" s="3">
        <v>2</v>
      </c>
      <c r="L75" s="38" t="s">
        <v>277</v>
      </c>
      <c r="M75" s="39" t="s">
        <v>157</v>
      </c>
      <c r="N75" s="39">
        <v>150</v>
      </c>
      <c r="O75" s="39" t="s">
        <v>13</v>
      </c>
      <c r="P75" s="39" t="s">
        <v>14</v>
      </c>
      <c r="Q75" s="39" t="s">
        <v>18</v>
      </c>
      <c r="R75" s="40">
        <v>744.39784946236546</v>
      </c>
      <c r="S75" s="41">
        <f t="shared" si="2"/>
        <v>1488.7956989247309</v>
      </c>
      <c r="T75" s="46" t="s">
        <v>362</v>
      </c>
      <c r="U75" s="45" t="s">
        <v>381</v>
      </c>
    </row>
    <row r="76" spans="1:21" ht="41.4" x14ac:dyDescent="0.25">
      <c r="A76" s="3">
        <v>69</v>
      </c>
      <c r="B76" s="18" t="s">
        <v>72</v>
      </c>
      <c r="C76" s="3" t="s">
        <v>127</v>
      </c>
      <c r="D76" s="3" t="s">
        <v>182</v>
      </c>
      <c r="E76" s="3" t="s">
        <v>3</v>
      </c>
      <c r="F76" s="37">
        <v>16</v>
      </c>
      <c r="G76" s="37">
        <v>160</v>
      </c>
      <c r="H76" s="37" t="s">
        <v>11</v>
      </c>
      <c r="I76" s="3" t="s">
        <v>20</v>
      </c>
      <c r="J76" s="3" t="s">
        <v>206</v>
      </c>
      <c r="K76" s="3">
        <v>4</v>
      </c>
      <c r="L76" s="38" t="s">
        <v>251</v>
      </c>
      <c r="M76" s="39">
        <v>16</v>
      </c>
      <c r="N76" s="39">
        <v>164</v>
      </c>
      <c r="O76" s="39" t="s">
        <v>11</v>
      </c>
      <c r="P76" s="39" t="s">
        <v>20</v>
      </c>
      <c r="Q76" s="39" t="s">
        <v>206</v>
      </c>
      <c r="R76" s="40">
        <v>1793.8510638297873</v>
      </c>
      <c r="S76" s="41">
        <f t="shared" si="2"/>
        <v>7175.4042553191493</v>
      </c>
      <c r="T76" s="46" t="s">
        <v>363</v>
      </c>
      <c r="U76" s="45" t="s">
        <v>381</v>
      </c>
    </row>
    <row r="77" spans="1:21" ht="41.4" x14ac:dyDescent="0.25">
      <c r="A77" s="4">
        <v>70</v>
      </c>
      <c r="B77" s="17" t="s">
        <v>58</v>
      </c>
      <c r="C77" s="3" t="s">
        <v>127</v>
      </c>
      <c r="D77" s="3" t="s">
        <v>125</v>
      </c>
      <c r="E77" s="3" t="s">
        <v>120</v>
      </c>
      <c r="F77" s="21" t="s">
        <v>157</v>
      </c>
      <c r="G77" s="37">
        <v>162</v>
      </c>
      <c r="H77" s="37" t="s">
        <v>11</v>
      </c>
      <c r="I77" s="3" t="s">
        <v>14</v>
      </c>
      <c r="J77" s="3" t="s">
        <v>18</v>
      </c>
      <c r="K77" s="3">
        <v>2</v>
      </c>
      <c r="L77" s="38" t="s">
        <v>278</v>
      </c>
      <c r="M77" s="39" t="s">
        <v>157</v>
      </c>
      <c r="N77" s="39">
        <v>167</v>
      </c>
      <c r="O77" s="39" t="s">
        <v>11</v>
      </c>
      <c r="P77" s="39" t="s">
        <v>14</v>
      </c>
      <c r="Q77" s="39" t="s">
        <v>18</v>
      </c>
      <c r="R77" s="40">
        <v>1197.9677419354837</v>
      </c>
      <c r="S77" s="41">
        <f t="shared" si="2"/>
        <v>2395.9354838709673</v>
      </c>
      <c r="T77" s="46" t="s">
        <v>364</v>
      </c>
      <c r="U77" s="45" t="s">
        <v>381</v>
      </c>
    </row>
    <row r="78" spans="1:21" ht="41.4" x14ac:dyDescent="0.25">
      <c r="A78" s="3">
        <v>71</v>
      </c>
      <c r="B78" s="17" t="s">
        <v>34</v>
      </c>
      <c r="C78" s="3" t="s">
        <v>127</v>
      </c>
      <c r="D78" s="3" t="s">
        <v>27</v>
      </c>
      <c r="E78" s="3" t="s">
        <v>4</v>
      </c>
      <c r="F78" s="21" t="s">
        <v>157</v>
      </c>
      <c r="G78" s="37">
        <v>152</v>
      </c>
      <c r="H78" s="37" t="s">
        <v>11</v>
      </c>
      <c r="I78" s="3" t="s">
        <v>14</v>
      </c>
      <c r="J78" s="3" t="s">
        <v>206</v>
      </c>
      <c r="K78" s="3">
        <v>8</v>
      </c>
      <c r="L78" s="38" t="s">
        <v>279</v>
      </c>
      <c r="M78" s="39" t="s">
        <v>157</v>
      </c>
      <c r="N78" s="39">
        <v>154</v>
      </c>
      <c r="O78" s="39" t="s">
        <v>13</v>
      </c>
      <c r="P78" s="39" t="s">
        <v>14</v>
      </c>
      <c r="Q78" s="39" t="s">
        <v>206</v>
      </c>
      <c r="R78" s="40">
        <v>1737.3191489361702</v>
      </c>
      <c r="S78" s="41">
        <f t="shared" si="2"/>
        <v>13898.553191489362</v>
      </c>
      <c r="T78" s="46" t="s">
        <v>365</v>
      </c>
      <c r="U78" s="45" t="s">
        <v>381</v>
      </c>
    </row>
    <row r="79" spans="1:21" ht="41.4" x14ac:dyDescent="0.25">
      <c r="A79" s="3">
        <v>72</v>
      </c>
      <c r="B79" s="18" t="s">
        <v>82</v>
      </c>
      <c r="C79" s="3" t="s">
        <v>127</v>
      </c>
      <c r="D79" s="3" t="s">
        <v>216</v>
      </c>
      <c r="E79" s="3" t="s">
        <v>4</v>
      </c>
      <c r="F79" s="21" t="s">
        <v>157</v>
      </c>
      <c r="G79" s="37">
        <v>152</v>
      </c>
      <c r="H79" s="37" t="s">
        <v>11</v>
      </c>
      <c r="I79" s="3" t="s">
        <v>14</v>
      </c>
      <c r="J79" s="3" t="s">
        <v>206</v>
      </c>
      <c r="K79" s="3">
        <v>8</v>
      </c>
      <c r="L79" s="38" t="s">
        <v>280</v>
      </c>
      <c r="M79" s="39" t="s">
        <v>157</v>
      </c>
      <c r="N79" s="39">
        <v>159</v>
      </c>
      <c r="O79" s="39" t="s">
        <v>13</v>
      </c>
      <c r="P79" s="39" t="s">
        <v>14</v>
      </c>
      <c r="Q79" s="39" t="s">
        <v>206</v>
      </c>
      <c r="R79" s="40">
        <v>1941.063829787234</v>
      </c>
      <c r="S79" s="41">
        <f t="shared" si="2"/>
        <v>15528.510638297872</v>
      </c>
      <c r="T79" s="46" t="s">
        <v>366</v>
      </c>
      <c r="U79" s="45" t="s">
        <v>381</v>
      </c>
    </row>
    <row r="80" spans="1:21" ht="41.4" x14ac:dyDescent="0.25">
      <c r="A80" s="4">
        <v>73</v>
      </c>
      <c r="B80" s="18" t="s">
        <v>67</v>
      </c>
      <c r="C80" s="3" t="s">
        <v>140</v>
      </c>
      <c r="D80" s="3" t="s">
        <v>158</v>
      </c>
      <c r="E80" s="3" t="s">
        <v>8</v>
      </c>
      <c r="F80" s="37">
        <v>16</v>
      </c>
      <c r="G80" s="37">
        <v>166</v>
      </c>
      <c r="H80" s="37" t="s">
        <v>171</v>
      </c>
      <c r="I80" s="3" t="s">
        <v>20</v>
      </c>
      <c r="J80" s="3" t="s">
        <v>59</v>
      </c>
      <c r="K80" s="3">
        <v>8</v>
      </c>
      <c r="L80" s="38" t="s">
        <v>281</v>
      </c>
      <c r="M80" s="39">
        <v>20</v>
      </c>
      <c r="N80" s="39">
        <v>166</v>
      </c>
      <c r="O80" s="39" t="s">
        <v>11</v>
      </c>
      <c r="P80" s="39" t="s">
        <v>20</v>
      </c>
      <c r="Q80" s="39" t="s">
        <v>59</v>
      </c>
      <c r="R80" s="40">
        <v>384.77419354838707</v>
      </c>
      <c r="S80" s="41">
        <f t="shared" si="2"/>
        <v>3078.1935483870966</v>
      </c>
      <c r="T80" s="46" t="s">
        <v>367</v>
      </c>
      <c r="U80" s="45" t="s">
        <v>381</v>
      </c>
    </row>
    <row r="81" spans="1:21" ht="41.4" x14ac:dyDescent="0.25">
      <c r="A81" s="3">
        <v>74</v>
      </c>
      <c r="B81" s="18" t="s">
        <v>104</v>
      </c>
      <c r="C81" s="3" t="s">
        <v>118</v>
      </c>
      <c r="D81" s="3" t="s">
        <v>135</v>
      </c>
      <c r="E81" s="3" t="s">
        <v>12</v>
      </c>
      <c r="F81" s="21" t="s">
        <v>157</v>
      </c>
      <c r="G81" s="37">
        <v>152</v>
      </c>
      <c r="H81" s="37" t="s">
        <v>11</v>
      </c>
      <c r="I81" s="3" t="s">
        <v>14</v>
      </c>
      <c r="J81" s="3" t="s">
        <v>59</v>
      </c>
      <c r="K81" s="3">
        <v>2</v>
      </c>
      <c r="L81" s="38" t="s">
        <v>282</v>
      </c>
      <c r="M81" s="39" t="s">
        <v>157</v>
      </c>
      <c r="N81" s="39">
        <v>163</v>
      </c>
      <c r="O81" s="39" t="s">
        <v>11</v>
      </c>
      <c r="P81" s="39" t="s">
        <v>14</v>
      </c>
      <c r="Q81" s="39" t="s">
        <v>59</v>
      </c>
      <c r="R81" s="40">
        <v>545.10752688172045</v>
      </c>
      <c r="S81" s="41">
        <f t="shared" si="2"/>
        <v>1090.2150537634409</v>
      </c>
      <c r="T81" s="46" t="s">
        <v>368</v>
      </c>
      <c r="U81" s="45" t="s">
        <v>381</v>
      </c>
    </row>
    <row r="82" spans="1:21" ht="41.4" x14ac:dyDescent="0.25">
      <c r="A82" s="3">
        <v>75</v>
      </c>
      <c r="B82" s="18" t="s">
        <v>105</v>
      </c>
      <c r="C82" s="3" t="s">
        <v>119</v>
      </c>
      <c r="D82" s="3" t="s">
        <v>136</v>
      </c>
      <c r="E82" s="3" t="s">
        <v>12</v>
      </c>
      <c r="F82" s="21" t="s">
        <v>157</v>
      </c>
      <c r="G82" s="37">
        <v>160</v>
      </c>
      <c r="H82" s="37" t="s">
        <v>156</v>
      </c>
      <c r="I82" s="3" t="s">
        <v>14</v>
      </c>
      <c r="J82" s="3" t="s">
        <v>25</v>
      </c>
      <c r="K82" s="3">
        <v>2</v>
      </c>
      <c r="L82" s="38" t="s">
        <v>283</v>
      </c>
      <c r="M82" s="39" t="s">
        <v>157</v>
      </c>
      <c r="N82" s="39">
        <v>169</v>
      </c>
      <c r="O82" s="39" t="s">
        <v>13</v>
      </c>
      <c r="P82" s="39" t="s">
        <v>14</v>
      </c>
      <c r="Q82" s="39" t="s">
        <v>25</v>
      </c>
      <c r="R82" s="40">
        <v>845.0645161290322</v>
      </c>
      <c r="S82" s="41">
        <f t="shared" si="2"/>
        <v>1690.1290322580644</v>
      </c>
      <c r="T82" s="46" t="s">
        <v>369</v>
      </c>
      <c r="U82" s="45" t="s">
        <v>381</v>
      </c>
    </row>
    <row r="83" spans="1:21" ht="41.4" x14ac:dyDescent="0.25">
      <c r="A83" s="4">
        <v>76</v>
      </c>
      <c r="B83" s="18" t="s">
        <v>75</v>
      </c>
      <c r="C83" s="3" t="s">
        <v>127</v>
      </c>
      <c r="D83" s="3" t="s">
        <v>23</v>
      </c>
      <c r="E83" s="3" t="s">
        <v>7</v>
      </c>
      <c r="F83" s="37">
        <v>6</v>
      </c>
      <c r="G83" s="37">
        <v>88</v>
      </c>
      <c r="H83" s="37" t="s">
        <v>9</v>
      </c>
      <c r="I83" s="3" t="s">
        <v>20</v>
      </c>
      <c r="J83" s="3" t="s">
        <v>24</v>
      </c>
      <c r="K83" s="3">
        <v>2</v>
      </c>
      <c r="L83" s="38" t="s">
        <v>284</v>
      </c>
      <c r="M83" s="39">
        <v>6</v>
      </c>
      <c r="N83" s="39">
        <v>88</v>
      </c>
      <c r="O83" s="39" t="s">
        <v>9</v>
      </c>
      <c r="P83" s="39" t="s">
        <v>20</v>
      </c>
      <c r="Q83" s="39" t="s">
        <v>24</v>
      </c>
      <c r="R83" s="40">
        <v>40.795698924731177</v>
      </c>
      <c r="S83" s="41">
        <f t="shared" si="2"/>
        <v>81.591397849462354</v>
      </c>
      <c r="T83" s="46" t="s">
        <v>370</v>
      </c>
      <c r="U83" s="45" t="s">
        <v>381</v>
      </c>
    </row>
    <row r="84" spans="1:21" ht="41.4" x14ac:dyDescent="0.25">
      <c r="A84" s="3">
        <v>77</v>
      </c>
      <c r="B84" s="18" t="s">
        <v>155</v>
      </c>
      <c r="C84" s="3" t="s">
        <v>127</v>
      </c>
      <c r="D84" s="3" t="s">
        <v>19</v>
      </c>
      <c r="E84" s="3" t="s">
        <v>3</v>
      </c>
      <c r="F84" s="21" t="s">
        <v>157</v>
      </c>
      <c r="G84" s="37">
        <v>159</v>
      </c>
      <c r="H84" s="37" t="s">
        <v>11</v>
      </c>
      <c r="I84" s="3" t="s">
        <v>14</v>
      </c>
      <c r="J84" s="3" t="s">
        <v>206</v>
      </c>
      <c r="K84" s="3">
        <v>4</v>
      </c>
      <c r="L84" s="38" t="s">
        <v>285</v>
      </c>
      <c r="M84" s="39" t="s">
        <v>157</v>
      </c>
      <c r="N84" s="39">
        <v>159</v>
      </c>
      <c r="O84" s="39" t="s">
        <v>11</v>
      </c>
      <c r="P84" s="39" t="s">
        <v>14</v>
      </c>
      <c r="Q84" s="39" t="s">
        <v>206</v>
      </c>
      <c r="R84" s="40">
        <v>2255.3191489361702</v>
      </c>
      <c r="S84" s="41">
        <f t="shared" si="2"/>
        <v>9021.2765957446809</v>
      </c>
      <c r="T84" s="46" t="s">
        <v>371</v>
      </c>
      <c r="U84" s="45" t="s">
        <v>381</v>
      </c>
    </row>
    <row r="85" spans="1:21" ht="41.4" x14ac:dyDescent="0.25">
      <c r="A85" s="3">
        <v>78</v>
      </c>
      <c r="B85" s="18" t="s">
        <v>191</v>
      </c>
      <c r="C85" s="3" t="s">
        <v>127</v>
      </c>
      <c r="D85" s="3" t="s">
        <v>64</v>
      </c>
      <c r="E85" s="3" t="s">
        <v>4</v>
      </c>
      <c r="F85" s="21" t="s">
        <v>157</v>
      </c>
      <c r="G85" s="37">
        <v>151</v>
      </c>
      <c r="H85" s="37" t="s">
        <v>11</v>
      </c>
      <c r="I85" s="3" t="s">
        <v>14</v>
      </c>
      <c r="J85" s="3" t="s">
        <v>65</v>
      </c>
      <c r="K85" s="3">
        <v>4</v>
      </c>
      <c r="L85" s="38" t="s">
        <v>286</v>
      </c>
      <c r="M85" s="39" t="s">
        <v>157</v>
      </c>
      <c r="N85" s="39">
        <v>152</v>
      </c>
      <c r="O85" s="39" t="s">
        <v>13</v>
      </c>
      <c r="P85" s="39" t="s">
        <v>14</v>
      </c>
      <c r="Q85" s="39" t="s">
        <v>65</v>
      </c>
      <c r="R85" s="40">
        <v>795.15053763440858</v>
      </c>
      <c r="S85" s="41">
        <f t="shared" si="2"/>
        <v>3180.6021505376343</v>
      </c>
      <c r="T85" s="46" t="s">
        <v>372</v>
      </c>
      <c r="U85" s="45" t="s">
        <v>381</v>
      </c>
    </row>
    <row r="86" spans="1:21" ht="41.4" x14ac:dyDescent="0.25">
      <c r="A86" s="4">
        <v>79</v>
      </c>
      <c r="B86" s="18" t="s">
        <v>192</v>
      </c>
      <c r="C86" s="3" t="s">
        <v>127</v>
      </c>
      <c r="D86" s="3" t="s">
        <v>26</v>
      </c>
      <c r="E86" s="3" t="s">
        <v>3</v>
      </c>
      <c r="F86" s="21" t="s">
        <v>157</v>
      </c>
      <c r="G86" s="37">
        <v>164</v>
      </c>
      <c r="H86" s="37" t="s">
        <v>11</v>
      </c>
      <c r="I86" s="3" t="s">
        <v>14</v>
      </c>
      <c r="J86" s="3" t="s">
        <v>206</v>
      </c>
      <c r="K86" s="3">
        <v>4</v>
      </c>
      <c r="L86" s="38" t="s">
        <v>287</v>
      </c>
      <c r="M86" s="39" t="s">
        <v>157</v>
      </c>
      <c r="N86" s="39">
        <v>164</v>
      </c>
      <c r="O86" s="39" t="s">
        <v>11</v>
      </c>
      <c r="P86" s="39" t="s">
        <v>14</v>
      </c>
      <c r="Q86" s="39" t="s">
        <v>206</v>
      </c>
      <c r="R86" s="40">
        <v>1606.9677419354839</v>
      </c>
      <c r="S86" s="41">
        <f t="shared" si="2"/>
        <v>6427.8709677419356</v>
      </c>
      <c r="T86" s="46" t="s">
        <v>373</v>
      </c>
      <c r="U86" s="45" t="s">
        <v>381</v>
      </c>
    </row>
    <row r="87" spans="1:21" ht="41.4" x14ac:dyDescent="0.25">
      <c r="A87" s="3">
        <v>80</v>
      </c>
      <c r="B87" s="18" t="s">
        <v>29</v>
      </c>
      <c r="C87" s="3" t="s">
        <v>127</v>
      </c>
      <c r="D87" s="3" t="s">
        <v>37</v>
      </c>
      <c r="E87" s="3" t="s">
        <v>3</v>
      </c>
      <c r="F87" s="21" t="s">
        <v>157</v>
      </c>
      <c r="G87" s="37">
        <v>168</v>
      </c>
      <c r="H87" s="37" t="s">
        <v>22</v>
      </c>
      <c r="I87" s="3" t="s">
        <v>14</v>
      </c>
      <c r="J87" s="1" t="s">
        <v>206</v>
      </c>
      <c r="K87" s="1">
        <v>4</v>
      </c>
      <c r="L87" s="38" t="s">
        <v>288</v>
      </c>
      <c r="M87" s="39" t="s">
        <v>157</v>
      </c>
      <c r="N87" s="39">
        <v>175</v>
      </c>
      <c r="O87" s="39" t="s">
        <v>13</v>
      </c>
      <c r="P87" s="39" t="s">
        <v>14</v>
      </c>
      <c r="Q87" s="39" t="s">
        <v>206</v>
      </c>
      <c r="R87" s="40">
        <v>3574.4680851063831</v>
      </c>
      <c r="S87" s="41">
        <f t="shared" si="2"/>
        <v>14297.872340425532</v>
      </c>
      <c r="T87" s="46" t="s">
        <v>374</v>
      </c>
      <c r="U87" s="45" t="s">
        <v>381</v>
      </c>
    </row>
    <row r="88" spans="1:21" ht="41.4" x14ac:dyDescent="0.25">
      <c r="A88" s="3">
        <v>81</v>
      </c>
      <c r="B88" s="18" t="s">
        <v>101</v>
      </c>
      <c r="C88" s="3" t="s">
        <v>127</v>
      </c>
      <c r="D88" s="3" t="s">
        <v>66</v>
      </c>
      <c r="E88" s="3" t="s">
        <v>3</v>
      </c>
      <c r="F88" s="21" t="s">
        <v>157</v>
      </c>
      <c r="G88" s="37">
        <v>169</v>
      </c>
      <c r="H88" s="37" t="s">
        <v>22</v>
      </c>
      <c r="I88" s="3" t="s">
        <v>14</v>
      </c>
      <c r="J88" s="3" t="s">
        <v>206</v>
      </c>
      <c r="K88" s="3">
        <v>2</v>
      </c>
      <c r="L88" s="38" t="s">
        <v>289</v>
      </c>
      <c r="M88" s="39" t="s">
        <v>157</v>
      </c>
      <c r="N88" s="39">
        <v>178</v>
      </c>
      <c r="O88" s="39" t="s">
        <v>13</v>
      </c>
      <c r="P88" s="39" t="s">
        <v>14</v>
      </c>
      <c r="Q88" s="39" t="s">
        <v>206</v>
      </c>
      <c r="R88" s="40">
        <v>3400.1808510638302</v>
      </c>
      <c r="S88" s="41">
        <f t="shared" si="2"/>
        <v>6800.3617021276605</v>
      </c>
      <c r="T88" s="46" t="s">
        <v>375</v>
      </c>
      <c r="U88" s="45" t="s">
        <v>381</v>
      </c>
    </row>
    <row r="89" spans="1:21" ht="41.4" x14ac:dyDescent="0.25">
      <c r="A89" s="4">
        <v>82</v>
      </c>
      <c r="B89" s="18" t="s">
        <v>77</v>
      </c>
      <c r="C89" s="3" t="s">
        <v>127</v>
      </c>
      <c r="D89" s="3" t="s">
        <v>183</v>
      </c>
      <c r="E89" s="3" t="s">
        <v>4</v>
      </c>
      <c r="F89" s="37">
        <v>8</v>
      </c>
      <c r="G89" s="37">
        <v>103</v>
      </c>
      <c r="H89" s="37" t="s">
        <v>9</v>
      </c>
      <c r="I89" s="3" t="s">
        <v>20</v>
      </c>
      <c r="J89" s="3" t="s">
        <v>65</v>
      </c>
      <c r="K89" s="3">
        <v>2</v>
      </c>
      <c r="L89" s="38" t="s">
        <v>290</v>
      </c>
      <c r="M89" s="39">
        <v>8</v>
      </c>
      <c r="N89" s="39">
        <v>112</v>
      </c>
      <c r="O89" s="39" t="s">
        <v>11</v>
      </c>
      <c r="P89" s="39" t="s">
        <v>20</v>
      </c>
      <c r="Q89" s="39" t="s">
        <v>65</v>
      </c>
      <c r="R89" s="40">
        <v>63.311827956989248</v>
      </c>
      <c r="S89" s="41">
        <f t="shared" si="2"/>
        <v>126.6236559139785</v>
      </c>
      <c r="T89" s="46" t="s">
        <v>376</v>
      </c>
      <c r="U89" s="45" t="s">
        <v>381</v>
      </c>
    </row>
    <row r="90" spans="1:21" ht="41.4" x14ac:dyDescent="0.25">
      <c r="A90" s="3">
        <v>83</v>
      </c>
      <c r="B90" s="18" t="s">
        <v>89</v>
      </c>
      <c r="C90" s="3" t="s">
        <v>119</v>
      </c>
      <c r="D90" s="3" t="s">
        <v>184</v>
      </c>
      <c r="E90" s="3" t="s">
        <v>8</v>
      </c>
      <c r="F90" s="37">
        <v>8</v>
      </c>
      <c r="G90" s="37">
        <v>103</v>
      </c>
      <c r="H90" s="37" t="s">
        <v>9</v>
      </c>
      <c r="I90" s="3" t="s">
        <v>20</v>
      </c>
      <c r="J90" s="3" t="s">
        <v>24</v>
      </c>
      <c r="K90" s="3">
        <v>2</v>
      </c>
      <c r="L90" s="38" t="s">
        <v>291</v>
      </c>
      <c r="M90" s="39">
        <v>8</v>
      </c>
      <c r="N90" s="39">
        <v>109</v>
      </c>
      <c r="O90" s="39" t="s">
        <v>9</v>
      </c>
      <c r="P90" s="39" t="s">
        <v>20</v>
      </c>
      <c r="Q90" s="39" t="s">
        <v>24</v>
      </c>
      <c r="R90" s="40">
        <v>87.430107526881713</v>
      </c>
      <c r="S90" s="41">
        <f t="shared" si="2"/>
        <v>174.86021505376343</v>
      </c>
      <c r="T90" s="46" t="s">
        <v>377</v>
      </c>
      <c r="U90" s="45" t="s">
        <v>381</v>
      </c>
    </row>
    <row r="91" spans="1:21" ht="41.4" x14ac:dyDescent="0.25">
      <c r="A91" s="3">
        <v>84</v>
      </c>
      <c r="B91" s="18" t="s">
        <v>77</v>
      </c>
      <c r="C91" s="3" t="s">
        <v>127</v>
      </c>
      <c r="D91" s="3" t="s">
        <v>185</v>
      </c>
      <c r="E91" s="3" t="s">
        <v>4</v>
      </c>
      <c r="F91" s="37">
        <v>8</v>
      </c>
      <c r="G91" s="37">
        <v>101</v>
      </c>
      <c r="H91" s="37" t="s">
        <v>9</v>
      </c>
      <c r="I91" s="3" t="s">
        <v>20</v>
      </c>
      <c r="J91" s="3" t="s">
        <v>18</v>
      </c>
      <c r="K91" s="3">
        <v>2</v>
      </c>
      <c r="L91" s="38" t="s">
        <v>292</v>
      </c>
      <c r="M91" s="39">
        <v>8</v>
      </c>
      <c r="N91" s="39">
        <v>118</v>
      </c>
      <c r="O91" s="39" t="s">
        <v>11</v>
      </c>
      <c r="P91" s="39" t="s">
        <v>20</v>
      </c>
      <c r="Q91" s="39" t="s">
        <v>18</v>
      </c>
      <c r="R91" s="40">
        <v>83.333333333333329</v>
      </c>
      <c r="S91" s="41">
        <f t="shared" si="2"/>
        <v>166.66666666666666</v>
      </c>
      <c r="T91" s="46" t="s">
        <v>378</v>
      </c>
      <c r="U91" s="45" t="s">
        <v>381</v>
      </c>
    </row>
    <row r="92" spans="1:21" ht="41.4" x14ac:dyDescent="0.25">
      <c r="A92" s="4">
        <v>85</v>
      </c>
      <c r="B92" s="18" t="s">
        <v>79</v>
      </c>
      <c r="C92" s="3" t="s">
        <v>118</v>
      </c>
      <c r="D92" s="3" t="s">
        <v>186</v>
      </c>
      <c r="E92" s="3" t="s">
        <v>8</v>
      </c>
      <c r="F92" s="37">
        <v>10</v>
      </c>
      <c r="G92" s="37">
        <v>123</v>
      </c>
      <c r="H92" s="37" t="s">
        <v>9</v>
      </c>
      <c r="I92" s="3" t="s">
        <v>20</v>
      </c>
      <c r="J92" s="3" t="s">
        <v>24</v>
      </c>
      <c r="K92" s="3">
        <v>10</v>
      </c>
      <c r="L92" s="38" t="s">
        <v>293</v>
      </c>
      <c r="M92" s="39">
        <v>14</v>
      </c>
      <c r="N92" s="39">
        <v>128</v>
      </c>
      <c r="O92" s="39" t="s">
        <v>9</v>
      </c>
      <c r="P92" s="39" t="s">
        <v>20</v>
      </c>
      <c r="Q92" s="39" t="s">
        <v>24</v>
      </c>
      <c r="R92" s="40">
        <v>140</v>
      </c>
      <c r="S92" s="41">
        <f t="shared" si="2"/>
        <v>1400</v>
      </c>
      <c r="T92" s="46" t="s">
        <v>379</v>
      </c>
      <c r="U92" s="45" t="s">
        <v>381</v>
      </c>
    </row>
    <row r="93" spans="1:21" ht="42" thickBot="1" x14ac:dyDescent="0.3">
      <c r="A93" s="3">
        <v>86</v>
      </c>
      <c r="B93" s="18" t="s">
        <v>47</v>
      </c>
      <c r="C93" s="3" t="s">
        <v>127</v>
      </c>
      <c r="D93" s="3" t="s">
        <v>137</v>
      </c>
      <c r="E93" s="3" t="s">
        <v>3</v>
      </c>
      <c r="F93" s="21" t="s">
        <v>157</v>
      </c>
      <c r="G93" s="37">
        <v>115</v>
      </c>
      <c r="H93" s="37" t="s">
        <v>9</v>
      </c>
      <c r="I93" s="3" t="s">
        <v>14</v>
      </c>
      <c r="J93" s="3" t="s">
        <v>18</v>
      </c>
      <c r="K93" s="3">
        <v>2</v>
      </c>
      <c r="L93" s="38" t="s">
        <v>294</v>
      </c>
      <c r="M93" s="39" t="s">
        <v>157</v>
      </c>
      <c r="N93" s="39">
        <v>128</v>
      </c>
      <c r="O93" s="39" t="s">
        <v>9</v>
      </c>
      <c r="P93" s="39" t="s">
        <v>14</v>
      </c>
      <c r="Q93" s="39" t="s">
        <v>18</v>
      </c>
      <c r="R93" s="40">
        <v>188.24444444444444</v>
      </c>
      <c r="S93" s="41">
        <f t="shared" si="2"/>
        <v>376.48888888888888</v>
      </c>
      <c r="T93" s="46" t="s">
        <v>380</v>
      </c>
      <c r="U93" s="45" t="s">
        <v>381</v>
      </c>
    </row>
    <row r="94" spans="1:21" ht="27" thickBot="1" x14ac:dyDescent="0.3">
      <c r="J94" s="30" t="s">
        <v>200</v>
      </c>
      <c r="K94" s="32">
        <f>SUM(K8:K93)</f>
        <v>318</v>
      </c>
      <c r="R94" s="33" t="s">
        <v>201</v>
      </c>
      <c r="S94" s="29">
        <f>SUM(S8:S93)</f>
        <v>205449.71377459899</v>
      </c>
    </row>
    <row r="95" spans="1:21" x14ac:dyDescent="0.25">
      <c r="J95" s="30"/>
      <c r="K95" s="30"/>
      <c r="R95" s="34"/>
      <c r="S95" s="35"/>
    </row>
    <row r="96" spans="1:21" x14ac:dyDescent="0.25">
      <c r="B96" s="13" t="s">
        <v>205</v>
      </c>
      <c r="C96" s="8"/>
    </row>
    <row r="97" spans="2:8" x14ac:dyDescent="0.25">
      <c r="B97" s="7" t="s">
        <v>210</v>
      </c>
      <c r="C97" s="8"/>
    </row>
    <row r="98" spans="2:8" x14ac:dyDescent="0.25">
      <c r="B98" s="48" t="s">
        <v>211</v>
      </c>
      <c r="C98" s="48"/>
      <c r="D98" s="48"/>
      <c r="E98" s="48"/>
      <c r="F98" s="48"/>
      <c r="G98" s="48"/>
      <c r="H98" s="48"/>
    </row>
  </sheetData>
  <autoFilter ref="A7:Y94" xr:uid="{F7BA05DD-D0A4-4CB8-A10E-146304245D38}"/>
  <mergeCells count="14">
    <mergeCell ref="S5:S6"/>
    <mergeCell ref="U5:U6"/>
    <mergeCell ref="L5:Q5"/>
    <mergeCell ref="B5:B6"/>
    <mergeCell ref="C5:C6"/>
    <mergeCell ref="D5:D6"/>
    <mergeCell ref="E5:J5"/>
    <mergeCell ref="T5:T6"/>
    <mergeCell ref="A5:A6"/>
    <mergeCell ref="B98:H98"/>
    <mergeCell ref="K5:K6"/>
    <mergeCell ref="R5:R6"/>
    <mergeCell ref="E1:G1"/>
    <mergeCell ref="E2:G2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Padangos žemės ūkio technikai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 | VMU</dc:creator>
  <cp:lastModifiedBy>Jurga Stonienė  | VMU</cp:lastModifiedBy>
  <dcterms:created xsi:type="dcterms:W3CDTF">2024-07-01T12:45:13Z</dcterms:created>
  <dcterms:modified xsi:type="dcterms:W3CDTF">2025-08-22T11:32:03Z</dcterms:modified>
</cp:coreProperties>
</file>