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xr:revisionPtr revIDLastSave="184" documentId="8_{0365BB81-B63F-4FA9-B975-A437658621AD}" xr6:coauthVersionLast="47" xr6:coauthVersionMax="47" xr10:uidLastSave="{A13D9179-308E-488D-9BA6-A8FDAD4EAC02}"/>
  <bookViews>
    <workbookView xWindow="-108" yWindow="-108" windowWidth="23256" windowHeight="12456" activeTab="2" xr2:uid="{00000000-000D-0000-FFFF-FFFF00000000}"/>
  </bookViews>
  <sheets>
    <sheet name="Bendrieji reikalavimai" sheetId="9" r:id="rId1"/>
    <sheet name="Reikalavimai" sheetId="3" r:id="rId2"/>
    <sheet name="Pasiūlymo pildymo lapas"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8" l="1"/>
  <c r="J32" i="8"/>
  <c r="J33" i="8"/>
  <c r="J34" i="8"/>
  <c r="I14" i="8"/>
  <c r="I15" i="8"/>
  <c r="I16" i="8"/>
  <c r="I17" i="8"/>
  <c r="I18" i="8"/>
  <c r="I19" i="8"/>
  <c r="I20" i="8"/>
  <c r="I21" i="8"/>
  <c r="I22" i="8"/>
  <c r="I23" i="8"/>
  <c r="I24" i="8"/>
  <c r="I25" i="8"/>
  <c r="I26" i="8"/>
  <c r="I27" i="8"/>
  <c r="I28" i="8"/>
  <c r="I29" i="8"/>
  <c r="I30" i="8"/>
  <c r="I31" i="8"/>
  <c r="I32" i="8"/>
  <c r="I33" i="8"/>
  <c r="I34" i="8"/>
  <c r="I13" i="8"/>
  <c r="H14" i="8"/>
  <c r="J14" i="8" s="1"/>
  <c r="H15" i="8"/>
  <c r="J15" i="8" s="1"/>
  <c r="H16" i="8"/>
  <c r="J16" i="8" s="1"/>
  <c r="H17" i="8"/>
  <c r="J17" i="8" s="1"/>
  <c r="H18" i="8"/>
  <c r="J18" i="8" s="1"/>
  <c r="H19" i="8"/>
  <c r="J19" i="8" s="1"/>
  <c r="H20" i="8"/>
  <c r="J20" i="8" s="1"/>
  <c r="H21" i="8"/>
  <c r="J21" i="8" s="1"/>
  <c r="H22" i="8"/>
  <c r="J22" i="8" s="1"/>
  <c r="H23" i="8"/>
  <c r="H24" i="8"/>
  <c r="J24" i="8" s="1"/>
  <c r="H25" i="8"/>
  <c r="J25" i="8" s="1"/>
  <c r="H26" i="8"/>
  <c r="J26" i="8" s="1"/>
  <c r="H27" i="8"/>
  <c r="J27" i="8" s="1"/>
  <c r="H28" i="8"/>
  <c r="J28" i="8" s="1"/>
  <c r="H29" i="8"/>
  <c r="J29" i="8" s="1"/>
  <c r="H30" i="8"/>
  <c r="J30" i="8" s="1"/>
  <c r="H31" i="8"/>
  <c r="J31" i="8" s="1"/>
  <c r="H32" i="8"/>
  <c r="H33" i="8"/>
  <c r="H34" i="8"/>
  <c r="H13" i="8"/>
  <c r="J13" i="8" s="1"/>
  <c r="J35" i="8" l="1"/>
  <c r="I35" i="8"/>
</calcChain>
</file>

<file path=xl/sharedStrings.xml><?xml version="1.0" encoding="utf-8"?>
<sst xmlns="http://schemas.openxmlformats.org/spreadsheetml/2006/main" count="176" uniqueCount="142">
  <si>
    <t>Eilės Nr.</t>
  </si>
  <si>
    <t>Eil. Nr.</t>
  </si>
  <si>
    <t>Šioje grafoje Tiekėjas turi nurodyti pasiūlyme pateikto dokumento pavadinimą, puslapio numerį, o tame dokumente pabraukti, nuspalvinti ar kitaip pažymėti informaciją įrodančią pasiūlymo atitikimą keliamiems reikalavimams.</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</si>
  <si>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</si>
  <si>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</si>
  <si>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TECHNINĖ SPECIFIKACIJA PILDOMA TIEKĖJO</t>
  </si>
  <si>
    <t xml:space="preserve">Eil. Nr. </t>
  </si>
  <si>
    <t>Bendrieji reikalavimai</t>
  </si>
  <si>
    <t>Reagento ar pagalbinės priemonės pavadinimas</t>
  </si>
  <si>
    <t>Reagento ar pagalbinės priemonės apibūdinimas</t>
  </si>
  <si>
    <t>Siūlomas mato vienetas</t>
  </si>
  <si>
    <t>Siūlomas kiekis</t>
  </si>
  <si>
    <t>Gamintojas, katalogo Nr., pastabos</t>
  </si>
  <si>
    <t>Suma be PVM (Eur)</t>
  </si>
  <si>
    <t>Tyrimai</t>
  </si>
  <si>
    <t>A lentelė</t>
  </si>
  <si>
    <t>1.</t>
  </si>
  <si>
    <t>2.</t>
  </si>
  <si>
    <t>3.</t>
  </si>
  <si>
    <t>4.</t>
  </si>
  <si>
    <t>5.</t>
  </si>
  <si>
    <t>6.</t>
  </si>
  <si>
    <t>7.</t>
  </si>
  <si>
    <t>8.</t>
  </si>
  <si>
    <t>9.</t>
  </si>
  <si>
    <t>10.</t>
  </si>
  <si>
    <t>Sutarties vykdymo laikotarpiu apie bet kokius produktų pakeitimus, su produktais susijusius galimus nepageidaujamus įvykius keliančius pavojų tyrimų kokybei - pacientų saugumui, laboratorijos personalo saugumui, tiekėjas turi nedelsiant pranešti vartotojui.</t>
  </si>
  <si>
    <t>Privalomi reikalavimai pasiūlymui</t>
  </si>
  <si>
    <t>Techniniai reikalavimai, metodas</t>
  </si>
  <si>
    <t>TECHNINĖ SPECIFIKACIJA</t>
  </si>
  <si>
    <t>Suma su PVM (Eur)</t>
  </si>
  <si>
    <t>1.1.</t>
  </si>
  <si>
    <t>Duomenys apie panaudai siūlomą prietaisą</t>
  </si>
  <si>
    <t>Įrangos, prietaiso pavadinimas, gamintojas</t>
  </si>
  <si>
    <t>Įrangos, prietaiso apibūdinimas</t>
  </si>
  <si>
    <t>Prietaiso pagaminimo metai</t>
  </si>
  <si>
    <t>Kada prietaisas pradėtas eksploatuoti</t>
  </si>
  <si>
    <t>Tokio naujo prietaiso gyvavimo trukmė</t>
  </si>
  <si>
    <t>Chromograninas A</t>
  </si>
  <si>
    <t>Kopeptinas</t>
  </si>
  <si>
    <t>Tirpioji FMS tipo tirozinkinazė 1 (sFLT-1)</t>
  </si>
  <si>
    <t>Placentos augimo faktorius (PlGF)</t>
  </si>
  <si>
    <t>Pro-adrenomedulinas (Pro-ADM)</t>
  </si>
  <si>
    <t>Tyrimų skaičius per 36 mėnesius</t>
  </si>
  <si>
    <t>Chemiliuminescencinės imunoanalizės metodas (TRACE)</t>
  </si>
  <si>
    <t>Tyrimų atlikimo dažnis</t>
  </si>
  <si>
    <t xml:space="preserve"> 5 dienas (kartus) per 1 savaitę</t>
  </si>
  <si>
    <t xml:space="preserve"> 1 kartą per 3 mėnesius</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</si>
  <si>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</si>
  <si>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Pateikti reikalingą reagentų ir kitų priemonių kiekį, numatomam nurodytam tyrimų atlikimui per 36 mėn.</t>
  </si>
  <si>
    <t>Tiekėjas turi būti gamintojo įgaliotas tiekti reagentus ir atlikti panaudai siūlomo prietaiso techninę priežiūrą ir remontą. Tiekėjas kartu su pasiūlymu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 Tiekėjas kartu su pasiūlymu turi pateikti dokumentą, patvirtinantį, kad tiekėjas yra gamintojo įgaliotas atlikti panaudos būdu siūlomos įrangos techninį aptarnavimą, arba turi rašytinį susitarimą su kitu ūkio subjektu, kuris yra gamintojo įgaliotas atlikti šios įrangos techninį aptarnavimą (pateikiama skaitmeninė dokumento kopija).</t>
  </si>
  <si>
    <t xml:space="preserve">Galimybė mėginius tirti iš mikro tūrio mėgintuvėlių (pvz., Eppendorf tipo mėgintuvėlių). </t>
  </si>
  <si>
    <t>Turi būti mėginių automatinio skiedimo, automatinio tyrimo pakartojimo ir susietų tyrimų (pagal pirmojo tyrimo rezultatą automatiškai atliekamų papildomų tyrimų) galimybė.</t>
  </si>
  <si>
    <t>Reagentų ir pagalbinių priemonių poreikio apimtis nurodyta  tyrimų skaičiais - A lentelė. Atsižvelgiant į nurodytą poreikį (A lentelė), pasiūlymas turi būti teikiamas (1.1. - 1.n.) tokiomis prekėmis ir jų pakuotėmis kokiomis bus tiekiama perkančiąjai organizacijai (t.y. kokiai pakuotei bus išrašoma sąskaita). Reagentų ir pagalbinių priemonių pasiūlymas turi būti teikiamas 1.1. - 1.n. punktuose, kur nurodyta "įrašo pasiūlymą teikiantis asmuo", o n - reiškia skirtingų prekių skaičių. 
Pastaba: nurodyti tyrimų skaičiai jau apima visus tyrimus (užsakovui raportuotus tyrimus, tyrimus kokybės kontrolei, tyrimų pakartojimus ir kt.). Ne mažiau kaip dviejų skirtingų kontrolinių medžiagų tyrimai atliekami tyrimų atlikimo dieną.</t>
  </si>
  <si>
    <t>PVM tarifas %</t>
  </si>
  <si>
    <t>Reagentai, kontrolinės medžiagos, kalibracinės medžiagos, įranga atliekanti tyrimus turi būti ženklinta CE ženklu pagal Europos Parlamento ir Tarybos Direktyvos 98/79/EB dėl in vitro diagnostikos medicinos prietaisų nuostatas arba pagal Europos Parlamento ir Tarybos Reglamento (ES) 2017/746 nuostatas. Šio atitikimo įrodymui tiekėjas kartu su pasiūlymu turi pateikti CE sertifikatus arba EB atitikties deklaracijas pagal Europos Parlamento ir Tarybos Direktyvos 98/79/EB dėl in vitro diagnostikos medicinos prietaisų nuostatas arba pagal Europos Parlamento ir Tarybos Reglamento (ES) 2017/746 nuostatas.</t>
  </si>
  <si>
    <t>Tiekėjas kartu su pasiūlymu turi pateikti dokumentus anglų kalba, įrodančius parduodamos prekės atitikimą kokybės ir techniniams reikalavimams, nurodytiems pirkimo dokumentų techninėje specifikacijoje: priemonių gamintojo parengtas priemonių naudojimo instrukcijas arba ir priemonių gamintojo parengtas priemonių technines specifikacijas, įrangos gamintojo parengtą įrangos naudojimo instrukciją arba ir įrangos gamintojo parengtą įrangos techninę specifikaciją, ir kitus oficialius gamintojų parengtus dokumentus.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t>
  </si>
  <si>
    <t>Reagentų ir panaudai siūlomo prietaiso suderinamumas. Reagentai turi būti validuoti/patvirtinti tyrimams atlikti panaudai siūlomu prietaisu. Kai reagentai yra to paties gamintojo kaip ir panaudai siūlomas prietaisas šio reikalavimo atitikimui tiekėjas kartu su pasiūlymu turi pateikti reagentų naudojimo instrukciją anglų kalba, o kai reagentų ir prietaiso gamintojai yra skirtingi, tuomet kartu su pasiūlymu tiekėjas turi pateikti reagentų naudojimo instrukciją ir analitinio veiksmingumo įvertinimo ataskaitą anglų kalba arba reagentų naudojimo instrukciją ir prietaiso naudojimo instrukciją ar kitą prietaiso techninę dokumentaciją (pvz. gamintojo parengtą prietaiso techninę specifikaciją, aprašą). Pateikiamuose dokumentuose turi būti informacija apie priemonių suderinamumą.</t>
  </si>
  <si>
    <t>SPS 1 priedas</t>
  </si>
  <si>
    <t>Reagentai imunocheminiams tyrimams su prietaisu panaudai (7935)</t>
  </si>
  <si>
    <t xml:space="preserve">Tiekėjas privalo įvertinti ir nurodyti (įrašyti) visas reikiamas sudedamąsias dalis tyrimui atlikti. (Tiekėjas privalo išvardinti visus reikiamus reagentus ir pagalbines priemones (įskaitant, jei taikoma, ir kalibravimo medžiagas, kontrolines medžiagas, priežiūros ir kt.) tyrimui atlikti, bei nurodyti jų kainas. Turi būti nurodyti tokie reagentų ir pagalbinių priemonių kiekiai, kad būtų galima atlikti reikiamą tyrimų skaičių. Jei reagentai ir pagalbinės priemonės yra sunaudotos, o reikiamas tyrimų skaičius neatliktas, tuomet tiekėjas privalo nemokamai tiekti reagentus ir pagalbines priemones tol, kol bus atliktas reikiamas tyrimų skaičius. </t>
  </si>
  <si>
    <t>Prietaiso vertė jo perdavimo - priėmimo PO metu</t>
  </si>
  <si>
    <t>Mato vnt. įkainis be PVM (Eur)</t>
  </si>
  <si>
    <t>Mato vnt. įkainis su PVM (Eur)</t>
  </si>
  <si>
    <t>Gamintojas, katalogo Nr., nuoroda į katalogo psl.</t>
  </si>
  <si>
    <t>BRAHMS Chromogranin A II K-50</t>
  </si>
  <si>
    <t>BRAHMS Copeptin-proAVP K-50</t>
  </si>
  <si>
    <t>BRAHMS sFlt-1 K-075</t>
  </si>
  <si>
    <t>BRAHMS MR-proADM K-050</t>
  </si>
  <si>
    <t>BRAHMS Kcompact-REACT</t>
  </si>
  <si>
    <t>BRAHMS Kcompact-DILCUP (Dilution Plates)</t>
  </si>
  <si>
    <t>BRAHMS Kcompact-SOLUTION 4</t>
  </si>
  <si>
    <t>BRAHMS Kcompact-SOLUTION 3</t>
  </si>
  <si>
    <t>BRAHMS Kcompact-SOLUTION 2</t>
  </si>
  <si>
    <t>BRAHMS Kcompact-SOLUTION 1</t>
  </si>
  <si>
    <t>BRAHMS PIGF plus KRYPTOR QC</t>
  </si>
  <si>
    <t>BRAHMS PIGF plus KRYPTOR CAL</t>
  </si>
  <si>
    <t>BRAHMS Copeptin-proAVP K-Q</t>
  </si>
  <si>
    <t>BRAHMS Copeptin-proAVP K-CAL</t>
  </si>
  <si>
    <t>BRAHMS sFlt-1 K-QC</t>
  </si>
  <si>
    <t>BRAHMS sFlt-1 K-CAL</t>
  </si>
  <si>
    <t>BRAHMS CgA II KRYPTOR QC</t>
  </si>
  <si>
    <t>BRAHMS CgA II KRYPTOR CAL</t>
  </si>
  <si>
    <t>BRAHMS MR-proADM K-QC</t>
  </si>
  <si>
    <t>BRAHMS MR-proADM K-CAL</t>
  </si>
  <si>
    <t>1.2.</t>
  </si>
  <si>
    <t>1.3.</t>
  </si>
  <si>
    <t>1.4.</t>
  </si>
  <si>
    <t>1.5.</t>
  </si>
  <si>
    <t>1.6.</t>
  </si>
  <si>
    <t>1.7.</t>
  </si>
  <si>
    <t>1.8.</t>
  </si>
  <si>
    <t>1.9.</t>
  </si>
  <si>
    <t>1.10.</t>
  </si>
  <si>
    <t>1.11.</t>
  </si>
  <si>
    <t>1.12.</t>
  </si>
  <si>
    <t>1.13.</t>
  </si>
  <si>
    <t>1.14.</t>
  </si>
  <si>
    <t>1.15.</t>
  </si>
  <si>
    <t>1.16.</t>
  </si>
  <si>
    <t>1.17.</t>
  </si>
  <si>
    <t>1.18.</t>
  </si>
  <si>
    <t>1.19.</t>
  </si>
  <si>
    <t>1.20.</t>
  </si>
  <si>
    <t>1.21.</t>
  </si>
  <si>
    <t>1.22.</t>
  </si>
  <si>
    <t>Thermo Fisher Scientific (Brahms), 839.050</t>
  </si>
  <si>
    <t>Thermo Fisher Scientific (Brahms), 857.050</t>
  </si>
  <si>
    <t>Thermo Fisher Scientific (Brahms), 845.075</t>
  </si>
  <si>
    <t>Thermo Fisher Scientific (Brahms), 859.075</t>
  </si>
  <si>
    <t>Thermo Fisher Scientific (Brahms), 829.050</t>
  </si>
  <si>
    <t>Thermo Fisher Scientific (Brahms), 89986</t>
  </si>
  <si>
    <t>Thermo Fisher Scientific (Brahms), 89985</t>
  </si>
  <si>
    <t>Thermo Fisher Scientific (Brahms), 89984</t>
  </si>
  <si>
    <t>Thermo Fisher Scientific (Brahms), 89983</t>
  </si>
  <si>
    <t>Thermo Fisher Scientific (Brahms), 89982</t>
  </si>
  <si>
    <t>Thermo Fisher Scientific (Brahms), 89981</t>
  </si>
  <si>
    <t>Thermo Fisher Scientific (Brahms), 85992</t>
  </si>
  <si>
    <t>Thermo Fisher Scientific (Brahms), 85991</t>
  </si>
  <si>
    <t>Thermo Fisher Scientific (Brahms), 85792</t>
  </si>
  <si>
    <t>Thermo Fisher Scientific (Brahms), 85791</t>
  </si>
  <si>
    <t>Thermo Fisher Scientific (Brahms), 84592</t>
  </si>
  <si>
    <t>Thermo Fisher Scientific (Brahms), 84591</t>
  </si>
  <si>
    <t>Thermo Fisher Scientific (Brahms), 83992</t>
  </si>
  <si>
    <t>Thermo Fisher Scientific (Brahms), 83991</t>
  </si>
  <si>
    <t>Thermo Fisher Scientific (Brahms), 82992</t>
  </si>
  <si>
    <t>Thermo Fisher Scientific (Brahms), 82991</t>
  </si>
  <si>
    <t>Thermo Fisher Scientific (Brahms), 89970</t>
  </si>
  <si>
    <t>BRAHMS Kryptor Buffer</t>
  </si>
  <si>
    <t xml:space="preserve"> "Kryptor Compact Plus" (gamintojas Thermo Fisher Scientific / B.R.A.H.M.S.)</t>
  </si>
  <si>
    <t>kompl.</t>
  </si>
  <si>
    <t>Thermo Fisher Scientific / B.R.A.H.M.S</t>
  </si>
  <si>
    <t>iki 45 d.d.</t>
  </si>
  <si>
    <t>2019 m.</t>
  </si>
  <si>
    <t>2015 m.</t>
  </si>
  <si>
    <t>19000,00 EUR+PVM</t>
  </si>
  <si>
    <t>Automatinis analizatorius su priedais</t>
  </si>
  <si>
    <t>pak.</t>
  </si>
  <si>
    <t>Bendra pasiūlymo kaina</t>
  </si>
  <si>
    <t>BRAHMS PIGF plus KRYPTOR K-075</t>
  </si>
  <si>
    <r>
      <t xml:space="preserve">Analizatorius gali tyrimus atlikti iš pirminių mėgintuvėlių bei iš mikro tūrio mėgintuvėlių. 
</t>
    </r>
    <r>
      <rPr>
        <b/>
        <sz val="11"/>
        <color rgb="FFFF0000"/>
        <rFont val="Calibri"/>
        <family val="2"/>
        <charset val="186"/>
        <scheme val="minor"/>
      </rPr>
      <t>Atitikties dokumentai, psl. Nr. 1;</t>
    </r>
  </si>
  <si>
    <r>
      <t xml:space="preserve">Analizatorius atlieka automatinį mėginio skiedimą ir tyrimo pakartojimą. 
</t>
    </r>
    <r>
      <rPr>
        <b/>
        <sz val="11"/>
        <color rgb="FFFF0000"/>
        <rFont val="Calibri"/>
        <family val="2"/>
        <charset val="186"/>
        <scheme val="minor"/>
      </rPr>
      <t>Atitikties dokumentai, psl. Nr.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</si>
</sst>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u/>
      <sz val="11"/>
      <color theme="10"/>
      <name val="Calibri"/>
      <family val="2"/>
      <charset val="186"/>
      <scheme val="minor"/>
    </font>
    <font>
      <sz val="11"/>
      <color rgb="FF000000"/>
      <name val="Arial1"/>
    </font>
    <font>
      <sz val="11"/>
      <color rgb="FF000000"/>
      <name val="Calibri"/>
      <family val="2"/>
    </font>
    <font>
      <sz val="8"/>
      <name val="Calibri"/>
      <family val="2"/>
      <scheme val="minor"/>
    </font>
    <font>
      <i/>
      <sz val="11"/>
      <color theme="1"/>
      <name val="Times New Roman"/>
      <family val="1"/>
      <charset val="186"/>
    </font>
    <font>
      <sz val="11"/>
      <name val="Times New Roman"/>
      <family val="1"/>
      <charset val="186"/>
    </font>
    <font>
      <sz val="11"/>
      <name val="Times New Roman1"/>
      <charset val="186"/>
    </font>
    <font>
      <sz val="11"/>
      <name val="Arial1"/>
      <charset val="186"/>
    </font>
    <font>
      <b/>
      <sz val="11"/>
      <name val="Times New Roman1"/>
      <charset val="186"/>
    </font>
    <font>
      <b/>
      <sz val="11"/>
      <color theme="1"/>
      <name val="Times New Roman"/>
      <family val="1"/>
      <charset val="186"/>
    </font>
    <font>
      <sz val="11"/>
      <color theme="1"/>
      <name val="Times New Roman"/>
      <family val="1"/>
      <charset val="186"/>
    </font>
    <font>
      <sz val="11"/>
      <color rgb="FF000000"/>
      <name val="Times New Roman"/>
      <family val="1"/>
      <charset val="186"/>
    </font>
    <font>
      <i/>
      <sz val="11"/>
      <name val="Times New Roman"/>
      <family val="1"/>
      <charset val="186"/>
    </font>
    <font>
      <sz val="11"/>
      <color theme="1"/>
      <name val="Calibri"/>
      <family val="2"/>
      <scheme val="minor"/>
    </font>
    <font>
      <b/>
      <i/>
      <sz val="11"/>
      <color theme="1"/>
      <name val="Times New Roman"/>
      <family val="1"/>
    </font>
    <font>
      <b/>
      <sz val="11"/>
      <color rgb="FF000000"/>
      <name val="Times New Roman"/>
      <family val="1"/>
    </font>
    <font>
      <b/>
      <sz val="11"/>
      <color rgb="FFFF0000"/>
      <name val="Calibri"/>
      <family val="2"/>
      <charset val="186"/>
      <scheme val="minor"/>
    </font>
  </fonts>
  <fills count="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0">
    <xf numFmtId="0" fontId="0" fillId="0" borderId="0"/>
    <xf numFmtId="0" fontId="4" fillId="0" borderId="0"/>
    <xf numFmtId="0" fontId="6" fillId="0" borderId="0" applyNumberFormat="0" applyFill="0" applyBorder="0" applyAlignment="0" applyProtection="0"/>
    <xf numFmtId="0" fontId="7" fillId="0" borderId="0"/>
    <xf numFmtId="0" fontId="8" fillId="0" borderId="0" applyBorder="0" applyProtection="0"/>
    <xf numFmtId="0" fontId="3" fillId="0" borderId="0"/>
    <xf numFmtId="0" fontId="2" fillId="0" borderId="0"/>
    <xf numFmtId="0" fontId="2" fillId="0" borderId="0"/>
    <xf numFmtId="0" fontId="7" fillId="0" borderId="0"/>
    <xf numFmtId="9" fontId="19" fillId="0" borderId="0" applyFont="0" applyFill="0" applyBorder="0" applyAlignment="0" applyProtection="0"/>
  </cellStyleXfs>
  <cellXfs count="72">
    <xf numFmtId="0" fontId="0" fillId="0" borderId="0" xfId="0"/>
    <xf numFmtId="0" fontId="5" fillId="0" borderId="0" xfId="2" applyFont="1" applyFill="1" applyBorder="1" applyAlignment="1">
      <alignment wrapText="1" shrinkToFit="1"/>
    </xf>
    <xf numFmtId="0" fontId="5" fillId="0" borderId="0" xfId="1" applyFont="1" applyAlignment="1">
      <alignment wrapText="1" shrinkToFit="1"/>
    </xf>
    <xf numFmtId="0" fontId="5" fillId="0" borderId="0" xfId="0" applyFont="1" applyAlignment="1">
      <alignment wrapText="1" shrinkToFit="1"/>
    </xf>
    <xf numFmtId="0" fontId="5" fillId="0" borderId="1" xfId="0" applyFont="1" applyBorder="1" applyAlignment="1">
      <alignment horizontal="center" vertical="top" wrapText="1" shrinkToFit="1"/>
    </xf>
    <xf numFmtId="0" fontId="5" fillId="0" borderId="0" xfId="0" applyFont="1" applyAlignment="1">
      <alignment horizontal="center" vertical="top" wrapText="1" shrinkToFit="1"/>
    </xf>
    <xf numFmtId="0" fontId="11" fillId="0" borderId="0" xfId="8" applyFont="1"/>
    <xf numFmtId="0" fontId="12" fillId="0" borderId="0" xfId="8" applyFont="1"/>
    <xf numFmtId="0" fontId="13" fillId="0" borderId="0" xfId="8" applyFont="1"/>
    <xf numFmtId="49" fontId="12" fillId="0" borderId="0" xfId="8" applyNumberFormat="1" applyFont="1" applyAlignment="1">
      <alignment horizontal="center" vertical="center"/>
    </xf>
    <xf numFmtId="0" fontId="12" fillId="0" borderId="0" xfId="8" applyFont="1" applyAlignment="1">
      <alignment vertical="center"/>
    </xf>
    <xf numFmtId="0" fontId="11" fillId="0" borderId="1" xfId="8" applyFont="1" applyBorder="1" applyAlignment="1">
      <alignment horizontal="center" vertical="center"/>
    </xf>
    <xf numFmtId="0" fontId="5" fillId="3" borderId="1" xfId="0" applyFont="1" applyFill="1" applyBorder="1" applyAlignment="1">
      <alignment horizontal="center" vertical="top" wrapText="1" shrinkToFit="1"/>
    </xf>
    <xf numFmtId="0" fontId="5" fillId="3" borderId="1" xfId="1" applyFont="1" applyFill="1" applyBorder="1" applyAlignment="1">
      <alignment horizontal="center" vertical="top" wrapText="1" shrinkToFit="1"/>
    </xf>
    <xf numFmtId="0" fontId="5" fillId="0" borderId="10" xfId="0" applyFont="1" applyBorder="1" applyAlignment="1">
      <alignment horizontal="center" vertical="top" wrapText="1" shrinkToFit="1"/>
    </xf>
    <xf numFmtId="0" fontId="5" fillId="0" borderId="10" xfId="1" applyFont="1" applyBorder="1" applyAlignment="1">
      <alignment wrapText="1" shrinkToFit="1"/>
    </xf>
    <xf numFmtId="0" fontId="14" fillId="0" borderId="0" xfId="8" applyFont="1" applyAlignment="1">
      <alignment horizontal="right"/>
    </xf>
    <xf numFmtId="0" fontId="14" fillId="0" borderId="0" xfId="8" applyFont="1"/>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5"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6" fillId="0" borderId="0" xfId="0" applyFont="1"/>
    <xf numFmtId="0" fontId="15" fillId="0" borderId="1" xfId="0" applyFont="1" applyBorder="1" applyAlignment="1">
      <alignment horizontal="center" vertical="top"/>
    </xf>
    <xf numFmtId="0" fontId="11" fillId="0" borderId="1" xfId="0" applyFont="1" applyBorder="1" applyAlignment="1">
      <alignment horizontal="center" vertical="top"/>
    </xf>
    <xf numFmtId="0" fontId="15" fillId="2" borderId="9" xfId="1" applyFont="1" applyFill="1" applyBorder="1" applyAlignment="1">
      <alignment horizontal="left" vertical="top" wrapText="1" shrinkToFit="1"/>
    </xf>
    <xf numFmtId="0" fontId="15" fillId="2" borderId="9" xfId="1" applyFont="1" applyFill="1" applyBorder="1" applyAlignment="1">
      <alignment horizontal="center" vertical="top" wrapText="1" shrinkToFit="1"/>
    </xf>
    <xf numFmtId="0" fontId="15" fillId="2" borderId="1" xfId="0" applyFont="1" applyFill="1" applyBorder="1" applyAlignment="1">
      <alignment horizontal="center" vertical="top" wrapText="1"/>
    </xf>
    <xf numFmtId="0" fontId="16" fillId="2" borderId="1" xfId="0" applyFont="1" applyFill="1" applyBorder="1" applyAlignment="1">
      <alignment horizontal="left" vertical="top" wrapText="1" shrinkToFit="1"/>
    </xf>
    <xf numFmtId="3"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5" fillId="0" borderId="6" xfId="0" applyFont="1" applyBorder="1" applyAlignment="1">
      <alignment horizontal="center" vertical="top" wrapText="1" shrinkToFit="1"/>
    </xf>
    <xf numFmtId="0" fontId="15" fillId="0" borderId="7" xfId="0" applyFont="1" applyBorder="1" applyAlignment="1">
      <alignment horizontal="center" vertical="top" wrapText="1" shrinkToFit="1"/>
    </xf>
    <xf numFmtId="0" fontId="15" fillId="0" borderId="12" xfId="0" applyFont="1" applyBorder="1" applyAlignment="1">
      <alignment horizontal="center" vertical="top" wrapText="1" shrinkToFit="1"/>
    </xf>
    <xf numFmtId="49" fontId="17" fillId="0" borderId="8" xfId="3" applyNumberFormat="1" applyFont="1" applyBorder="1" applyAlignment="1">
      <alignment horizontal="center" vertical="center" wrapText="1" shrinkToFit="1"/>
    </xf>
    <xf numFmtId="0" fontId="18" fillId="0" borderId="1" xfId="3" applyFont="1" applyBorder="1" applyAlignment="1">
      <alignment horizontal="left" vertical="center" wrapText="1" shrinkToFit="1"/>
    </xf>
    <xf numFmtId="0" fontId="15" fillId="0" borderId="8" xfId="0" applyFont="1" applyBorder="1" applyAlignment="1">
      <alignment horizontal="center" vertical="center" wrapText="1" shrinkToFit="1"/>
    </xf>
    <xf numFmtId="0" fontId="15" fillId="0" borderId="1" xfId="0" applyFont="1" applyBorder="1" applyAlignment="1">
      <alignment horizontal="center" vertical="center" wrapText="1" shrinkToFit="1"/>
    </xf>
    <xf numFmtId="0" fontId="15"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top" wrapText="1" shrinkToFit="1"/>
    </xf>
    <xf numFmtId="0" fontId="16" fillId="2" borderId="1" xfId="0" applyFont="1" applyFill="1" applyBorder="1" applyAlignment="1">
      <alignment horizontal="center" vertical="center" wrapText="1"/>
    </xf>
    <xf numFmtId="0" fontId="16" fillId="0" borderId="0" xfId="0" applyFont="1" applyAlignment="1">
      <alignment wrapText="1"/>
    </xf>
    <xf numFmtId="0" fontId="1" fillId="0" borderId="1" xfId="1" applyFont="1" applyBorder="1" applyAlignment="1">
      <alignment horizontal="left" vertical="top" wrapText="1" shrinkToFit="1"/>
    </xf>
    <xf numFmtId="9" fontId="10" fillId="0" borderId="1" xfId="9" applyFont="1" applyBorder="1" applyAlignment="1">
      <alignment horizontal="center" vertical="center" wrapText="1"/>
    </xf>
    <xf numFmtId="14" fontId="10" fillId="0" borderId="15" xfId="0" applyNumberFormat="1" applyFont="1" applyBorder="1" applyAlignment="1">
      <alignment horizontal="center" vertical="center" wrapText="1" shrinkToFit="1"/>
    </xf>
    <xf numFmtId="2" fontId="10" fillId="0" borderId="1" xfId="0" applyNumberFormat="1" applyFont="1" applyBorder="1" applyAlignment="1">
      <alignment horizontal="center" vertical="center" wrapText="1"/>
    </xf>
    <xf numFmtId="49" fontId="17" fillId="0" borderId="17" xfId="3" applyNumberFormat="1" applyFont="1" applyBorder="1" applyAlignment="1">
      <alignment horizontal="center" vertical="center" wrapText="1" shrinkToFit="1"/>
    </xf>
    <xf numFmtId="0" fontId="18" fillId="0" borderId="11" xfId="3" applyFont="1" applyBorder="1" applyAlignment="1">
      <alignment horizontal="left" vertical="center" wrapText="1" shrinkToFit="1"/>
    </xf>
    <xf numFmtId="0" fontId="10" fillId="0" borderId="11" xfId="0" applyFont="1" applyBorder="1" applyAlignment="1">
      <alignment horizontal="center" vertical="center" wrapText="1"/>
    </xf>
    <xf numFmtId="2" fontId="10" fillId="0" borderId="11" xfId="0" applyNumberFormat="1" applyFont="1" applyBorder="1" applyAlignment="1">
      <alignment horizontal="center" vertical="center" wrapText="1"/>
    </xf>
    <xf numFmtId="9" fontId="10" fillId="0" borderId="11" xfId="9" applyFont="1" applyBorder="1" applyAlignment="1">
      <alignment horizontal="center" vertical="center" wrapText="1"/>
    </xf>
    <xf numFmtId="0" fontId="10" fillId="0" borderId="18" xfId="0" applyFont="1" applyBorder="1" applyAlignment="1">
      <alignment horizontal="center" vertical="center" wrapText="1"/>
    </xf>
    <xf numFmtId="2" fontId="20" fillId="0" borderId="1" xfId="0" applyNumberFormat="1" applyFont="1" applyBorder="1" applyAlignment="1">
      <alignment horizontal="center" vertical="center" wrapText="1"/>
    </xf>
    <xf numFmtId="0" fontId="11" fillId="0" borderId="1" xfId="0" applyFont="1" applyBorder="1" applyAlignment="1">
      <alignment horizontal="left" vertical="top" wrapText="1" shrinkToFit="1"/>
    </xf>
    <xf numFmtId="0" fontId="5" fillId="3" borderId="1" xfId="0" applyFont="1" applyFill="1" applyBorder="1" applyAlignment="1">
      <alignment horizontal="left" vertical="top" wrapText="1" shrinkToFit="1"/>
    </xf>
    <xf numFmtId="0" fontId="5" fillId="0" borderId="1" xfId="0" applyFont="1" applyBorder="1" applyAlignment="1">
      <alignment horizontal="center" vertical="center" wrapText="1" shrinkToFit="1"/>
    </xf>
    <xf numFmtId="0" fontId="5" fillId="0" borderId="0" xfId="1" applyFont="1" applyAlignment="1">
      <alignment horizontal="center" wrapText="1" shrinkToFit="1"/>
    </xf>
    <xf numFmtId="0" fontId="5" fillId="0" borderId="10" xfId="1" applyFont="1" applyBorder="1" applyAlignment="1">
      <alignment horizontal="center" wrapText="1" shrinkToFit="1"/>
    </xf>
    <xf numFmtId="0" fontId="15" fillId="0" borderId="6" xfId="1" applyFont="1" applyBorder="1" applyAlignment="1">
      <alignment horizontal="center" vertical="top" wrapText="1" shrinkToFit="1"/>
    </xf>
    <xf numFmtId="0" fontId="15" fillId="0" borderId="7" xfId="1" applyFont="1" applyBorder="1" applyAlignment="1">
      <alignment horizontal="center" vertical="top" wrapText="1" shrinkToFit="1"/>
    </xf>
    <xf numFmtId="0" fontId="15" fillId="0" borderId="5" xfId="0" applyFont="1" applyBorder="1" applyAlignment="1">
      <alignment horizontal="center"/>
    </xf>
    <xf numFmtId="0" fontId="15" fillId="0" borderId="2" xfId="0" applyFont="1" applyBorder="1" applyAlignment="1">
      <alignment horizontal="center" vertical="top" wrapText="1" shrinkToFit="1"/>
    </xf>
    <xf numFmtId="0" fontId="15" fillId="0" borderId="3" xfId="0" applyFont="1" applyBorder="1" applyAlignment="1">
      <alignment horizontal="center" vertical="top" wrapText="1" shrinkToFit="1"/>
    </xf>
    <xf numFmtId="0" fontId="15" fillId="0" borderId="4" xfId="0" applyFont="1" applyBorder="1" applyAlignment="1">
      <alignment horizontal="center" vertical="top" wrapText="1" shrinkToFit="1"/>
    </xf>
    <xf numFmtId="0" fontId="16" fillId="0" borderId="11" xfId="0" applyFont="1" applyBorder="1" applyAlignment="1">
      <alignment horizontal="left" vertical="top" wrapText="1"/>
    </xf>
    <xf numFmtId="0" fontId="15" fillId="2" borderId="9" xfId="1" applyFont="1" applyFill="1" applyBorder="1" applyAlignment="1">
      <alignment horizontal="center" vertical="top" wrapText="1" shrinkToFit="1"/>
    </xf>
    <xf numFmtId="0" fontId="16" fillId="2" borderId="11" xfId="1" applyFont="1" applyFill="1" applyBorder="1" applyAlignment="1">
      <alignment horizontal="left" vertical="top" wrapText="1" shrinkToFit="1"/>
    </xf>
    <xf numFmtId="0" fontId="15" fillId="2" borderId="1" xfId="0" applyFont="1" applyFill="1" applyBorder="1" applyAlignment="1">
      <alignment horizontal="center"/>
    </xf>
    <xf numFmtId="49" fontId="21" fillId="0" borderId="2" xfId="3" applyNumberFormat="1" applyFont="1" applyBorder="1" applyAlignment="1">
      <alignment horizontal="right" vertical="center" wrapText="1" shrinkToFit="1"/>
    </xf>
    <xf numFmtId="49" fontId="21" fillId="0" borderId="3" xfId="3" applyNumberFormat="1" applyFont="1" applyBorder="1" applyAlignment="1">
      <alignment horizontal="right" vertical="center" wrapText="1" shrinkToFit="1"/>
    </xf>
    <xf numFmtId="49" fontId="21" fillId="0" borderId="4" xfId="3" applyNumberFormat="1" applyFont="1" applyBorder="1" applyAlignment="1">
      <alignment horizontal="right" vertical="center" wrapText="1" shrinkToFit="1"/>
    </xf>
  </cellXfs>
  <cellStyles count="10">
    <cellStyle name="Hyperlink" xfId="2" builtinId="8"/>
    <cellStyle name="Įprastas 2" xfId="1" xr:uid="{00000000-0005-0000-0000-000001000000}"/>
    <cellStyle name="Įprastas 2 2" xfId="5" xr:uid="{00000000-0005-0000-0000-000002000000}"/>
    <cellStyle name="Įprastas 2 2 2" xfId="7" xr:uid="{00000000-0005-0000-0000-000003000000}"/>
    <cellStyle name="Įprastas 2 3" xfId="6" xr:uid="{00000000-0005-0000-0000-000004000000}"/>
    <cellStyle name="Įprastas 3" xfId="3" xr:uid="{00000000-0005-0000-0000-000005000000}"/>
    <cellStyle name="Normal" xfId="0" builtinId="0"/>
    <cellStyle name="Normal 2" xfId="8" xr:uid="{00000000-0005-0000-0000-000007000000}"/>
    <cellStyle name="Percent" xfId="9" builtinId="5"/>
    <cellStyle name="TableStyleLight1" xfId="4" xr:uid="{00000000-0005-0000-0000-000008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S13"/>
  <sheetViews>
    <sheetView zoomScaleNormal="100" workbookViewId="0">
      <selection activeCell="B13" sqref="B13:L13"/>
    </sheetView>
  </sheetViews>
  <sheetFormatPr defaultColWidth="10.109375" defaultRowHeight="13.8"/>
  <cols>
    <col min="1" max="1" width="8.109375" style="6" customWidth="1"/>
    <col min="2" max="2" width="8.33203125" style="9" customWidth="1"/>
    <col min="3" max="3" width="45.33203125" style="10" customWidth="1"/>
    <col min="4" max="4" width="56.44140625" style="7" customWidth="1"/>
    <col min="5" max="5" width="11.33203125" style="7" customWidth="1"/>
    <col min="6" max="6" width="9.88671875" style="7" customWidth="1"/>
    <col min="7" max="7" width="9.44140625" style="7" customWidth="1"/>
    <col min="8" max="8" width="10.33203125" style="7" customWidth="1"/>
    <col min="9" max="9" width="8.109375" style="7" customWidth="1"/>
    <col min="10" max="10" width="9.5546875" style="7" customWidth="1"/>
    <col min="11" max="11" width="7.6640625" style="7" customWidth="1"/>
    <col min="12" max="12" width="13.5546875" style="7" customWidth="1"/>
    <col min="13" max="175" width="10.109375" style="7"/>
    <col min="176" max="255" width="10.109375" style="8"/>
    <col min="256" max="256" width="8.33203125" style="8" customWidth="1"/>
    <col min="257" max="257" width="61.88671875" style="8" customWidth="1"/>
    <col min="258" max="258" width="81.44140625" style="8" customWidth="1"/>
    <col min="259" max="262" width="17.6640625" style="8" customWidth="1"/>
    <col min="263" max="263" width="15.44140625" style="8" customWidth="1"/>
    <col min="264" max="264" width="16.44140625" style="8" customWidth="1"/>
    <col min="265" max="265" width="17.6640625" style="8" customWidth="1"/>
    <col min="266" max="266" width="33.6640625" style="8" customWidth="1"/>
    <col min="267" max="267" width="10.109375" style="8"/>
    <col min="268" max="268" width="11.6640625" style="8" bestFit="1" customWidth="1"/>
    <col min="269" max="511" width="10.109375" style="8"/>
    <col min="512" max="512" width="8.33203125" style="8" customWidth="1"/>
    <col min="513" max="513" width="61.88671875" style="8" customWidth="1"/>
    <col min="514" max="514" width="81.44140625" style="8" customWidth="1"/>
    <col min="515" max="518" width="17.6640625" style="8" customWidth="1"/>
    <col min="519" max="519" width="15.44140625" style="8" customWidth="1"/>
    <col min="520" max="520" width="16.44140625" style="8" customWidth="1"/>
    <col min="521" max="521" width="17.6640625" style="8" customWidth="1"/>
    <col min="522" max="522" width="33.6640625" style="8" customWidth="1"/>
    <col min="523" max="523" width="10.109375" style="8"/>
    <col min="524" max="524" width="11.6640625" style="8" bestFit="1" customWidth="1"/>
    <col min="525" max="767" width="10.109375" style="8"/>
    <col min="768" max="768" width="8.33203125" style="8" customWidth="1"/>
    <col min="769" max="769" width="61.88671875" style="8" customWidth="1"/>
    <col min="770" max="770" width="81.44140625" style="8" customWidth="1"/>
    <col min="771" max="774" width="17.6640625" style="8" customWidth="1"/>
    <col min="775" max="775" width="15.44140625" style="8" customWidth="1"/>
    <col min="776" max="776" width="16.44140625" style="8" customWidth="1"/>
    <col min="777" max="777" width="17.6640625" style="8" customWidth="1"/>
    <col min="778" max="778" width="33.6640625" style="8" customWidth="1"/>
    <col min="779" max="779" width="10.109375" style="8"/>
    <col min="780" max="780" width="11.6640625" style="8" bestFit="1" customWidth="1"/>
    <col min="781" max="1023" width="10.109375" style="8"/>
    <col min="1024" max="1024" width="8.33203125" style="8" customWidth="1"/>
    <col min="1025" max="1025" width="61.88671875" style="8" customWidth="1"/>
    <col min="1026" max="1026" width="81.44140625" style="8" customWidth="1"/>
    <col min="1027" max="1030" width="17.6640625" style="8" customWidth="1"/>
    <col min="1031" max="1031" width="15.44140625" style="8" customWidth="1"/>
    <col min="1032" max="1032" width="16.44140625" style="8" customWidth="1"/>
    <col min="1033" max="1033" width="17.6640625" style="8" customWidth="1"/>
    <col min="1034" max="1034" width="33.6640625" style="8" customWidth="1"/>
    <col min="1035" max="1035" width="10.109375" style="8"/>
    <col min="1036" max="1036" width="11.6640625" style="8" bestFit="1" customWidth="1"/>
    <col min="1037" max="1279" width="10.109375" style="8"/>
    <col min="1280" max="1280" width="8.33203125" style="8" customWidth="1"/>
    <col min="1281" max="1281" width="61.88671875" style="8" customWidth="1"/>
    <col min="1282" max="1282" width="81.44140625" style="8" customWidth="1"/>
    <col min="1283" max="1286" width="17.6640625" style="8" customWidth="1"/>
    <col min="1287" max="1287" width="15.44140625" style="8" customWidth="1"/>
    <col min="1288" max="1288" width="16.44140625" style="8" customWidth="1"/>
    <col min="1289" max="1289" width="17.6640625" style="8" customWidth="1"/>
    <col min="1290" max="1290" width="33.6640625" style="8" customWidth="1"/>
    <col min="1291" max="1291" width="10.109375" style="8"/>
    <col min="1292" max="1292" width="11.6640625" style="8" bestFit="1" customWidth="1"/>
    <col min="1293" max="1535" width="10.109375" style="8"/>
    <col min="1536" max="1536" width="8.33203125" style="8" customWidth="1"/>
    <col min="1537" max="1537" width="61.88671875" style="8" customWidth="1"/>
    <col min="1538" max="1538" width="81.44140625" style="8" customWidth="1"/>
    <col min="1539" max="1542" width="17.6640625" style="8" customWidth="1"/>
    <col min="1543" max="1543" width="15.44140625" style="8" customWidth="1"/>
    <col min="1544" max="1544" width="16.44140625" style="8" customWidth="1"/>
    <col min="1545" max="1545" width="17.6640625" style="8" customWidth="1"/>
    <col min="1546" max="1546" width="33.6640625" style="8" customWidth="1"/>
    <col min="1547" max="1547" width="10.109375" style="8"/>
    <col min="1548" max="1548" width="11.6640625" style="8" bestFit="1" customWidth="1"/>
    <col min="1549" max="1791" width="10.109375" style="8"/>
    <col min="1792" max="1792" width="8.33203125" style="8" customWidth="1"/>
    <col min="1793" max="1793" width="61.88671875" style="8" customWidth="1"/>
    <col min="1794" max="1794" width="81.44140625" style="8" customWidth="1"/>
    <col min="1795" max="1798" width="17.6640625" style="8" customWidth="1"/>
    <col min="1799" max="1799" width="15.44140625" style="8" customWidth="1"/>
    <col min="1800" max="1800" width="16.44140625" style="8" customWidth="1"/>
    <col min="1801" max="1801" width="17.6640625" style="8" customWidth="1"/>
    <col min="1802" max="1802" width="33.6640625" style="8" customWidth="1"/>
    <col min="1803" max="1803" width="10.109375" style="8"/>
    <col min="1804" max="1804" width="11.6640625" style="8" bestFit="1" customWidth="1"/>
    <col min="1805" max="2047" width="10.109375" style="8"/>
    <col min="2048" max="2048" width="8.33203125" style="8" customWidth="1"/>
    <col min="2049" max="2049" width="61.88671875" style="8" customWidth="1"/>
    <col min="2050" max="2050" width="81.44140625" style="8" customWidth="1"/>
    <col min="2051" max="2054" width="17.6640625" style="8" customWidth="1"/>
    <col min="2055" max="2055" width="15.44140625" style="8" customWidth="1"/>
    <col min="2056" max="2056" width="16.44140625" style="8" customWidth="1"/>
    <col min="2057" max="2057" width="17.6640625" style="8" customWidth="1"/>
    <col min="2058" max="2058" width="33.6640625" style="8" customWidth="1"/>
    <col min="2059" max="2059" width="10.109375" style="8"/>
    <col min="2060" max="2060" width="11.6640625" style="8" bestFit="1" customWidth="1"/>
    <col min="2061" max="2303" width="10.109375" style="8"/>
    <col min="2304" max="2304" width="8.33203125" style="8" customWidth="1"/>
    <col min="2305" max="2305" width="61.88671875" style="8" customWidth="1"/>
    <col min="2306" max="2306" width="81.44140625" style="8" customWidth="1"/>
    <col min="2307" max="2310" width="17.6640625" style="8" customWidth="1"/>
    <col min="2311" max="2311" width="15.44140625" style="8" customWidth="1"/>
    <col min="2312" max="2312" width="16.44140625" style="8" customWidth="1"/>
    <col min="2313" max="2313" width="17.6640625" style="8" customWidth="1"/>
    <col min="2314" max="2314" width="33.6640625" style="8" customWidth="1"/>
    <col min="2315" max="2315" width="10.109375" style="8"/>
    <col min="2316" max="2316" width="11.6640625" style="8" bestFit="1" customWidth="1"/>
    <col min="2317" max="2559" width="10.109375" style="8"/>
    <col min="2560" max="2560" width="8.33203125" style="8" customWidth="1"/>
    <col min="2561" max="2561" width="61.88671875" style="8" customWidth="1"/>
    <col min="2562" max="2562" width="81.44140625" style="8" customWidth="1"/>
    <col min="2563" max="2566" width="17.6640625" style="8" customWidth="1"/>
    <col min="2567" max="2567" width="15.44140625" style="8" customWidth="1"/>
    <col min="2568" max="2568" width="16.44140625" style="8" customWidth="1"/>
    <col min="2569" max="2569" width="17.6640625" style="8" customWidth="1"/>
    <col min="2570" max="2570" width="33.6640625" style="8" customWidth="1"/>
    <col min="2571" max="2571" width="10.109375" style="8"/>
    <col min="2572" max="2572" width="11.6640625" style="8" bestFit="1" customWidth="1"/>
    <col min="2573" max="2815" width="10.109375" style="8"/>
    <col min="2816" max="2816" width="8.33203125" style="8" customWidth="1"/>
    <col min="2817" max="2817" width="61.88671875" style="8" customWidth="1"/>
    <col min="2818" max="2818" width="81.44140625" style="8" customWidth="1"/>
    <col min="2819" max="2822" width="17.6640625" style="8" customWidth="1"/>
    <col min="2823" max="2823" width="15.44140625" style="8" customWidth="1"/>
    <col min="2824" max="2824" width="16.44140625" style="8" customWidth="1"/>
    <col min="2825" max="2825" width="17.6640625" style="8" customWidth="1"/>
    <col min="2826" max="2826" width="33.6640625" style="8" customWidth="1"/>
    <col min="2827" max="2827" width="10.109375" style="8"/>
    <col min="2828" max="2828" width="11.6640625" style="8" bestFit="1" customWidth="1"/>
    <col min="2829" max="3071" width="10.109375" style="8"/>
    <col min="3072" max="3072" width="8.33203125" style="8" customWidth="1"/>
    <col min="3073" max="3073" width="61.88671875" style="8" customWidth="1"/>
    <col min="3074" max="3074" width="81.44140625" style="8" customWidth="1"/>
    <col min="3075" max="3078" width="17.6640625" style="8" customWidth="1"/>
    <col min="3079" max="3079" width="15.44140625" style="8" customWidth="1"/>
    <col min="3080" max="3080" width="16.44140625" style="8" customWidth="1"/>
    <col min="3081" max="3081" width="17.6640625" style="8" customWidth="1"/>
    <col min="3082" max="3082" width="33.6640625" style="8" customWidth="1"/>
    <col min="3083" max="3083" width="10.109375" style="8"/>
    <col min="3084" max="3084" width="11.6640625" style="8" bestFit="1" customWidth="1"/>
    <col min="3085" max="3327" width="10.109375" style="8"/>
    <col min="3328" max="3328" width="8.33203125" style="8" customWidth="1"/>
    <col min="3329" max="3329" width="61.88671875" style="8" customWidth="1"/>
    <col min="3330" max="3330" width="81.44140625" style="8" customWidth="1"/>
    <col min="3331" max="3334" width="17.6640625" style="8" customWidth="1"/>
    <col min="3335" max="3335" width="15.44140625" style="8" customWidth="1"/>
    <col min="3336" max="3336" width="16.44140625" style="8" customWidth="1"/>
    <col min="3337" max="3337" width="17.6640625" style="8" customWidth="1"/>
    <col min="3338" max="3338" width="33.6640625" style="8" customWidth="1"/>
    <col min="3339" max="3339" width="10.109375" style="8"/>
    <col min="3340" max="3340" width="11.6640625" style="8" bestFit="1" customWidth="1"/>
    <col min="3341" max="3583" width="10.109375" style="8"/>
    <col min="3584" max="3584" width="8.33203125" style="8" customWidth="1"/>
    <col min="3585" max="3585" width="61.88671875" style="8" customWidth="1"/>
    <col min="3586" max="3586" width="81.44140625" style="8" customWidth="1"/>
    <col min="3587" max="3590" width="17.6640625" style="8" customWidth="1"/>
    <col min="3591" max="3591" width="15.44140625" style="8" customWidth="1"/>
    <col min="3592" max="3592" width="16.44140625" style="8" customWidth="1"/>
    <col min="3593" max="3593" width="17.6640625" style="8" customWidth="1"/>
    <col min="3594" max="3594" width="33.6640625" style="8" customWidth="1"/>
    <col min="3595" max="3595" width="10.109375" style="8"/>
    <col min="3596" max="3596" width="11.6640625" style="8" bestFit="1" customWidth="1"/>
    <col min="3597" max="3839" width="10.109375" style="8"/>
    <col min="3840" max="3840" width="8.33203125" style="8" customWidth="1"/>
    <col min="3841" max="3841" width="61.88671875" style="8" customWidth="1"/>
    <col min="3842" max="3842" width="81.44140625" style="8" customWidth="1"/>
    <col min="3843" max="3846" width="17.6640625" style="8" customWidth="1"/>
    <col min="3847" max="3847" width="15.44140625" style="8" customWidth="1"/>
    <col min="3848" max="3848" width="16.44140625" style="8" customWidth="1"/>
    <col min="3849" max="3849" width="17.6640625" style="8" customWidth="1"/>
    <col min="3850" max="3850" width="33.6640625" style="8" customWidth="1"/>
    <col min="3851" max="3851" width="10.109375" style="8"/>
    <col min="3852" max="3852" width="11.6640625" style="8" bestFit="1" customWidth="1"/>
    <col min="3853" max="4095" width="10.109375" style="8"/>
    <col min="4096" max="4096" width="8.33203125" style="8" customWidth="1"/>
    <col min="4097" max="4097" width="61.88671875" style="8" customWidth="1"/>
    <col min="4098" max="4098" width="81.44140625" style="8" customWidth="1"/>
    <col min="4099" max="4102" width="17.6640625" style="8" customWidth="1"/>
    <col min="4103" max="4103" width="15.44140625" style="8" customWidth="1"/>
    <col min="4104" max="4104" width="16.44140625" style="8" customWidth="1"/>
    <col min="4105" max="4105" width="17.6640625" style="8" customWidth="1"/>
    <col min="4106" max="4106" width="33.6640625" style="8" customWidth="1"/>
    <col min="4107" max="4107" width="10.109375" style="8"/>
    <col min="4108" max="4108" width="11.6640625" style="8" bestFit="1" customWidth="1"/>
    <col min="4109" max="4351" width="10.109375" style="8"/>
    <col min="4352" max="4352" width="8.33203125" style="8" customWidth="1"/>
    <col min="4353" max="4353" width="61.88671875" style="8" customWidth="1"/>
    <col min="4354" max="4354" width="81.44140625" style="8" customWidth="1"/>
    <col min="4355" max="4358" width="17.6640625" style="8" customWidth="1"/>
    <col min="4359" max="4359" width="15.44140625" style="8" customWidth="1"/>
    <col min="4360" max="4360" width="16.44140625" style="8" customWidth="1"/>
    <col min="4361" max="4361" width="17.6640625" style="8" customWidth="1"/>
    <col min="4362" max="4362" width="33.6640625" style="8" customWidth="1"/>
    <col min="4363" max="4363" width="10.109375" style="8"/>
    <col min="4364" max="4364" width="11.6640625" style="8" bestFit="1" customWidth="1"/>
    <col min="4365" max="4607" width="10.109375" style="8"/>
    <col min="4608" max="4608" width="8.33203125" style="8" customWidth="1"/>
    <col min="4609" max="4609" width="61.88671875" style="8" customWidth="1"/>
    <col min="4610" max="4610" width="81.44140625" style="8" customWidth="1"/>
    <col min="4611" max="4614" width="17.6640625" style="8" customWidth="1"/>
    <col min="4615" max="4615" width="15.44140625" style="8" customWidth="1"/>
    <col min="4616" max="4616" width="16.44140625" style="8" customWidth="1"/>
    <col min="4617" max="4617" width="17.6640625" style="8" customWidth="1"/>
    <col min="4618" max="4618" width="33.6640625" style="8" customWidth="1"/>
    <col min="4619" max="4619" width="10.109375" style="8"/>
    <col min="4620" max="4620" width="11.6640625" style="8" bestFit="1" customWidth="1"/>
    <col min="4621" max="4863" width="10.109375" style="8"/>
    <col min="4864" max="4864" width="8.33203125" style="8" customWidth="1"/>
    <col min="4865" max="4865" width="61.88671875" style="8" customWidth="1"/>
    <col min="4866" max="4866" width="81.44140625" style="8" customWidth="1"/>
    <col min="4867" max="4870" width="17.6640625" style="8" customWidth="1"/>
    <col min="4871" max="4871" width="15.44140625" style="8" customWidth="1"/>
    <col min="4872" max="4872" width="16.44140625" style="8" customWidth="1"/>
    <col min="4873" max="4873" width="17.6640625" style="8" customWidth="1"/>
    <col min="4874" max="4874" width="33.6640625" style="8" customWidth="1"/>
    <col min="4875" max="4875" width="10.109375" style="8"/>
    <col min="4876" max="4876" width="11.6640625" style="8" bestFit="1" customWidth="1"/>
    <col min="4877" max="5119" width="10.109375" style="8"/>
    <col min="5120" max="5120" width="8.33203125" style="8" customWidth="1"/>
    <col min="5121" max="5121" width="61.88671875" style="8" customWidth="1"/>
    <col min="5122" max="5122" width="81.44140625" style="8" customWidth="1"/>
    <col min="5123" max="5126" width="17.6640625" style="8" customWidth="1"/>
    <col min="5127" max="5127" width="15.44140625" style="8" customWidth="1"/>
    <col min="5128" max="5128" width="16.44140625" style="8" customWidth="1"/>
    <col min="5129" max="5129" width="17.6640625" style="8" customWidth="1"/>
    <col min="5130" max="5130" width="33.6640625" style="8" customWidth="1"/>
    <col min="5131" max="5131" width="10.109375" style="8"/>
    <col min="5132" max="5132" width="11.6640625" style="8" bestFit="1" customWidth="1"/>
    <col min="5133" max="5375" width="10.109375" style="8"/>
    <col min="5376" max="5376" width="8.33203125" style="8" customWidth="1"/>
    <col min="5377" max="5377" width="61.88671875" style="8" customWidth="1"/>
    <col min="5378" max="5378" width="81.44140625" style="8" customWidth="1"/>
    <col min="5379" max="5382" width="17.6640625" style="8" customWidth="1"/>
    <col min="5383" max="5383" width="15.44140625" style="8" customWidth="1"/>
    <col min="5384" max="5384" width="16.44140625" style="8" customWidth="1"/>
    <col min="5385" max="5385" width="17.6640625" style="8" customWidth="1"/>
    <col min="5386" max="5386" width="33.6640625" style="8" customWidth="1"/>
    <col min="5387" max="5387" width="10.109375" style="8"/>
    <col min="5388" max="5388" width="11.6640625" style="8" bestFit="1" customWidth="1"/>
    <col min="5389" max="5631" width="10.109375" style="8"/>
    <col min="5632" max="5632" width="8.33203125" style="8" customWidth="1"/>
    <col min="5633" max="5633" width="61.88671875" style="8" customWidth="1"/>
    <col min="5634" max="5634" width="81.44140625" style="8" customWidth="1"/>
    <col min="5635" max="5638" width="17.6640625" style="8" customWidth="1"/>
    <col min="5639" max="5639" width="15.44140625" style="8" customWidth="1"/>
    <col min="5640" max="5640" width="16.44140625" style="8" customWidth="1"/>
    <col min="5641" max="5641" width="17.6640625" style="8" customWidth="1"/>
    <col min="5642" max="5642" width="33.6640625" style="8" customWidth="1"/>
    <col min="5643" max="5643" width="10.109375" style="8"/>
    <col min="5644" max="5644" width="11.6640625" style="8" bestFit="1" customWidth="1"/>
    <col min="5645" max="5887" width="10.109375" style="8"/>
    <col min="5888" max="5888" width="8.33203125" style="8" customWidth="1"/>
    <col min="5889" max="5889" width="61.88671875" style="8" customWidth="1"/>
    <col min="5890" max="5890" width="81.44140625" style="8" customWidth="1"/>
    <col min="5891" max="5894" width="17.6640625" style="8" customWidth="1"/>
    <col min="5895" max="5895" width="15.44140625" style="8" customWidth="1"/>
    <col min="5896" max="5896" width="16.44140625" style="8" customWidth="1"/>
    <col min="5897" max="5897" width="17.6640625" style="8" customWidth="1"/>
    <col min="5898" max="5898" width="33.6640625" style="8" customWidth="1"/>
    <col min="5899" max="5899" width="10.109375" style="8"/>
    <col min="5900" max="5900" width="11.6640625" style="8" bestFit="1" customWidth="1"/>
    <col min="5901" max="6143" width="10.109375" style="8"/>
    <col min="6144" max="6144" width="8.33203125" style="8" customWidth="1"/>
    <col min="6145" max="6145" width="61.88671875" style="8" customWidth="1"/>
    <col min="6146" max="6146" width="81.44140625" style="8" customWidth="1"/>
    <col min="6147" max="6150" width="17.6640625" style="8" customWidth="1"/>
    <col min="6151" max="6151" width="15.44140625" style="8" customWidth="1"/>
    <col min="6152" max="6152" width="16.44140625" style="8" customWidth="1"/>
    <col min="6153" max="6153" width="17.6640625" style="8" customWidth="1"/>
    <col min="6154" max="6154" width="33.6640625" style="8" customWidth="1"/>
    <col min="6155" max="6155" width="10.109375" style="8"/>
    <col min="6156" max="6156" width="11.6640625" style="8" bestFit="1" customWidth="1"/>
    <col min="6157" max="6399" width="10.109375" style="8"/>
    <col min="6400" max="6400" width="8.33203125" style="8" customWidth="1"/>
    <col min="6401" max="6401" width="61.88671875" style="8" customWidth="1"/>
    <col min="6402" max="6402" width="81.44140625" style="8" customWidth="1"/>
    <col min="6403" max="6406" width="17.6640625" style="8" customWidth="1"/>
    <col min="6407" max="6407" width="15.44140625" style="8" customWidth="1"/>
    <col min="6408" max="6408" width="16.44140625" style="8" customWidth="1"/>
    <col min="6409" max="6409" width="17.6640625" style="8" customWidth="1"/>
    <col min="6410" max="6410" width="33.6640625" style="8" customWidth="1"/>
    <col min="6411" max="6411" width="10.109375" style="8"/>
    <col min="6412" max="6412" width="11.6640625" style="8" bestFit="1" customWidth="1"/>
    <col min="6413" max="6655" width="10.109375" style="8"/>
    <col min="6656" max="6656" width="8.33203125" style="8" customWidth="1"/>
    <col min="6657" max="6657" width="61.88671875" style="8" customWidth="1"/>
    <col min="6658" max="6658" width="81.44140625" style="8" customWidth="1"/>
    <col min="6659" max="6662" width="17.6640625" style="8" customWidth="1"/>
    <col min="6663" max="6663" width="15.44140625" style="8" customWidth="1"/>
    <col min="6664" max="6664" width="16.44140625" style="8" customWidth="1"/>
    <col min="6665" max="6665" width="17.6640625" style="8" customWidth="1"/>
    <col min="6666" max="6666" width="33.6640625" style="8" customWidth="1"/>
    <col min="6667" max="6667" width="10.109375" style="8"/>
    <col min="6668" max="6668" width="11.6640625" style="8" bestFit="1" customWidth="1"/>
    <col min="6669" max="6911" width="10.109375" style="8"/>
    <col min="6912" max="6912" width="8.33203125" style="8" customWidth="1"/>
    <col min="6913" max="6913" width="61.88671875" style="8" customWidth="1"/>
    <col min="6914" max="6914" width="81.44140625" style="8" customWidth="1"/>
    <col min="6915" max="6918" width="17.6640625" style="8" customWidth="1"/>
    <col min="6919" max="6919" width="15.44140625" style="8" customWidth="1"/>
    <col min="6920" max="6920" width="16.44140625" style="8" customWidth="1"/>
    <col min="6921" max="6921" width="17.6640625" style="8" customWidth="1"/>
    <col min="6922" max="6922" width="33.6640625" style="8" customWidth="1"/>
    <col min="6923" max="6923" width="10.109375" style="8"/>
    <col min="6924" max="6924" width="11.6640625" style="8" bestFit="1" customWidth="1"/>
    <col min="6925" max="7167" width="10.109375" style="8"/>
    <col min="7168" max="7168" width="8.33203125" style="8" customWidth="1"/>
    <col min="7169" max="7169" width="61.88671875" style="8" customWidth="1"/>
    <col min="7170" max="7170" width="81.44140625" style="8" customWidth="1"/>
    <col min="7171" max="7174" width="17.6640625" style="8" customWidth="1"/>
    <col min="7175" max="7175" width="15.44140625" style="8" customWidth="1"/>
    <col min="7176" max="7176" width="16.44140625" style="8" customWidth="1"/>
    <col min="7177" max="7177" width="17.6640625" style="8" customWidth="1"/>
    <col min="7178" max="7178" width="33.6640625" style="8" customWidth="1"/>
    <col min="7179" max="7179" width="10.109375" style="8"/>
    <col min="7180" max="7180" width="11.6640625" style="8" bestFit="1" customWidth="1"/>
    <col min="7181" max="7423" width="10.109375" style="8"/>
    <col min="7424" max="7424" width="8.33203125" style="8" customWidth="1"/>
    <col min="7425" max="7425" width="61.88671875" style="8" customWidth="1"/>
    <col min="7426" max="7426" width="81.44140625" style="8" customWidth="1"/>
    <col min="7427" max="7430" width="17.6640625" style="8" customWidth="1"/>
    <col min="7431" max="7431" width="15.44140625" style="8" customWidth="1"/>
    <col min="7432" max="7432" width="16.44140625" style="8" customWidth="1"/>
    <col min="7433" max="7433" width="17.6640625" style="8" customWidth="1"/>
    <col min="7434" max="7434" width="33.6640625" style="8" customWidth="1"/>
    <col min="7435" max="7435" width="10.109375" style="8"/>
    <col min="7436" max="7436" width="11.6640625" style="8" bestFit="1" customWidth="1"/>
    <col min="7437" max="7679" width="10.109375" style="8"/>
    <col min="7680" max="7680" width="8.33203125" style="8" customWidth="1"/>
    <col min="7681" max="7681" width="61.88671875" style="8" customWidth="1"/>
    <col min="7682" max="7682" width="81.44140625" style="8" customWidth="1"/>
    <col min="7683" max="7686" width="17.6640625" style="8" customWidth="1"/>
    <col min="7687" max="7687" width="15.44140625" style="8" customWidth="1"/>
    <col min="7688" max="7688" width="16.44140625" style="8" customWidth="1"/>
    <col min="7689" max="7689" width="17.6640625" style="8" customWidth="1"/>
    <col min="7690" max="7690" width="33.6640625" style="8" customWidth="1"/>
    <col min="7691" max="7691" width="10.109375" style="8"/>
    <col min="7692" max="7692" width="11.6640625" style="8" bestFit="1" customWidth="1"/>
    <col min="7693" max="7935" width="10.109375" style="8"/>
    <col min="7936" max="7936" width="8.33203125" style="8" customWidth="1"/>
    <col min="7937" max="7937" width="61.88671875" style="8" customWidth="1"/>
    <col min="7938" max="7938" width="81.44140625" style="8" customWidth="1"/>
    <col min="7939" max="7942" width="17.6640625" style="8" customWidth="1"/>
    <col min="7943" max="7943" width="15.44140625" style="8" customWidth="1"/>
    <col min="7944" max="7944" width="16.44140625" style="8" customWidth="1"/>
    <col min="7945" max="7945" width="17.6640625" style="8" customWidth="1"/>
    <col min="7946" max="7946" width="33.6640625" style="8" customWidth="1"/>
    <col min="7947" max="7947" width="10.109375" style="8"/>
    <col min="7948" max="7948" width="11.6640625" style="8" bestFit="1" customWidth="1"/>
    <col min="7949" max="8191" width="10.109375" style="8"/>
    <col min="8192" max="8192" width="8.33203125" style="8" customWidth="1"/>
    <col min="8193" max="8193" width="61.88671875" style="8" customWidth="1"/>
    <col min="8194" max="8194" width="81.44140625" style="8" customWidth="1"/>
    <col min="8195" max="8198" width="17.6640625" style="8" customWidth="1"/>
    <col min="8199" max="8199" width="15.44140625" style="8" customWidth="1"/>
    <col min="8200" max="8200" width="16.44140625" style="8" customWidth="1"/>
    <col min="8201" max="8201" width="17.6640625" style="8" customWidth="1"/>
    <col min="8202" max="8202" width="33.6640625" style="8" customWidth="1"/>
    <col min="8203" max="8203" width="10.109375" style="8"/>
    <col min="8204" max="8204" width="11.6640625" style="8" bestFit="1" customWidth="1"/>
    <col min="8205" max="8447" width="10.109375" style="8"/>
    <col min="8448" max="8448" width="8.33203125" style="8" customWidth="1"/>
    <col min="8449" max="8449" width="61.88671875" style="8" customWidth="1"/>
    <col min="8450" max="8450" width="81.44140625" style="8" customWidth="1"/>
    <col min="8451" max="8454" width="17.6640625" style="8" customWidth="1"/>
    <col min="8455" max="8455" width="15.44140625" style="8" customWidth="1"/>
    <col min="8456" max="8456" width="16.44140625" style="8" customWidth="1"/>
    <col min="8457" max="8457" width="17.6640625" style="8" customWidth="1"/>
    <col min="8458" max="8458" width="33.6640625" style="8" customWidth="1"/>
    <col min="8459" max="8459" width="10.109375" style="8"/>
    <col min="8460" max="8460" width="11.6640625" style="8" bestFit="1" customWidth="1"/>
    <col min="8461" max="8703" width="10.109375" style="8"/>
    <col min="8704" max="8704" width="8.33203125" style="8" customWidth="1"/>
    <col min="8705" max="8705" width="61.88671875" style="8" customWidth="1"/>
    <col min="8706" max="8706" width="81.44140625" style="8" customWidth="1"/>
    <col min="8707" max="8710" width="17.6640625" style="8" customWidth="1"/>
    <col min="8711" max="8711" width="15.44140625" style="8" customWidth="1"/>
    <col min="8712" max="8712" width="16.44140625" style="8" customWidth="1"/>
    <col min="8713" max="8713" width="17.6640625" style="8" customWidth="1"/>
    <col min="8714" max="8714" width="33.6640625" style="8" customWidth="1"/>
    <col min="8715" max="8715" width="10.109375" style="8"/>
    <col min="8716" max="8716" width="11.6640625" style="8" bestFit="1" customWidth="1"/>
    <col min="8717" max="8959" width="10.109375" style="8"/>
    <col min="8960" max="8960" width="8.33203125" style="8" customWidth="1"/>
    <col min="8961" max="8961" width="61.88671875" style="8" customWidth="1"/>
    <col min="8962" max="8962" width="81.44140625" style="8" customWidth="1"/>
    <col min="8963" max="8966" width="17.6640625" style="8" customWidth="1"/>
    <col min="8967" max="8967" width="15.44140625" style="8" customWidth="1"/>
    <col min="8968" max="8968" width="16.44140625" style="8" customWidth="1"/>
    <col min="8969" max="8969" width="17.6640625" style="8" customWidth="1"/>
    <col min="8970" max="8970" width="33.6640625" style="8" customWidth="1"/>
    <col min="8971" max="8971" width="10.109375" style="8"/>
    <col min="8972" max="8972" width="11.6640625" style="8" bestFit="1" customWidth="1"/>
    <col min="8973" max="9215" width="10.109375" style="8"/>
    <col min="9216" max="9216" width="8.33203125" style="8" customWidth="1"/>
    <col min="9217" max="9217" width="61.88671875" style="8" customWidth="1"/>
    <col min="9218" max="9218" width="81.44140625" style="8" customWidth="1"/>
    <col min="9219" max="9222" width="17.6640625" style="8" customWidth="1"/>
    <col min="9223" max="9223" width="15.44140625" style="8" customWidth="1"/>
    <col min="9224" max="9224" width="16.44140625" style="8" customWidth="1"/>
    <col min="9225" max="9225" width="17.6640625" style="8" customWidth="1"/>
    <col min="9226" max="9226" width="33.6640625" style="8" customWidth="1"/>
    <col min="9227" max="9227" width="10.109375" style="8"/>
    <col min="9228" max="9228" width="11.6640625" style="8" bestFit="1" customWidth="1"/>
    <col min="9229" max="9471" width="10.109375" style="8"/>
    <col min="9472" max="9472" width="8.33203125" style="8" customWidth="1"/>
    <col min="9473" max="9473" width="61.88671875" style="8" customWidth="1"/>
    <col min="9474" max="9474" width="81.44140625" style="8" customWidth="1"/>
    <col min="9475" max="9478" width="17.6640625" style="8" customWidth="1"/>
    <col min="9479" max="9479" width="15.44140625" style="8" customWidth="1"/>
    <col min="9480" max="9480" width="16.44140625" style="8" customWidth="1"/>
    <col min="9481" max="9481" width="17.6640625" style="8" customWidth="1"/>
    <col min="9482" max="9482" width="33.6640625" style="8" customWidth="1"/>
    <col min="9483" max="9483" width="10.109375" style="8"/>
    <col min="9484" max="9484" width="11.6640625" style="8" bestFit="1" customWidth="1"/>
    <col min="9485" max="9727" width="10.109375" style="8"/>
    <col min="9728" max="9728" width="8.33203125" style="8" customWidth="1"/>
    <col min="9729" max="9729" width="61.88671875" style="8" customWidth="1"/>
    <col min="9730" max="9730" width="81.44140625" style="8" customWidth="1"/>
    <col min="9731" max="9734" width="17.6640625" style="8" customWidth="1"/>
    <col min="9735" max="9735" width="15.44140625" style="8" customWidth="1"/>
    <col min="9736" max="9736" width="16.44140625" style="8" customWidth="1"/>
    <col min="9737" max="9737" width="17.6640625" style="8" customWidth="1"/>
    <col min="9738" max="9738" width="33.6640625" style="8" customWidth="1"/>
    <col min="9739" max="9739" width="10.109375" style="8"/>
    <col min="9740" max="9740" width="11.6640625" style="8" bestFit="1" customWidth="1"/>
    <col min="9741" max="9983" width="10.109375" style="8"/>
    <col min="9984" max="9984" width="8.33203125" style="8" customWidth="1"/>
    <col min="9985" max="9985" width="61.88671875" style="8" customWidth="1"/>
    <col min="9986" max="9986" width="81.44140625" style="8" customWidth="1"/>
    <col min="9987" max="9990" width="17.6640625" style="8" customWidth="1"/>
    <col min="9991" max="9991" width="15.44140625" style="8" customWidth="1"/>
    <col min="9992" max="9992" width="16.44140625" style="8" customWidth="1"/>
    <col min="9993" max="9993" width="17.6640625" style="8" customWidth="1"/>
    <col min="9994" max="9994" width="33.6640625" style="8" customWidth="1"/>
    <col min="9995" max="9995" width="10.109375" style="8"/>
    <col min="9996" max="9996" width="11.6640625" style="8" bestFit="1" customWidth="1"/>
    <col min="9997" max="10239" width="10.109375" style="8"/>
    <col min="10240" max="10240" width="8.33203125" style="8" customWidth="1"/>
    <col min="10241" max="10241" width="61.88671875" style="8" customWidth="1"/>
    <col min="10242" max="10242" width="81.44140625" style="8" customWidth="1"/>
    <col min="10243" max="10246" width="17.6640625" style="8" customWidth="1"/>
    <col min="10247" max="10247" width="15.44140625" style="8" customWidth="1"/>
    <col min="10248" max="10248" width="16.44140625" style="8" customWidth="1"/>
    <col min="10249" max="10249" width="17.6640625" style="8" customWidth="1"/>
    <col min="10250" max="10250" width="33.6640625" style="8" customWidth="1"/>
    <col min="10251" max="10251" width="10.109375" style="8"/>
    <col min="10252" max="10252" width="11.6640625" style="8" bestFit="1" customWidth="1"/>
    <col min="10253" max="10495" width="10.109375" style="8"/>
    <col min="10496" max="10496" width="8.33203125" style="8" customWidth="1"/>
    <col min="10497" max="10497" width="61.88671875" style="8" customWidth="1"/>
    <col min="10498" max="10498" width="81.44140625" style="8" customWidth="1"/>
    <col min="10499" max="10502" width="17.6640625" style="8" customWidth="1"/>
    <col min="10503" max="10503" width="15.44140625" style="8" customWidth="1"/>
    <col min="10504" max="10504" width="16.44140625" style="8" customWidth="1"/>
    <col min="10505" max="10505" width="17.6640625" style="8" customWidth="1"/>
    <col min="10506" max="10506" width="33.6640625" style="8" customWidth="1"/>
    <col min="10507" max="10507" width="10.109375" style="8"/>
    <col min="10508" max="10508" width="11.6640625" style="8" bestFit="1" customWidth="1"/>
    <col min="10509" max="10751" width="10.109375" style="8"/>
    <col min="10752" max="10752" width="8.33203125" style="8" customWidth="1"/>
    <col min="10753" max="10753" width="61.88671875" style="8" customWidth="1"/>
    <col min="10754" max="10754" width="81.44140625" style="8" customWidth="1"/>
    <col min="10755" max="10758" width="17.6640625" style="8" customWidth="1"/>
    <col min="10759" max="10759" width="15.44140625" style="8" customWidth="1"/>
    <col min="10760" max="10760" width="16.44140625" style="8" customWidth="1"/>
    <col min="10761" max="10761" width="17.6640625" style="8" customWidth="1"/>
    <col min="10762" max="10762" width="33.6640625" style="8" customWidth="1"/>
    <col min="10763" max="10763" width="10.109375" style="8"/>
    <col min="10764" max="10764" width="11.6640625" style="8" bestFit="1" customWidth="1"/>
    <col min="10765" max="11007" width="10.109375" style="8"/>
    <col min="11008" max="11008" width="8.33203125" style="8" customWidth="1"/>
    <col min="11009" max="11009" width="61.88671875" style="8" customWidth="1"/>
    <col min="11010" max="11010" width="81.44140625" style="8" customWidth="1"/>
    <col min="11011" max="11014" width="17.6640625" style="8" customWidth="1"/>
    <col min="11015" max="11015" width="15.44140625" style="8" customWidth="1"/>
    <col min="11016" max="11016" width="16.44140625" style="8" customWidth="1"/>
    <col min="11017" max="11017" width="17.6640625" style="8" customWidth="1"/>
    <col min="11018" max="11018" width="33.6640625" style="8" customWidth="1"/>
    <col min="11019" max="11019" width="10.109375" style="8"/>
    <col min="11020" max="11020" width="11.6640625" style="8" bestFit="1" customWidth="1"/>
    <col min="11021" max="11263" width="10.109375" style="8"/>
    <col min="11264" max="11264" width="8.33203125" style="8" customWidth="1"/>
    <col min="11265" max="11265" width="61.88671875" style="8" customWidth="1"/>
    <col min="11266" max="11266" width="81.44140625" style="8" customWidth="1"/>
    <col min="11267" max="11270" width="17.6640625" style="8" customWidth="1"/>
    <col min="11271" max="11271" width="15.44140625" style="8" customWidth="1"/>
    <col min="11272" max="11272" width="16.44140625" style="8" customWidth="1"/>
    <col min="11273" max="11273" width="17.6640625" style="8" customWidth="1"/>
    <col min="11274" max="11274" width="33.6640625" style="8" customWidth="1"/>
    <col min="11275" max="11275" width="10.109375" style="8"/>
    <col min="11276" max="11276" width="11.6640625" style="8" bestFit="1" customWidth="1"/>
    <col min="11277" max="11519" width="10.109375" style="8"/>
    <col min="11520" max="11520" width="8.33203125" style="8" customWidth="1"/>
    <col min="11521" max="11521" width="61.88671875" style="8" customWidth="1"/>
    <col min="11522" max="11522" width="81.44140625" style="8" customWidth="1"/>
    <col min="11523" max="11526" width="17.6640625" style="8" customWidth="1"/>
    <col min="11527" max="11527" width="15.44140625" style="8" customWidth="1"/>
    <col min="11528" max="11528" width="16.44140625" style="8" customWidth="1"/>
    <col min="11529" max="11529" width="17.6640625" style="8" customWidth="1"/>
    <col min="11530" max="11530" width="33.6640625" style="8" customWidth="1"/>
    <col min="11531" max="11531" width="10.109375" style="8"/>
    <col min="11532" max="11532" width="11.6640625" style="8" bestFit="1" customWidth="1"/>
    <col min="11533" max="11775" width="10.109375" style="8"/>
    <col min="11776" max="11776" width="8.33203125" style="8" customWidth="1"/>
    <col min="11777" max="11777" width="61.88671875" style="8" customWidth="1"/>
    <col min="11778" max="11778" width="81.44140625" style="8" customWidth="1"/>
    <col min="11779" max="11782" width="17.6640625" style="8" customWidth="1"/>
    <col min="11783" max="11783" width="15.44140625" style="8" customWidth="1"/>
    <col min="11784" max="11784" width="16.44140625" style="8" customWidth="1"/>
    <col min="11785" max="11785" width="17.6640625" style="8" customWidth="1"/>
    <col min="11786" max="11786" width="33.6640625" style="8" customWidth="1"/>
    <col min="11787" max="11787" width="10.109375" style="8"/>
    <col min="11788" max="11788" width="11.6640625" style="8" bestFit="1" customWidth="1"/>
    <col min="11789" max="12031" width="10.109375" style="8"/>
    <col min="12032" max="12032" width="8.33203125" style="8" customWidth="1"/>
    <col min="12033" max="12033" width="61.88671875" style="8" customWidth="1"/>
    <col min="12034" max="12034" width="81.44140625" style="8" customWidth="1"/>
    <col min="12035" max="12038" width="17.6640625" style="8" customWidth="1"/>
    <col min="12039" max="12039" width="15.44140625" style="8" customWidth="1"/>
    <col min="12040" max="12040" width="16.44140625" style="8" customWidth="1"/>
    <col min="12041" max="12041" width="17.6640625" style="8" customWidth="1"/>
    <col min="12042" max="12042" width="33.6640625" style="8" customWidth="1"/>
    <col min="12043" max="12043" width="10.109375" style="8"/>
    <col min="12044" max="12044" width="11.6640625" style="8" bestFit="1" customWidth="1"/>
    <col min="12045" max="12287" width="10.109375" style="8"/>
    <col min="12288" max="12288" width="8.33203125" style="8" customWidth="1"/>
    <col min="12289" max="12289" width="61.88671875" style="8" customWidth="1"/>
    <col min="12290" max="12290" width="81.44140625" style="8" customWidth="1"/>
    <col min="12291" max="12294" width="17.6640625" style="8" customWidth="1"/>
    <col min="12295" max="12295" width="15.44140625" style="8" customWidth="1"/>
    <col min="12296" max="12296" width="16.44140625" style="8" customWidth="1"/>
    <col min="12297" max="12297" width="17.6640625" style="8" customWidth="1"/>
    <col min="12298" max="12298" width="33.6640625" style="8" customWidth="1"/>
    <col min="12299" max="12299" width="10.109375" style="8"/>
    <col min="12300" max="12300" width="11.6640625" style="8" bestFit="1" customWidth="1"/>
    <col min="12301" max="12543" width="10.109375" style="8"/>
    <col min="12544" max="12544" width="8.33203125" style="8" customWidth="1"/>
    <col min="12545" max="12545" width="61.88671875" style="8" customWidth="1"/>
    <col min="12546" max="12546" width="81.44140625" style="8" customWidth="1"/>
    <col min="12547" max="12550" width="17.6640625" style="8" customWidth="1"/>
    <col min="12551" max="12551" width="15.44140625" style="8" customWidth="1"/>
    <col min="12552" max="12552" width="16.44140625" style="8" customWidth="1"/>
    <col min="12553" max="12553" width="17.6640625" style="8" customWidth="1"/>
    <col min="12554" max="12554" width="33.6640625" style="8" customWidth="1"/>
    <col min="12555" max="12555" width="10.109375" style="8"/>
    <col min="12556" max="12556" width="11.6640625" style="8" bestFit="1" customWidth="1"/>
    <col min="12557" max="12799" width="10.109375" style="8"/>
    <col min="12800" max="12800" width="8.33203125" style="8" customWidth="1"/>
    <col min="12801" max="12801" width="61.88671875" style="8" customWidth="1"/>
    <col min="12802" max="12802" width="81.44140625" style="8" customWidth="1"/>
    <col min="12803" max="12806" width="17.6640625" style="8" customWidth="1"/>
    <col min="12807" max="12807" width="15.44140625" style="8" customWidth="1"/>
    <col min="12808" max="12808" width="16.44140625" style="8" customWidth="1"/>
    <col min="12809" max="12809" width="17.6640625" style="8" customWidth="1"/>
    <col min="12810" max="12810" width="33.6640625" style="8" customWidth="1"/>
    <col min="12811" max="12811" width="10.109375" style="8"/>
    <col min="12812" max="12812" width="11.6640625" style="8" bestFit="1" customWidth="1"/>
    <col min="12813" max="13055" width="10.109375" style="8"/>
    <col min="13056" max="13056" width="8.33203125" style="8" customWidth="1"/>
    <col min="13057" max="13057" width="61.88671875" style="8" customWidth="1"/>
    <col min="13058" max="13058" width="81.44140625" style="8" customWidth="1"/>
    <col min="13059" max="13062" width="17.6640625" style="8" customWidth="1"/>
    <col min="13063" max="13063" width="15.44140625" style="8" customWidth="1"/>
    <col min="13064" max="13064" width="16.44140625" style="8" customWidth="1"/>
    <col min="13065" max="13065" width="17.6640625" style="8" customWidth="1"/>
    <col min="13066" max="13066" width="33.6640625" style="8" customWidth="1"/>
    <col min="13067" max="13067" width="10.109375" style="8"/>
    <col min="13068" max="13068" width="11.6640625" style="8" bestFit="1" customWidth="1"/>
    <col min="13069" max="13311" width="10.109375" style="8"/>
    <col min="13312" max="13312" width="8.33203125" style="8" customWidth="1"/>
    <col min="13313" max="13313" width="61.88671875" style="8" customWidth="1"/>
    <col min="13314" max="13314" width="81.44140625" style="8" customWidth="1"/>
    <col min="13315" max="13318" width="17.6640625" style="8" customWidth="1"/>
    <col min="13319" max="13319" width="15.44140625" style="8" customWidth="1"/>
    <col min="13320" max="13320" width="16.44140625" style="8" customWidth="1"/>
    <col min="13321" max="13321" width="17.6640625" style="8" customWidth="1"/>
    <col min="13322" max="13322" width="33.6640625" style="8" customWidth="1"/>
    <col min="13323" max="13323" width="10.109375" style="8"/>
    <col min="13324" max="13324" width="11.6640625" style="8" bestFit="1" customWidth="1"/>
    <col min="13325" max="13567" width="10.109375" style="8"/>
    <col min="13568" max="13568" width="8.33203125" style="8" customWidth="1"/>
    <col min="13569" max="13569" width="61.88671875" style="8" customWidth="1"/>
    <col min="13570" max="13570" width="81.44140625" style="8" customWidth="1"/>
    <col min="13571" max="13574" width="17.6640625" style="8" customWidth="1"/>
    <col min="13575" max="13575" width="15.44140625" style="8" customWidth="1"/>
    <col min="13576" max="13576" width="16.44140625" style="8" customWidth="1"/>
    <col min="13577" max="13577" width="17.6640625" style="8" customWidth="1"/>
    <col min="13578" max="13578" width="33.6640625" style="8" customWidth="1"/>
    <col min="13579" max="13579" width="10.109375" style="8"/>
    <col min="13580" max="13580" width="11.6640625" style="8" bestFit="1" customWidth="1"/>
    <col min="13581" max="13823" width="10.109375" style="8"/>
    <col min="13824" max="13824" width="8.33203125" style="8" customWidth="1"/>
    <col min="13825" max="13825" width="61.88671875" style="8" customWidth="1"/>
    <col min="13826" max="13826" width="81.44140625" style="8" customWidth="1"/>
    <col min="13827" max="13830" width="17.6640625" style="8" customWidth="1"/>
    <col min="13831" max="13831" width="15.44140625" style="8" customWidth="1"/>
    <col min="13832" max="13832" width="16.44140625" style="8" customWidth="1"/>
    <col min="13833" max="13833" width="17.6640625" style="8" customWidth="1"/>
    <col min="13834" max="13834" width="33.6640625" style="8" customWidth="1"/>
    <col min="13835" max="13835" width="10.109375" style="8"/>
    <col min="13836" max="13836" width="11.6640625" style="8" bestFit="1" customWidth="1"/>
    <col min="13837" max="14079" width="10.109375" style="8"/>
    <col min="14080" max="14080" width="8.33203125" style="8" customWidth="1"/>
    <col min="14081" max="14081" width="61.88671875" style="8" customWidth="1"/>
    <col min="14082" max="14082" width="81.44140625" style="8" customWidth="1"/>
    <col min="14083" max="14086" width="17.6640625" style="8" customWidth="1"/>
    <col min="14087" max="14087" width="15.44140625" style="8" customWidth="1"/>
    <col min="14088" max="14088" width="16.44140625" style="8" customWidth="1"/>
    <col min="14089" max="14089" width="17.6640625" style="8" customWidth="1"/>
    <col min="14090" max="14090" width="33.6640625" style="8" customWidth="1"/>
    <col min="14091" max="14091" width="10.109375" style="8"/>
    <col min="14092" max="14092" width="11.6640625" style="8" bestFit="1" customWidth="1"/>
    <col min="14093" max="14335" width="10.109375" style="8"/>
    <col min="14336" max="14336" width="8.33203125" style="8" customWidth="1"/>
    <col min="14337" max="14337" width="61.88671875" style="8" customWidth="1"/>
    <col min="14338" max="14338" width="81.44140625" style="8" customWidth="1"/>
    <col min="14339" max="14342" width="17.6640625" style="8" customWidth="1"/>
    <col min="14343" max="14343" width="15.44140625" style="8" customWidth="1"/>
    <col min="14344" max="14344" width="16.44140625" style="8" customWidth="1"/>
    <col min="14345" max="14345" width="17.6640625" style="8" customWidth="1"/>
    <col min="14346" max="14346" width="33.6640625" style="8" customWidth="1"/>
    <col min="14347" max="14347" width="10.109375" style="8"/>
    <col min="14348" max="14348" width="11.6640625" style="8" bestFit="1" customWidth="1"/>
    <col min="14349" max="14591" width="10.109375" style="8"/>
    <col min="14592" max="14592" width="8.33203125" style="8" customWidth="1"/>
    <col min="14593" max="14593" width="61.88671875" style="8" customWidth="1"/>
    <col min="14594" max="14594" width="81.44140625" style="8" customWidth="1"/>
    <col min="14595" max="14598" width="17.6640625" style="8" customWidth="1"/>
    <col min="14599" max="14599" width="15.44140625" style="8" customWidth="1"/>
    <col min="14600" max="14600" width="16.44140625" style="8" customWidth="1"/>
    <col min="14601" max="14601" width="17.6640625" style="8" customWidth="1"/>
    <col min="14602" max="14602" width="33.6640625" style="8" customWidth="1"/>
    <col min="14603" max="14603" width="10.109375" style="8"/>
    <col min="14604" max="14604" width="11.6640625" style="8" bestFit="1" customWidth="1"/>
    <col min="14605" max="14847" width="10.109375" style="8"/>
    <col min="14848" max="14848" width="8.33203125" style="8" customWidth="1"/>
    <col min="14849" max="14849" width="61.88671875" style="8" customWidth="1"/>
    <col min="14850" max="14850" width="81.44140625" style="8" customWidth="1"/>
    <col min="14851" max="14854" width="17.6640625" style="8" customWidth="1"/>
    <col min="14855" max="14855" width="15.44140625" style="8" customWidth="1"/>
    <col min="14856" max="14856" width="16.44140625" style="8" customWidth="1"/>
    <col min="14857" max="14857" width="17.6640625" style="8" customWidth="1"/>
    <col min="14858" max="14858" width="33.6640625" style="8" customWidth="1"/>
    <col min="14859" max="14859" width="10.109375" style="8"/>
    <col min="14860" max="14860" width="11.6640625" style="8" bestFit="1" customWidth="1"/>
    <col min="14861" max="15103" width="10.109375" style="8"/>
    <col min="15104" max="15104" width="8.33203125" style="8" customWidth="1"/>
    <col min="15105" max="15105" width="61.88671875" style="8" customWidth="1"/>
    <col min="15106" max="15106" width="81.44140625" style="8" customWidth="1"/>
    <col min="15107" max="15110" width="17.6640625" style="8" customWidth="1"/>
    <col min="15111" max="15111" width="15.44140625" style="8" customWidth="1"/>
    <col min="15112" max="15112" width="16.44140625" style="8" customWidth="1"/>
    <col min="15113" max="15113" width="17.6640625" style="8" customWidth="1"/>
    <col min="15114" max="15114" width="33.6640625" style="8" customWidth="1"/>
    <col min="15115" max="15115" width="10.109375" style="8"/>
    <col min="15116" max="15116" width="11.6640625" style="8" bestFit="1" customWidth="1"/>
    <col min="15117" max="15359" width="10.109375" style="8"/>
    <col min="15360" max="15360" width="8.33203125" style="8" customWidth="1"/>
    <col min="15361" max="15361" width="61.88671875" style="8" customWidth="1"/>
    <col min="15362" max="15362" width="81.44140625" style="8" customWidth="1"/>
    <col min="15363" max="15366" width="17.6640625" style="8" customWidth="1"/>
    <col min="15367" max="15367" width="15.44140625" style="8" customWidth="1"/>
    <col min="15368" max="15368" width="16.44140625" style="8" customWidth="1"/>
    <col min="15369" max="15369" width="17.6640625" style="8" customWidth="1"/>
    <col min="15370" max="15370" width="33.6640625" style="8" customWidth="1"/>
    <col min="15371" max="15371" width="10.109375" style="8"/>
    <col min="15372" max="15372" width="11.6640625" style="8" bestFit="1" customWidth="1"/>
    <col min="15373" max="15615" width="10.109375" style="8"/>
    <col min="15616" max="15616" width="8.33203125" style="8" customWidth="1"/>
    <col min="15617" max="15617" width="61.88671875" style="8" customWidth="1"/>
    <col min="15618" max="15618" width="81.44140625" style="8" customWidth="1"/>
    <col min="15619" max="15622" width="17.6640625" style="8" customWidth="1"/>
    <col min="15623" max="15623" width="15.44140625" style="8" customWidth="1"/>
    <col min="15624" max="15624" width="16.44140625" style="8" customWidth="1"/>
    <col min="15625" max="15625" width="17.6640625" style="8" customWidth="1"/>
    <col min="15626" max="15626" width="33.6640625" style="8" customWidth="1"/>
    <col min="15627" max="15627" width="10.109375" style="8"/>
    <col min="15628" max="15628" width="11.6640625" style="8" bestFit="1" customWidth="1"/>
    <col min="15629" max="15871" width="10.109375" style="8"/>
    <col min="15872" max="15872" width="8.33203125" style="8" customWidth="1"/>
    <col min="15873" max="15873" width="61.88671875" style="8" customWidth="1"/>
    <col min="15874" max="15874" width="81.44140625" style="8" customWidth="1"/>
    <col min="15875" max="15878" width="17.6640625" style="8" customWidth="1"/>
    <col min="15879" max="15879" width="15.44140625" style="8" customWidth="1"/>
    <col min="15880" max="15880" width="16.44140625" style="8" customWidth="1"/>
    <col min="15881" max="15881" width="17.6640625" style="8" customWidth="1"/>
    <col min="15882" max="15882" width="33.6640625" style="8" customWidth="1"/>
    <col min="15883" max="15883" width="10.109375" style="8"/>
    <col min="15884" max="15884" width="11.6640625" style="8" bestFit="1" customWidth="1"/>
    <col min="15885" max="16127" width="10.109375" style="8"/>
    <col min="16128" max="16128" width="8.33203125" style="8" customWidth="1"/>
    <col min="16129" max="16129" width="61.88671875" style="8" customWidth="1"/>
    <col min="16130" max="16130" width="81.44140625" style="8" customWidth="1"/>
    <col min="16131" max="16134" width="17.6640625" style="8" customWidth="1"/>
    <col min="16135" max="16135" width="15.44140625" style="8" customWidth="1"/>
    <col min="16136" max="16136" width="16.44140625" style="8" customWidth="1"/>
    <col min="16137" max="16137" width="17.6640625" style="8" customWidth="1"/>
    <col min="16138" max="16138" width="33.6640625" style="8" customWidth="1"/>
    <col min="16139" max="16139" width="10.109375" style="8"/>
    <col min="16140" max="16140" width="11.6640625" style="8" bestFit="1" customWidth="1"/>
    <col min="16141" max="16384" width="10.109375" style="8"/>
  </cols>
  <sheetData>
    <row r="1" spans="1:12">
      <c r="L1" s="7" t="s">
        <v>58</v>
      </c>
    </row>
    <row r="2" spans="1:12">
      <c r="D2" s="16" t="s">
        <v>29</v>
      </c>
    </row>
    <row r="3" spans="1:12">
      <c r="D3" s="17" t="s">
        <v>59</v>
      </c>
    </row>
    <row r="4" spans="1:12" ht="47.25" customHeight="1">
      <c r="A4" s="11" t="s">
        <v>16</v>
      </c>
      <c r="B4" s="54" t="s">
        <v>60</v>
      </c>
      <c r="C4" s="54"/>
      <c r="D4" s="54"/>
      <c r="E4" s="54"/>
      <c r="F4" s="54"/>
      <c r="G4" s="54"/>
      <c r="H4" s="54"/>
      <c r="I4" s="54"/>
      <c r="J4" s="54"/>
      <c r="K4" s="54"/>
      <c r="L4" s="54"/>
    </row>
    <row r="5" spans="1:12" ht="18" customHeight="1">
      <c r="A5" s="11" t="s">
        <v>17</v>
      </c>
      <c r="B5" s="54" t="s">
        <v>49</v>
      </c>
      <c r="C5" s="54"/>
      <c r="D5" s="54"/>
      <c r="E5" s="54"/>
      <c r="F5" s="54"/>
      <c r="G5" s="54"/>
      <c r="H5" s="54"/>
      <c r="I5" s="54"/>
      <c r="J5" s="54"/>
      <c r="K5" s="54"/>
      <c r="L5" s="54"/>
    </row>
    <row r="6" spans="1:12" ht="35.25" customHeight="1">
      <c r="A6" s="11" t="s">
        <v>18</v>
      </c>
      <c r="B6" s="54" t="s">
        <v>48</v>
      </c>
      <c r="C6" s="54"/>
      <c r="D6" s="54"/>
      <c r="E6" s="54"/>
      <c r="F6" s="54"/>
      <c r="G6" s="54"/>
      <c r="H6" s="54"/>
      <c r="I6" s="54"/>
      <c r="J6" s="54"/>
      <c r="K6" s="54"/>
      <c r="L6" s="54"/>
    </row>
    <row r="7" spans="1:12" ht="64.5" customHeight="1">
      <c r="A7" s="11" t="s">
        <v>19</v>
      </c>
      <c r="B7" s="54" t="s">
        <v>57</v>
      </c>
      <c r="C7" s="54"/>
      <c r="D7" s="54"/>
      <c r="E7" s="54"/>
      <c r="F7" s="54"/>
      <c r="G7" s="54"/>
      <c r="H7" s="54"/>
      <c r="I7" s="54"/>
      <c r="J7" s="54"/>
      <c r="K7" s="54"/>
      <c r="L7" s="54"/>
    </row>
    <row r="8" spans="1:12" ht="33" customHeight="1">
      <c r="A8" s="11" t="s">
        <v>20</v>
      </c>
      <c r="B8" s="54" t="s">
        <v>4</v>
      </c>
      <c r="C8" s="54"/>
      <c r="D8" s="54"/>
      <c r="E8" s="54"/>
      <c r="F8" s="54"/>
      <c r="G8" s="54"/>
      <c r="H8" s="54"/>
      <c r="I8" s="54"/>
      <c r="J8" s="54"/>
      <c r="K8" s="54"/>
      <c r="L8" s="54"/>
    </row>
    <row r="9" spans="1:12" ht="66" customHeight="1">
      <c r="A9" s="11" t="s">
        <v>21</v>
      </c>
      <c r="B9" s="54" t="s">
        <v>56</v>
      </c>
      <c r="C9" s="54"/>
      <c r="D9" s="54"/>
      <c r="E9" s="54"/>
      <c r="F9" s="54"/>
      <c r="G9" s="54"/>
      <c r="H9" s="54"/>
      <c r="I9" s="54"/>
      <c r="J9" s="54"/>
      <c r="K9" s="54"/>
      <c r="L9" s="54"/>
    </row>
    <row r="10" spans="1:12" ht="48.75" customHeight="1">
      <c r="A10" s="11" t="s">
        <v>22</v>
      </c>
      <c r="B10" s="54" t="s">
        <v>55</v>
      </c>
      <c r="C10" s="54"/>
      <c r="D10" s="54"/>
      <c r="E10" s="54"/>
      <c r="F10" s="54"/>
      <c r="G10" s="54"/>
      <c r="H10" s="54"/>
      <c r="I10" s="54"/>
      <c r="J10" s="54"/>
      <c r="K10" s="54"/>
      <c r="L10" s="54"/>
    </row>
    <row r="11" spans="1:12" ht="48" customHeight="1">
      <c r="A11" s="11" t="s">
        <v>23</v>
      </c>
      <c r="B11" s="54" t="s">
        <v>3</v>
      </c>
      <c r="C11" s="54"/>
      <c r="D11" s="54"/>
      <c r="E11" s="54"/>
      <c r="F11" s="54"/>
      <c r="G11" s="54"/>
      <c r="H11" s="54"/>
      <c r="I11" s="54"/>
      <c r="J11" s="54"/>
      <c r="K11" s="54"/>
      <c r="L11" s="54"/>
    </row>
    <row r="12" spans="1:12" ht="32.25" customHeight="1">
      <c r="A12" s="11" t="s">
        <v>24</v>
      </c>
      <c r="B12" s="54" t="s">
        <v>26</v>
      </c>
      <c r="C12" s="54"/>
      <c r="D12" s="54"/>
      <c r="E12" s="54"/>
      <c r="F12" s="54"/>
      <c r="G12" s="54"/>
      <c r="H12" s="54"/>
      <c r="I12" s="54"/>
      <c r="J12" s="54"/>
      <c r="K12" s="54"/>
      <c r="L12" s="54"/>
    </row>
    <row r="13" spans="1:12" ht="64.5" customHeight="1">
      <c r="A13" s="11" t="s">
        <v>25</v>
      </c>
      <c r="B13" s="54" t="s">
        <v>50</v>
      </c>
      <c r="C13" s="54"/>
      <c r="D13" s="54"/>
      <c r="E13" s="54"/>
      <c r="F13" s="54"/>
      <c r="G13" s="54"/>
      <c r="H13" s="54"/>
      <c r="I13" s="54"/>
      <c r="J13" s="54"/>
      <c r="K13" s="54"/>
      <c r="L13" s="54"/>
    </row>
  </sheetData>
  <mergeCells count="10">
    <mergeCell ref="B4:L4"/>
    <mergeCell ref="B5:L5"/>
    <mergeCell ref="B6:L6"/>
    <mergeCell ref="B7:L7"/>
    <mergeCell ref="B8:L8"/>
    <mergeCell ref="B9:L9"/>
    <mergeCell ref="B10:L10"/>
    <mergeCell ref="B11:L11"/>
    <mergeCell ref="B12:L12"/>
    <mergeCell ref="B13:L13"/>
  </mergeCells>
  <pageMargins left="0.23622047244094488" right="0.23622047244094488" top="0.74803149606299213" bottom="0.74803149606299213" header="0.31496062992125984" footer="0.31496062992125984"/>
  <pageSetup paperSize="9" scale="65" firstPageNumber="0" fitToHeight="0"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7"/>
  <sheetViews>
    <sheetView workbookViewId="0">
      <selection activeCell="B5" sqref="B5"/>
    </sheetView>
  </sheetViews>
  <sheetFormatPr defaultColWidth="8.88671875" defaultRowHeight="14.4"/>
  <cols>
    <col min="1" max="1" width="8.88671875" style="5"/>
    <col min="2" max="2" width="101.33203125" style="3" customWidth="1"/>
    <col min="3" max="8" width="8.88671875" style="3"/>
    <col min="9" max="9" width="50.44140625" style="3" customWidth="1"/>
    <col min="10" max="16384" width="8.88671875" style="3"/>
  </cols>
  <sheetData>
    <row r="1" spans="1:9" ht="30.75" customHeight="1">
      <c r="A1" s="12" t="s">
        <v>0</v>
      </c>
      <c r="B1" s="13" t="s">
        <v>27</v>
      </c>
      <c r="C1" s="55" t="s">
        <v>2</v>
      </c>
      <c r="D1" s="55"/>
      <c r="E1" s="55"/>
      <c r="F1" s="55"/>
      <c r="G1" s="55"/>
      <c r="H1" s="55"/>
      <c r="I1" s="55"/>
    </row>
    <row r="2" spans="1:9" ht="38.4" customHeight="1">
      <c r="A2" s="4" t="s">
        <v>16</v>
      </c>
      <c r="B2" s="43" t="s">
        <v>51</v>
      </c>
      <c r="C2" s="56" t="s">
        <v>140</v>
      </c>
      <c r="D2" s="56"/>
      <c r="E2" s="56"/>
      <c r="F2" s="56"/>
      <c r="G2" s="56"/>
      <c r="H2" s="56"/>
      <c r="I2" s="56"/>
    </row>
    <row r="3" spans="1:9" ht="69" customHeight="1">
      <c r="A3" s="4" t="s">
        <v>17</v>
      </c>
      <c r="B3" s="43" t="s">
        <v>52</v>
      </c>
      <c r="C3" s="56" t="s">
        <v>141</v>
      </c>
      <c r="D3" s="56"/>
      <c r="E3" s="56"/>
      <c r="F3" s="56"/>
      <c r="G3" s="56"/>
      <c r="H3" s="56"/>
      <c r="I3" s="56"/>
    </row>
    <row r="4" spans="1:9">
      <c r="A4" s="14"/>
      <c r="B4" s="15"/>
      <c r="C4" s="58"/>
      <c r="D4" s="58"/>
      <c r="E4" s="58"/>
      <c r="F4" s="58"/>
      <c r="G4" s="58"/>
      <c r="H4" s="58"/>
      <c r="I4" s="58"/>
    </row>
    <row r="5" spans="1:9">
      <c r="B5" s="2"/>
      <c r="C5" s="57"/>
      <c r="D5" s="57"/>
      <c r="E5" s="57"/>
      <c r="F5" s="57"/>
      <c r="G5" s="57"/>
      <c r="H5" s="57"/>
      <c r="I5" s="57"/>
    </row>
    <row r="6" spans="1:9">
      <c r="B6" s="2"/>
      <c r="C6" s="57"/>
      <c r="D6" s="57"/>
      <c r="E6" s="57"/>
      <c r="F6" s="57"/>
      <c r="G6" s="57"/>
      <c r="H6" s="57"/>
      <c r="I6" s="57"/>
    </row>
    <row r="7" spans="1:9">
      <c r="B7" s="2"/>
      <c r="C7" s="57"/>
      <c r="D7" s="57"/>
      <c r="E7" s="57"/>
      <c r="F7" s="57"/>
      <c r="G7" s="57"/>
      <c r="H7" s="57"/>
      <c r="I7" s="57"/>
    </row>
    <row r="8" spans="1:9">
      <c r="B8" s="2"/>
      <c r="C8" s="57"/>
      <c r="D8" s="57"/>
      <c r="E8" s="57"/>
      <c r="F8" s="57"/>
      <c r="G8" s="57"/>
      <c r="H8" s="57"/>
      <c r="I8" s="57"/>
    </row>
    <row r="9" spans="1:9">
      <c r="B9" s="2"/>
      <c r="C9" s="57"/>
      <c r="D9" s="57"/>
      <c r="E9" s="57"/>
      <c r="F9" s="57"/>
      <c r="G9" s="57"/>
      <c r="H9" s="57"/>
      <c r="I9" s="57"/>
    </row>
    <row r="10" spans="1:9">
      <c r="B10" s="2"/>
      <c r="C10" s="57"/>
      <c r="D10" s="57"/>
      <c r="E10" s="57"/>
      <c r="F10" s="57"/>
      <c r="G10" s="57"/>
      <c r="H10" s="57"/>
      <c r="I10" s="57"/>
    </row>
    <row r="11" spans="1:9">
      <c r="B11" s="2"/>
    </row>
    <row r="12" spans="1:9">
      <c r="B12" s="1"/>
    </row>
    <row r="13" spans="1:9">
      <c r="B13" s="2"/>
    </row>
    <row r="14" spans="1:9">
      <c r="B14" s="1"/>
    </row>
    <row r="15" spans="1:9">
      <c r="B15" s="1"/>
    </row>
    <row r="16" spans="1:9">
      <c r="B16" s="2"/>
    </row>
    <row r="17" spans="2:2">
      <c r="B17" s="2"/>
    </row>
    <row r="18" spans="2:2">
      <c r="B18" s="2"/>
    </row>
    <row r="19" spans="2:2">
      <c r="B19" s="2"/>
    </row>
    <row r="20" spans="2:2">
      <c r="B20" s="2"/>
    </row>
    <row r="21" spans="2:2">
      <c r="B21" s="2"/>
    </row>
    <row r="22" spans="2:2">
      <c r="B22" s="2"/>
    </row>
    <row r="23" spans="2:2">
      <c r="B23" s="2"/>
    </row>
    <row r="24" spans="2:2">
      <c r="B24" s="1"/>
    </row>
    <row r="25" spans="2:2">
      <c r="B25" s="2"/>
    </row>
    <row r="26" spans="2:2">
      <c r="B26" s="2"/>
    </row>
    <row r="27" spans="2:2">
      <c r="B27" s="2"/>
    </row>
    <row r="28" spans="2:2">
      <c r="B28" s="2"/>
    </row>
    <row r="29" spans="2:2">
      <c r="B29" s="2"/>
    </row>
    <row r="30" spans="2:2">
      <c r="B30" s="2"/>
    </row>
    <row r="31" spans="2:2">
      <c r="B31" s="2"/>
    </row>
    <row r="32" spans="2:2">
      <c r="B32" s="2"/>
    </row>
    <row r="33" spans="2:2">
      <c r="B33" s="2"/>
    </row>
    <row r="34" spans="2:2">
      <c r="B34" s="2"/>
    </row>
    <row r="35" spans="2:2">
      <c r="B35" s="2"/>
    </row>
    <row r="36" spans="2:2">
      <c r="B36" s="2"/>
    </row>
    <row r="37" spans="2:2">
      <c r="B37" s="2"/>
    </row>
    <row r="38" spans="2:2">
      <c r="B38" s="2"/>
    </row>
    <row r="39" spans="2:2">
      <c r="B39" s="1"/>
    </row>
    <row r="40" spans="2:2">
      <c r="B40" s="2"/>
    </row>
    <row r="41" spans="2:2">
      <c r="B41" s="2"/>
    </row>
    <row r="42" spans="2:2">
      <c r="B42" s="2"/>
    </row>
    <row r="43" spans="2:2">
      <c r="B43" s="2"/>
    </row>
    <row r="44" spans="2:2">
      <c r="B44" s="2"/>
    </row>
    <row r="45" spans="2:2">
      <c r="B45" s="2"/>
    </row>
    <row r="46" spans="2:2">
      <c r="B46" s="2"/>
    </row>
    <row r="47" spans="2:2">
      <c r="B47" s="2"/>
    </row>
    <row r="48" spans="2:2">
      <c r="B48" s="2"/>
    </row>
    <row r="49" spans="2:2">
      <c r="B49" s="2"/>
    </row>
    <row r="50" spans="2:2">
      <c r="B50" s="2"/>
    </row>
    <row r="51" spans="2:2">
      <c r="B51" s="2"/>
    </row>
    <row r="52" spans="2:2">
      <c r="B52" s="2"/>
    </row>
    <row r="53" spans="2:2">
      <c r="B53" s="2"/>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1"/>
    </row>
    <row r="73" spans="2:2">
      <c r="B73" s="2"/>
    </row>
    <row r="74" spans="2:2">
      <c r="B74" s="2"/>
    </row>
    <row r="75" spans="2:2">
      <c r="B75" s="2"/>
    </row>
    <row r="76" spans="2:2">
      <c r="B76" s="2"/>
    </row>
    <row r="77" spans="2:2">
      <c r="B77" s="1"/>
    </row>
    <row r="78" spans="2:2">
      <c r="B78" s="2"/>
    </row>
    <row r="79" spans="2:2">
      <c r="B79" s="2"/>
    </row>
    <row r="80" spans="2:2">
      <c r="B80" s="2"/>
    </row>
    <row r="81" spans="2:2">
      <c r="B81" s="2"/>
    </row>
    <row r="82" spans="2:2">
      <c r="B82" s="2"/>
    </row>
    <row r="83" spans="2:2">
      <c r="B83" s="2"/>
    </row>
    <row r="84" spans="2:2">
      <c r="B84" s="2"/>
    </row>
    <row r="85" spans="2:2">
      <c r="B85" s="2"/>
    </row>
    <row r="86" spans="2:2">
      <c r="B86" s="2"/>
    </row>
    <row r="87" spans="2:2">
      <c r="B87" s="2"/>
    </row>
  </sheetData>
  <mergeCells count="10">
    <mergeCell ref="C10:I10"/>
    <mergeCell ref="C4:I4"/>
    <mergeCell ref="C5:I5"/>
    <mergeCell ref="C6:I6"/>
    <mergeCell ref="C7:I7"/>
    <mergeCell ref="C1:I1"/>
    <mergeCell ref="C2:I2"/>
    <mergeCell ref="C3:I3"/>
    <mergeCell ref="C8:I8"/>
    <mergeCell ref="C9:I9"/>
  </mergeCells>
  <phoneticPr fontId="9" type="noConversion"/>
  <pageMargins left="0.25" right="0.25" top="0.75" bottom="0.75" header="0.3" footer="0.3"/>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40"/>
  <sheetViews>
    <sheetView tabSelected="1" topLeftCell="B26" zoomScaleNormal="100" workbookViewId="0">
      <selection activeCell="C29" sqref="C29"/>
    </sheetView>
  </sheetViews>
  <sheetFormatPr defaultColWidth="9.109375" defaultRowHeight="13.8"/>
  <cols>
    <col min="1" max="1" width="7.5546875" style="22" customWidth="1"/>
    <col min="2" max="2" width="62.77734375" style="22" customWidth="1"/>
    <col min="3" max="3" width="24.88671875" style="22" customWidth="1"/>
    <col min="4" max="4" width="16.109375" style="22" customWidth="1"/>
    <col min="5" max="5" width="15.88671875" style="22" customWidth="1"/>
    <col min="6" max="6" width="16.109375" style="22" customWidth="1"/>
    <col min="7" max="7" width="22.109375" style="22" customWidth="1"/>
    <col min="8" max="8" width="15.5546875" style="22" customWidth="1"/>
    <col min="9" max="9" width="17.33203125" style="22" customWidth="1"/>
    <col min="10" max="10" width="19.109375" style="22" customWidth="1"/>
    <col min="11" max="11" width="42.6640625" style="22" customWidth="1"/>
    <col min="12" max="16384" width="9.109375" style="22"/>
  </cols>
  <sheetData>
    <row r="2" spans="1:12">
      <c r="A2" s="61" t="s">
        <v>5</v>
      </c>
      <c r="B2" s="61"/>
      <c r="C2" s="61"/>
      <c r="D2" s="61"/>
      <c r="E2" s="61"/>
      <c r="F2" s="61"/>
    </row>
    <row r="3" spans="1:12">
      <c r="A3" s="23" t="s">
        <v>6</v>
      </c>
      <c r="B3" s="62" t="s">
        <v>7</v>
      </c>
      <c r="C3" s="63"/>
      <c r="D3" s="63"/>
      <c r="E3" s="63"/>
      <c r="F3" s="64"/>
    </row>
    <row r="4" spans="1:12" ht="75" customHeight="1">
      <c r="A4" s="24" t="s">
        <v>16</v>
      </c>
      <c r="B4" s="65" t="s">
        <v>53</v>
      </c>
      <c r="C4" s="65"/>
      <c r="D4" s="65"/>
      <c r="E4" s="65"/>
      <c r="F4" s="65"/>
    </row>
    <row r="5" spans="1:12">
      <c r="B5" s="68" t="s">
        <v>15</v>
      </c>
      <c r="C5" s="68"/>
      <c r="D5" s="68"/>
      <c r="E5" s="68"/>
      <c r="F5" s="68"/>
      <c r="G5" s="68"/>
    </row>
    <row r="6" spans="1:12" ht="27.6">
      <c r="B6" s="25" t="s">
        <v>14</v>
      </c>
      <c r="C6" s="66" t="s">
        <v>28</v>
      </c>
      <c r="D6" s="66"/>
      <c r="E6" s="66"/>
      <c r="F6" s="26" t="s">
        <v>43</v>
      </c>
      <c r="G6" s="27" t="s">
        <v>45</v>
      </c>
      <c r="L6" s="42"/>
    </row>
    <row r="7" spans="1:12" ht="28.5" customHeight="1">
      <c r="B7" s="28" t="s">
        <v>38</v>
      </c>
      <c r="C7" s="67" t="s">
        <v>44</v>
      </c>
      <c r="D7" s="67"/>
      <c r="E7" s="67"/>
      <c r="F7" s="29">
        <v>4000</v>
      </c>
      <c r="G7" s="41" t="s">
        <v>46</v>
      </c>
    </row>
    <row r="8" spans="1:12" ht="30.75" customHeight="1">
      <c r="B8" s="28" t="s">
        <v>39</v>
      </c>
      <c r="C8" s="67" t="s">
        <v>44</v>
      </c>
      <c r="D8" s="67"/>
      <c r="E8" s="67"/>
      <c r="F8" s="29">
        <v>600</v>
      </c>
      <c r="G8" s="30" t="s">
        <v>47</v>
      </c>
    </row>
    <row r="9" spans="1:12" ht="30.75" customHeight="1">
      <c r="B9" s="28" t="s">
        <v>40</v>
      </c>
      <c r="C9" s="67" t="s">
        <v>44</v>
      </c>
      <c r="D9" s="67"/>
      <c r="E9" s="67"/>
      <c r="F9" s="29">
        <v>2850</v>
      </c>
      <c r="G9" s="41" t="s">
        <v>46</v>
      </c>
    </row>
    <row r="10" spans="1:12" ht="28.5" customHeight="1">
      <c r="B10" s="28" t="s">
        <v>41</v>
      </c>
      <c r="C10" s="67" t="s">
        <v>44</v>
      </c>
      <c r="D10" s="67"/>
      <c r="E10" s="67"/>
      <c r="F10" s="29">
        <v>5470</v>
      </c>
      <c r="G10" s="41" t="s">
        <v>46</v>
      </c>
    </row>
    <row r="11" spans="1:12" ht="30.75" customHeight="1" thickBot="1">
      <c r="B11" s="28" t="s">
        <v>42</v>
      </c>
      <c r="C11" s="67" t="s">
        <v>44</v>
      </c>
      <c r="D11" s="67"/>
      <c r="E11" s="67"/>
      <c r="F11" s="29">
        <v>600</v>
      </c>
      <c r="G11" s="30" t="s">
        <v>47</v>
      </c>
    </row>
    <row r="12" spans="1:12" ht="44.25" customHeight="1">
      <c r="A12" s="31" t="s">
        <v>1</v>
      </c>
      <c r="B12" s="32" t="s">
        <v>8</v>
      </c>
      <c r="C12" s="32" t="s">
        <v>9</v>
      </c>
      <c r="D12" s="32" t="s">
        <v>10</v>
      </c>
      <c r="E12" s="32" t="s">
        <v>11</v>
      </c>
      <c r="F12" s="32" t="s">
        <v>62</v>
      </c>
      <c r="G12" s="32" t="s">
        <v>54</v>
      </c>
      <c r="H12" s="32" t="s">
        <v>63</v>
      </c>
      <c r="I12" s="32" t="s">
        <v>13</v>
      </c>
      <c r="J12" s="32" t="s">
        <v>30</v>
      </c>
      <c r="K12" s="33" t="s">
        <v>64</v>
      </c>
    </row>
    <row r="13" spans="1:12" ht="14.4" customHeight="1">
      <c r="A13" s="34" t="s">
        <v>31</v>
      </c>
      <c r="B13" s="35" t="s">
        <v>65</v>
      </c>
      <c r="C13" s="18"/>
      <c r="D13" s="18" t="s">
        <v>137</v>
      </c>
      <c r="E13" s="18">
        <v>80</v>
      </c>
      <c r="F13" s="46">
        <v>412</v>
      </c>
      <c r="G13" s="44">
        <v>0.05</v>
      </c>
      <c r="H13" s="46">
        <f>F13+F13*G13</f>
        <v>432.6</v>
      </c>
      <c r="I13" s="46">
        <f>F13*E13</f>
        <v>32960</v>
      </c>
      <c r="J13" s="46">
        <f>H13*E13</f>
        <v>34608</v>
      </c>
      <c r="K13" s="19" t="s">
        <v>106</v>
      </c>
    </row>
    <row r="14" spans="1:12" ht="14.4" customHeight="1">
      <c r="A14" s="34" t="s">
        <v>85</v>
      </c>
      <c r="B14" s="35" t="s">
        <v>66</v>
      </c>
      <c r="C14" s="18"/>
      <c r="D14" s="18" t="s">
        <v>137</v>
      </c>
      <c r="E14" s="18">
        <v>12</v>
      </c>
      <c r="F14" s="46">
        <v>918</v>
      </c>
      <c r="G14" s="44">
        <v>0.05</v>
      </c>
      <c r="H14" s="46">
        <f t="shared" ref="H14:H34" si="0">F14+F14*G14</f>
        <v>963.9</v>
      </c>
      <c r="I14" s="46">
        <f t="shared" ref="I14:I34" si="1">F14*E14</f>
        <v>11016</v>
      </c>
      <c r="J14" s="46">
        <f t="shared" ref="J14:J34" si="2">H14*E14</f>
        <v>11566.8</v>
      </c>
      <c r="K14" s="19" t="s">
        <v>107</v>
      </c>
    </row>
    <row r="15" spans="1:12" ht="14.4" customHeight="1">
      <c r="A15" s="34" t="s">
        <v>86</v>
      </c>
      <c r="B15" s="35" t="s">
        <v>67</v>
      </c>
      <c r="C15" s="18"/>
      <c r="D15" s="18" t="s">
        <v>137</v>
      </c>
      <c r="E15" s="18">
        <v>38</v>
      </c>
      <c r="F15" s="46">
        <v>598</v>
      </c>
      <c r="G15" s="44">
        <v>0.05</v>
      </c>
      <c r="H15" s="46">
        <f t="shared" si="0"/>
        <v>627.9</v>
      </c>
      <c r="I15" s="46">
        <f t="shared" si="1"/>
        <v>22724</v>
      </c>
      <c r="J15" s="46">
        <f t="shared" si="2"/>
        <v>23860.2</v>
      </c>
      <c r="K15" s="19" t="s">
        <v>108</v>
      </c>
    </row>
    <row r="16" spans="1:12" ht="14.4" customHeight="1">
      <c r="A16" s="34" t="s">
        <v>87</v>
      </c>
      <c r="B16" s="35" t="s">
        <v>139</v>
      </c>
      <c r="C16" s="18"/>
      <c r="D16" s="18" t="s">
        <v>137</v>
      </c>
      <c r="E16" s="18">
        <v>73</v>
      </c>
      <c r="F16" s="46">
        <v>748</v>
      </c>
      <c r="G16" s="44">
        <v>0.05</v>
      </c>
      <c r="H16" s="46">
        <f t="shared" si="0"/>
        <v>785.4</v>
      </c>
      <c r="I16" s="46">
        <f t="shared" si="1"/>
        <v>54604</v>
      </c>
      <c r="J16" s="46">
        <f t="shared" si="2"/>
        <v>57334.2</v>
      </c>
      <c r="K16" s="19" t="s">
        <v>109</v>
      </c>
    </row>
    <row r="17" spans="1:11" ht="14.4" customHeight="1">
      <c r="A17" s="34" t="s">
        <v>88</v>
      </c>
      <c r="B17" s="35" t="s">
        <v>68</v>
      </c>
      <c r="C17" s="18"/>
      <c r="D17" s="18" t="s">
        <v>137</v>
      </c>
      <c r="E17" s="18">
        <v>12</v>
      </c>
      <c r="F17" s="46">
        <v>790</v>
      </c>
      <c r="G17" s="44">
        <v>0.05</v>
      </c>
      <c r="H17" s="46">
        <f t="shared" si="0"/>
        <v>829.5</v>
      </c>
      <c r="I17" s="46">
        <f t="shared" si="1"/>
        <v>9480</v>
      </c>
      <c r="J17" s="46">
        <f t="shared" si="2"/>
        <v>9954</v>
      </c>
      <c r="K17" s="19" t="s">
        <v>110</v>
      </c>
    </row>
    <row r="18" spans="1:11" ht="14.4" customHeight="1">
      <c r="A18" s="34" t="s">
        <v>89</v>
      </c>
      <c r="B18" s="35" t="s">
        <v>69</v>
      </c>
      <c r="C18" s="18"/>
      <c r="D18" s="18" t="s">
        <v>137</v>
      </c>
      <c r="E18" s="18">
        <v>5</v>
      </c>
      <c r="F18" s="46">
        <v>180</v>
      </c>
      <c r="G18" s="44">
        <v>0.05</v>
      </c>
      <c r="H18" s="46">
        <f t="shared" si="0"/>
        <v>189</v>
      </c>
      <c r="I18" s="46">
        <f t="shared" si="1"/>
        <v>900</v>
      </c>
      <c r="J18" s="46">
        <f t="shared" si="2"/>
        <v>945</v>
      </c>
      <c r="K18" s="19" t="s">
        <v>111</v>
      </c>
    </row>
    <row r="19" spans="1:11" ht="14.4" customHeight="1">
      <c r="A19" s="34" t="s">
        <v>90</v>
      </c>
      <c r="B19" s="35" t="s">
        <v>70</v>
      </c>
      <c r="C19" s="18"/>
      <c r="D19" s="18" t="s">
        <v>137</v>
      </c>
      <c r="E19" s="18">
        <v>2</v>
      </c>
      <c r="F19" s="46">
        <v>82</v>
      </c>
      <c r="G19" s="44">
        <v>0.05</v>
      </c>
      <c r="H19" s="46">
        <f t="shared" si="0"/>
        <v>86.1</v>
      </c>
      <c r="I19" s="46">
        <f t="shared" si="1"/>
        <v>164</v>
      </c>
      <c r="J19" s="46">
        <f t="shared" si="2"/>
        <v>172.2</v>
      </c>
      <c r="K19" s="19" t="s">
        <v>112</v>
      </c>
    </row>
    <row r="20" spans="1:11" ht="14.4" customHeight="1">
      <c r="A20" s="34" t="s">
        <v>91</v>
      </c>
      <c r="B20" s="35" t="s">
        <v>71</v>
      </c>
      <c r="C20" s="18"/>
      <c r="D20" s="18" t="s">
        <v>137</v>
      </c>
      <c r="E20" s="18">
        <v>12</v>
      </c>
      <c r="F20" s="46">
        <v>44</v>
      </c>
      <c r="G20" s="44">
        <v>0.05</v>
      </c>
      <c r="H20" s="46">
        <f t="shared" si="0"/>
        <v>46.2</v>
      </c>
      <c r="I20" s="46">
        <f t="shared" si="1"/>
        <v>528</v>
      </c>
      <c r="J20" s="46">
        <f t="shared" si="2"/>
        <v>554.40000000000009</v>
      </c>
      <c r="K20" s="19" t="s">
        <v>113</v>
      </c>
    </row>
    <row r="21" spans="1:11" ht="14.4" customHeight="1">
      <c r="A21" s="34" t="s">
        <v>92</v>
      </c>
      <c r="B21" s="35" t="s">
        <v>72</v>
      </c>
      <c r="C21" s="18"/>
      <c r="D21" s="18" t="s">
        <v>137</v>
      </c>
      <c r="E21" s="18">
        <v>12</v>
      </c>
      <c r="F21" s="46">
        <v>62</v>
      </c>
      <c r="G21" s="44">
        <v>0.05</v>
      </c>
      <c r="H21" s="46">
        <f t="shared" si="0"/>
        <v>65.099999999999994</v>
      </c>
      <c r="I21" s="46">
        <f t="shared" si="1"/>
        <v>744</v>
      </c>
      <c r="J21" s="46">
        <f t="shared" si="2"/>
        <v>781.19999999999993</v>
      </c>
      <c r="K21" s="19" t="s">
        <v>114</v>
      </c>
    </row>
    <row r="22" spans="1:11" ht="14.4" customHeight="1">
      <c r="A22" s="34" t="s">
        <v>93</v>
      </c>
      <c r="B22" s="35" t="s">
        <v>73</v>
      </c>
      <c r="C22" s="18"/>
      <c r="D22" s="18" t="s">
        <v>137</v>
      </c>
      <c r="E22" s="18">
        <v>12</v>
      </c>
      <c r="F22" s="46">
        <v>44</v>
      </c>
      <c r="G22" s="44">
        <v>0.05</v>
      </c>
      <c r="H22" s="46">
        <f t="shared" si="0"/>
        <v>46.2</v>
      </c>
      <c r="I22" s="46">
        <f t="shared" si="1"/>
        <v>528</v>
      </c>
      <c r="J22" s="46">
        <f t="shared" si="2"/>
        <v>554.40000000000009</v>
      </c>
      <c r="K22" s="19" t="s">
        <v>115</v>
      </c>
    </row>
    <row r="23" spans="1:11" ht="14.4" customHeight="1">
      <c r="A23" s="34" t="s">
        <v>94</v>
      </c>
      <c r="B23" s="35" t="s">
        <v>74</v>
      </c>
      <c r="C23" s="18"/>
      <c r="D23" s="18" t="s">
        <v>137</v>
      </c>
      <c r="E23" s="18">
        <v>12</v>
      </c>
      <c r="F23" s="46">
        <v>36</v>
      </c>
      <c r="G23" s="44">
        <v>0.05</v>
      </c>
      <c r="H23" s="46">
        <f t="shared" si="0"/>
        <v>37.799999999999997</v>
      </c>
      <c r="I23" s="46">
        <f t="shared" si="1"/>
        <v>432</v>
      </c>
      <c r="J23" s="46">
        <f t="shared" si="2"/>
        <v>453.59999999999997</v>
      </c>
      <c r="K23" s="19" t="s">
        <v>116</v>
      </c>
    </row>
    <row r="24" spans="1:11" ht="14.4" customHeight="1">
      <c r="A24" s="34" t="s">
        <v>95</v>
      </c>
      <c r="B24" s="35" t="s">
        <v>75</v>
      </c>
      <c r="C24" s="18"/>
      <c r="D24" s="18" t="s">
        <v>137</v>
      </c>
      <c r="E24" s="18">
        <v>20</v>
      </c>
      <c r="F24" s="46">
        <v>76</v>
      </c>
      <c r="G24" s="44">
        <v>0.05</v>
      </c>
      <c r="H24" s="46">
        <f t="shared" si="0"/>
        <v>79.8</v>
      </c>
      <c r="I24" s="46">
        <f t="shared" si="1"/>
        <v>1520</v>
      </c>
      <c r="J24" s="46">
        <f t="shared" si="2"/>
        <v>1596</v>
      </c>
      <c r="K24" s="19" t="s">
        <v>117</v>
      </c>
    </row>
    <row r="25" spans="1:11" ht="14.4" customHeight="1">
      <c r="A25" s="34" t="s">
        <v>96</v>
      </c>
      <c r="B25" s="35" t="s">
        <v>76</v>
      </c>
      <c r="C25" s="18"/>
      <c r="D25" s="18" t="s">
        <v>137</v>
      </c>
      <c r="E25" s="18">
        <v>14</v>
      </c>
      <c r="F25" s="46">
        <v>108</v>
      </c>
      <c r="G25" s="44">
        <v>0.05</v>
      </c>
      <c r="H25" s="46">
        <f t="shared" si="0"/>
        <v>113.4</v>
      </c>
      <c r="I25" s="46">
        <f t="shared" si="1"/>
        <v>1512</v>
      </c>
      <c r="J25" s="46">
        <f t="shared" si="2"/>
        <v>1587.6000000000001</v>
      </c>
      <c r="K25" s="19" t="s">
        <v>118</v>
      </c>
    </row>
    <row r="26" spans="1:11" ht="14.4" customHeight="1">
      <c r="A26" s="34" t="s">
        <v>97</v>
      </c>
      <c r="B26" s="35" t="s">
        <v>77</v>
      </c>
      <c r="C26" s="18"/>
      <c r="D26" s="18" t="s">
        <v>137</v>
      </c>
      <c r="E26" s="18">
        <v>3</v>
      </c>
      <c r="F26" s="46">
        <v>236</v>
      </c>
      <c r="G26" s="44">
        <v>0.05</v>
      </c>
      <c r="H26" s="46">
        <f t="shared" si="0"/>
        <v>247.8</v>
      </c>
      <c r="I26" s="46">
        <f t="shared" si="1"/>
        <v>708</v>
      </c>
      <c r="J26" s="46">
        <f t="shared" si="2"/>
        <v>743.40000000000009</v>
      </c>
      <c r="K26" s="19" t="s">
        <v>119</v>
      </c>
    </row>
    <row r="27" spans="1:11" ht="14.4" customHeight="1">
      <c r="A27" s="34" t="s">
        <v>98</v>
      </c>
      <c r="B27" s="35" t="s">
        <v>78</v>
      </c>
      <c r="C27" s="18"/>
      <c r="D27" s="18" t="s">
        <v>137</v>
      </c>
      <c r="E27" s="18">
        <v>10</v>
      </c>
      <c r="F27" s="46">
        <v>168</v>
      </c>
      <c r="G27" s="44">
        <v>0.05</v>
      </c>
      <c r="H27" s="46">
        <f t="shared" si="0"/>
        <v>176.4</v>
      </c>
      <c r="I27" s="46">
        <f t="shared" si="1"/>
        <v>1680</v>
      </c>
      <c r="J27" s="46">
        <f t="shared" si="2"/>
        <v>1764</v>
      </c>
      <c r="K27" s="19" t="s">
        <v>120</v>
      </c>
    </row>
    <row r="28" spans="1:11" ht="14.4" customHeight="1">
      <c r="A28" s="34" t="s">
        <v>99</v>
      </c>
      <c r="B28" s="35" t="s">
        <v>79</v>
      </c>
      <c r="C28" s="18"/>
      <c r="D28" s="18" t="s">
        <v>137</v>
      </c>
      <c r="E28" s="18">
        <v>20</v>
      </c>
      <c r="F28" s="46">
        <v>76</v>
      </c>
      <c r="G28" s="44">
        <v>0.05</v>
      </c>
      <c r="H28" s="46">
        <f t="shared" si="0"/>
        <v>79.8</v>
      </c>
      <c r="I28" s="46">
        <f t="shared" si="1"/>
        <v>1520</v>
      </c>
      <c r="J28" s="46">
        <f t="shared" si="2"/>
        <v>1596</v>
      </c>
      <c r="K28" s="19" t="s">
        <v>121</v>
      </c>
    </row>
    <row r="29" spans="1:11" ht="14.4" customHeight="1">
      <c r="A29" s="34" t="s">
        <v>100</v>
      </c>
      <c r="B29" s="35" t="s">
        <v>80</v>
      </c>
      <c r="C29" s="18"/>
      <c r="D29" s="18" t="s">
        <v>137</v>
      </c>
      <c r="E29" s="18">
        <v>14</v>
      </c>
      <c r="F29" s="46">
        <v>120</v>
      </c>
      <c r="G29" s="44">
        <v>0.05</v>
      </c>
      <c r="H29" s="46">
        <f t="shared" si="0"/>
        <v>126</v>
      </c>
      <c r="I29" s="46">
        <f t="shared" si="1"/>
        <v>1680</v>
      </c>
      <c r="J29" s="46">
        <f t="shared" si="2"/>
        <v>1764</v>
      </c>
      <c r="K29" s="19" t="s">
        <v>122</v>
      </c>
    </row>
    <row r="30" spans="1:11" ht="14.4" customHeight="1">
      <c r="A30" s="34" t="s">
        <v>101</v>
      </c>
      <c r="B30" s="35" t="s">
        <v>81</v>
      </c>
      <c r="C30" s="18"/>
      <c r="D30" s="18" t="s">
        <v>137</v>
      </c>
      <c r="E30" s="18">
        <v>14</v>
      </c>
      <c r="F30" s="46">
        <v>120</v>
      </c>
      <c r="G30" s="44">
        <v>0.05</v>
      </c>
      <c r="H30" s="46">
        <f t="shared" si="0"/>
        <v>126</v>
      </c>
      <c r="I30" s="46">
        <f t="shared" si="1"/>
        <v>1680</v>
      </c>
      <c r="J30" s="46">
        <f t="shared" si="2"/>
        <v>1764</v>
      </c>
      <c r="K30" s="19" t="s">
        <v>123</v>
      </c>
    </row>
    <row r="31" spans="1:11" ht="14.4" customHeight="1">
      <c r="A31" s="34" t="s">
        <v>102</v>
      </c>
      <c r="B31" s="35" t="s">
        <v>82</v>
      </c>
      <c r="C31" s="18"/>
      <c r="D31" s="18" t="s">
        <v>137</v>
      </c>
      <c r="E31" s="18">
        <v>20</v>
      </c>
      <c r="F31" s="46">
        <v>140</v>
      </c>
      <c r="G31" s="44">
        <v>0.05</v>
      </c>
      <c r="H31" s="46">
        <f t="shared" si="0"/>
        <v>147</v>
      </c>
      <c r="I31" s="46">
        <f t="shared" si="1"/>
        <v>2800</v>
      </c>
      <c r="J31" s="46">
        <f t="shared" si="2"/>
        <v>2940</v>
      </c>
      <c r="K31" s="19" t="s">
        <v>124</v>
      </c>
    </row>
    <row r="32" spans="1:11" ht="14.4" customHeight="1">
      <c r="A32" s="34" t="s">
        <v>103</v>
      </c>
      <c r="B32" s="35" t="s">
        <v>83</v>
      </c>
      <c r="C32" s="18"/>
      <c r="D32" s="18" t="s">
        <v>137</v>
      </c>
      <c r="E32" s="18">
        <v>3</v>
      </c>
      <c r="F32" s="46">
        <v>190</v>
      </c>
      <c r="G32" s="44">
        <v>0.05</v>
      </c>
      <c r="H32" s="46">
        <f t="shared" si="0"/>
        <v>199.5</v>
      </c>
      <c r="I32" s="46">
        <f t="shared" si="1"/>
        <v>570</v>
      </c>
      <c r="J32" s="46">
        <f t="shared" si="2"/>
        <v>598.5</v>
      </c>
      <c r="K32" s="19" t="s">
        <v>125</v>
      </c>
    </row>
    <row r="33" spans="1:11" ht="14.4" customHeight="1">
      <c r="A33" s="34" t="s">
        <v>104</v>
      </c>
      <c r="B33" s="35" t="s">
        <v>84</v>
      </c>
      <c r="C33" s="18"/>
      <c r="D33" s="18" t="s">
        <v>137</v>
      </c>
      <c r="E33" s="18">
        <v>10</v>
      </c>
      <c r="F33" s="46">
        <v>154</v>
      </c>
      <c r="G33" s="44">
        <v>0.05</v>
      </c>
      <c r="H33" s="46">
        <f t="shared" si="0"/>
        <v>161.69999999999999</v>
      </c>
      <c r="I33" s="46">
        <f t="shared" si="1"/>
        <v>1540</v>
      </c>
      <c r="J33" s="46">
        <f t="shared" si="2"/>
        <v>1617</v>
      </c>
      <c r="K33" s="19" t="s">
        <v>126</v>
      </c>
    </row>
    <row r="34" spans="1:11" ht="14.4" customHeight="1">
      <c r="A34" s="47" t="s">
        <v>105</v>
      </c>
      <c r="B34" s="48" t="s">
        <v>128</v>
      </c>
      <c r="C34" s="49"/>
      <c r="D34" s="49" t="s">
        <v>137</v>
      </c>
      <c r="E34" s="49">
        <v>5</v>
      </c>
      <c r="F34" s="50">
        <v>48</v>
      </c>
      <c r="G34" s="51">
        <v>0.05</v>
      </c>
      <c r="H34" s="50">
        <f t="shared" si="0"/>
        <v>50.4</v>
      </c>
      <c r="I34" s="50">
        <f t="shared" si="1"/>
        <v>240</v>
      </c>
      <c r="J34" s="50">
        <f t="shared" si="2"/>
        <v>252</v>
      </c>
      <c r="K34" s="52" t="s">
        <v>127</v>
      </c>
    </row>
    <row r="35" spans="1:11" ht="14.4" customHeight="1">
      <c r="A35" s="69" t="s">
        <v>138</v>
      </c>
      <c r="B35" s="70"/>
      <c r="C35" s="70"/>
      <c r="D35" s="70"/>
      <c r="E35" s="70"/>
      <c r="F35" s="70"/>
      <c r="G35" s="70"/>
      <c r="H35" s="71"/>
      <c r="I35" s="53">
        <f>SUM(I13:I34)</f>
        <v>149530</v>
      </c>
      <c r="J35" s="53">
        <f>SUM(J13:J34)</f>
        <v>157006.50000000003</v>
      </c>
      <c r="K35" s="18"/>
    </row>
    <row r="37" spans="1:11" ht="14.4" thickBot="1"/>
    <row r="38" spans="1:11">
      <c r="A38" s="59" t="s">
        <v>32</v>
      </c>
      <c r="B38" s="60"/>
      <c r="C38" s="60"/>
      <c r="D38" s="60"/>
      <c r="E38" s="60"/>
      <c r="F38" s="60"/>
      <c r="G38" s="60"/>
      <c r="H38" s="60"/>
      <c r="I38" s="60"/>
      <c r="J38" s="60"/>
      <c r="K38" s="60"/>
    </row>
    <row r="39" spans="1:11" ht="41.4">
      <c r="A39" s="36" t="s">
        <v>1</v>
      </c>
      <c r="B39" s="37" t="s">
        <v>33</v>
      </c>
      <c r="C39" s="37" t="s">
        <v>34</v>
      </c>
      <c r="D39" s="37" t="s">
        <v>10</v>
      </c>
      <c r="E39" s="37" t="s">
        <v>11</v>
      </c>
      <c r="F39" s="37" t="s">
        <v>12</v>
      </c>
      <c r="G39" s="38" t="s">
        <v>35</v>
      </c>
      <c r="H39" s="38" t="s">
        <v>36</v>
      </c>
      <c r="I39" s="38" t="s">
        <v>37</v>
      </c>
      <c r="J39" s="38" t="s">
        <v>61</v>
      </c>
      <c r="K39" s="39"/>
    </row>
    <row r="40" spans="1:11" ht="50.25" customHeight="1" thickBot="1">
      <c r="A40" s="40">
        <v>1</v>
      </c>
      <c r="B40" s="20" t="s">
        <v>129</v>
      </c>
      <c r="C40" s="20" t="s">
        <v>136</v>
      </c>
      <c r="D40" s="20" t="s">
        <v>130</v>
      </c>
      <c r="E40" s="20">
        <v>1</v>
      </c>
      <c r="F40" s="20" t="s">
        <v>131</v>
      </c>
      <c r="G40" s="20" t="s">
        <v>134</v>
      </c>
      <c r="H40" s="45" t="s">
        <v>133</v>
      </c>
      <c r="I40" s="20" t="s">
        <v>132</v>
      </c>
      <c r="J40" s="20" t="s">
        <v>135</v>
      </c>
      <c r="K40" s="21"/>
    </row>
  </sheetData>
  <mergeCells count="12">
    <mergeCell ref="A38:K38"/>
    <mergeCell ref="A2:F2"/>
    <mergeCell ref="B3:F3"/>
    <mergeCell ref="B4:F4"/>
    <mergeCell ref="C6:E6"/>
    <mergeCell ref="C7:E7"/>
    <mergeCell ref="C8:E8"/>
    <mergeCell ref="C9:E9"/>
    <mergeCell ref="C10:E10"/>
    <mergeCell ref="C11:E11"/>
    <mergeCell ref="B5:G5"/>
    <mergeCell ref="A35:H35"/>
  </mergeCells>
  <phoneticPr fontId="9" type="noConversion"/>
  <pageMargins left="0.23622047244094488" right="0.23622047244094488" top="0.74803149606299213" bottom="0.74803149606299213" header="0.31496062992125984" footer="0.31496062992125984"/>
  <pageSetup paperSize="9" scale="62"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A682267EFF9E43A6AD1A69CE4FDE35" ma:contentTypeVersion="18" ma:contentTypeDescription="Create a new document." ma:contentTypeScope="" ma:versionID="6bb6cc6beb0fa587abadee923fba856f">
  <xsd:schema xmlns:xsd="http://www.w3.org/2001/XMLSchema" xmlns:xs="http://www.w3.org/2001/XMLSchema" xmlns:p="http://schemas.microsoft.com/office/2006/metadata/properties" xmlns:ns2="07254a45-8beb-40bf-8089-d9c1fbed0123" xmlns:ns3="2a4aba02-29a2-496d-8bf3-6c1a8cc45ff5" targetNamespace="http://schemas.microsoft.com/office/2006/metadata/properties" ma:root="true" ma:fieldsID="31358be7302746e6dcbc4a1041b43295" ns2:_="" ns3:_="">
    <xsd:import namespace="07254a45-8beb-40bf-8089-d9c1fbed0123"/>
    <xsd:import namespace="2a4aba02-29a2-496d-8bf3-6c1a8cc45f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254a45-8beb-40bf-8089-d9c1fbed01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e21d470-1db3-492d-a2e0-e85fcdb80c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aba02-29a2-496d-8bf3-6c1a8cc45f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adc089c-5130-4f5b-8845-a5fdfda2c525}" ma:internalName="TaxCatchAll" ma:showField="CatchAllData" ma:web="2a4aba02-29a2-496d-8bf3-6c1a8cc45f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254a45-8beb-40bf-8089-d9c1fbed0123">
      <Terms xmlns="http://schemas.microsoft.com/office/infopath/2007/PartnerControls"/>
    </lcf76f155ced4ddcb4097134ff3c332f>
    <TaxCatchAll xmlns="2a4aba02-29a2-496d-8bf3-6c1a8cc45ff5" xsi:nil="true"/>
  </documentManagement>
</p:properties>
</file>

<file path=customXml/itemProps1.xml><?xml version="1.0" encoding="utf-8"?>
<ds:datastoreItem xmlns:ds="http://schemas.openxmlformats.org/officeDocument/2006/customXml" ds:itemID="{D792D545-6797-4FAB-A280-25AE1F727233}"/>
</file>

<file path=customXml/itemProps2.xml><?xml version="1.0" encoding="utf-8"?>
<ds:datastoreItem xmlns:ds="http://schemas.openxmlformats.org/officeDocument/2006/customXml" ds:itemID="{88288DD3-EB23-406B-B5D3-F83D1CA6B99C}">
  <ds:schemaRefs>
    <ds:schemaRef ds:uri="http://schemas.microsoft.com/sharepoint/v3/contenttype/forms"/>
  </ds:schemaRefs>
</ds:datastoreItem>
</file>

<file path=customXml/itemProps3.xml><?xml version="1.0" encoding="utf-8"?>
<ds:datastoreItem xmlns:ds="http://schemas.openxmlformats.org/officeDocument/2006/customXml" ds:itemID="{5A89484B-1FC7-4E62-9D50-739A6B887A6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Bendrieji reikalavimai</vt:lpstr>
      <vt:lpstr>Reikalavimai</vt:lpstr>
      <vt:lpstr>Pasiūlymo pildymo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2024-06-13T19:28:15Z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0x010100CDA682267EFF9E43A6AD1A69CE4FDE35</vt:lpwstr>
  </property>
</Properties>
</file>