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03_Vykdomi\V1_1078500 - (2025-ESO-116) Alyvos saugojimo, džiovinimo bei pervežimo paslaugos\Pasiulymas\Galutinis\2025-ESO-116 galutinis pasiūlymas\"/>
    </mc:Choice>
  </mc:AlternateContent>
  <xr:revisionPtr revIDLastSave="0" documentId="13_ncr:1_{BCC9C258-FE56-4E68-948C-3CBB2B039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2" i="1"/>
  <c r="G16" i="1"/>
  <c r="G18" i="1" s="1"/>
  <c r="G17" i="1" s="1"/>
</calcChain>
</file>

<file path=xl/sharedStrings.xml><?xml version="1.0" encoding="utf-8"?>
<sst xmlns="http://schemas.openxmlformats.org/spreadsheetml/2006/main" count="56" uniqueCount="47">
  <si>
    <t>Eil. Nr.</t>
  </si>
  <si>
    <t>Paslaugos pavadinimas</t>
  </si>
  <si>
    <t>Matavimo vienetas</t>
  </si>
  <si>
    <t>Maksimalus** Įkainis, EUR be PVM</t>
  </si>
  <si>
    <t>1.</t>
  </si>
  <si>
    <t>Izoliacinės alyvos saugojimas</t>
  </si>
  <si>
    <t>2.</t>
  </si>
  <si>
    <t>t</t>
  </si>
  <si>
    <t>3.</t>
  </si>
  <si>
    <t>4.</t>
  </si>
  <si>
    <t>5.</t>
  </si>
  <si>
    <t>6.</t>
  </si>
  <si>
    <t>7.</t>
  </si>
  <si>
    <t>8.</t>
  </si>
  <si>
    <t>Pramušimo įtampos nustatymas</t>
  </si>
  <si>
    <t>mėginys</t>
  </si>
  <si>
    <t>9.</t>
  </si>
  <si>
    <t>Užterštos alyvos ištyrimas Aplinkos apsaugos agentūros laboratorijoje (ar nėra PCB)</t>
  </si>
  <si>
    <t>10.</t>
  </si>
  <si>
    <t>Izoliacinės alyvos iki 2 t pervežimo išlaidos</t>
  </si>
  <si>
    <t>11.</t>
  </si>
  <si>
    <t>pildo Paslaugos teikėjas</t>
  </si>
  <si>
    <t>1 km</t>
  </si>
  <si>
    <t>1 kartas</t>
  </si>
  <si>
    <t>12.</t>
  </si>
  <si>
    <t>13.</t>
  </si>
  <si>
    <t>14.</t>
  </si>
  <si>
    <t>Izoliacinės alyvos, kurioje nėra PCB/PCT priedų utilizavimas</t>
  </si>
  <si>
    <t>mėnesis (visam alyvos kiekiui)*</t>
  </si>
  <si>
    <t>Izoliacinės alyvos nuo 2 iki 20 t pervežimo išlaidos</t>
  </si>
  <si>
    <t>VISO suma:</t>
  </si>
  <si>
    <t>Džiovinimas ir filtravimas (iki 1 t pramušimo įtampos 70 kV)</t>
  </si>
  <si>
    <t>Džiovinimas ir filtravimas (iki 1 t pramušimo įtampos 50 kV)</t>
  </si>
  <si>
    <t>Džiovinimas ir filtravimas (iki 1 t pramušimo įtampos 40 kV)</t>
  </si>
  <si>
    <t>Džiovinimas ir filtravimas (daugiau kaip 1 t pramušimo įtampos 70 kV)</t>
  </si>
  <si>
    <t>Džiovinimas ir filtravimas (daugiau kaip 1 t pramušimo įtampos 50 kV)</t>
  </si>
  <si>
    <t>Džiovinimas ir filtravimas (daugiau kaip 1 t pramušimo įtampos 40 kV)</t>
  </si>
  <si>
    <t xml:space="preserve">Alyvos išleidimas iš galios transformatorių </t>
  </si>
  <si>
    <t>* izoliacinės alyvos saugojimas įvertintas fiksuotas mėnesio įkainis ir saugojamas alyvos kiekis ne daugiau kaip 200t.</t>
  </si>
  <si>
    <t>** nurodytas maksimalus priimtinas įkainis EUR be PVM, jeigu Paslaugų teikėjo siūlomi įkainiai viršys maksimaliai priimtina įkainį toks pasiūlymas bus atmestas.</t>
  </si>
  <si>
    <t>Vienkartinės izoliacinės alyvos pervežimo paslaugos Kauno miesto teritorijoje iš dabartinės saugojimo vietos į Paslaugų teikėjo saugojimo vietą (kiekis iki 200 t)</t>
  </si>
  <si>
    <t>Preliminarus kiekis Sutarties galiojimo laikotarpiu</t>
  </si>
  <si>
    <t>1 mato vieneto įkainis, EUR be PVM</t>
  </si>
  <si>
    <t>Kaina, EUR be PVM</t>
  </si>
  <si>
    <t>Suma su PVM</t>
  </si>
  <si>
    <t>PVM***</t>
  </si>
  <si>
    <t>***Kai pagal galiojančius teisės aktus Paslaugų teikėjui nereikia mokėti PVM, tada eilutė "PVM" nepildoma arba joje įrašoma „ne PVM mokėtojas“, arba „netaikoma“.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</si>
</sst>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F15" sqref="F15"/>
    </sheetView>
  </sheetViews>
  <sheetFormatPr defaultColWidth="9.21875" defaultRowHeight="14.4" x14ac:dyDescent="0.3"/>
  <cols>
    <col min="1" max="1" width="5.44140625" style="1" customWidth="1"/>
    <col min="2" max="2" width="71.21875" style="1" customWidth="1"/>
    <col min="3" max="4" width="13.77734375" style="1" customWidth="1"/>
    <col min="5" max="5" width="14" style="1" customWidth="1"/>
    <col min="6" max="6" width="14.21875" style="1" customWidth="1"/>
    <col min="7" max="7" width="16.21875" style="1" customWidth="1"/>
    <col min="8" max="8" width="13.5546875" style="1" customWidth="1"/>
    <col min="9" max="9" width="15.77734375" style="1" customWidth="1"/>
    <col min="10" max="16384" width="9.21875" style="1"/>
  </cols>
  <sheetData>
    <row r="1" spans="1:12" ht="66" x14ac:dyDescent="0.25">
      <c r="A1" s="8" t="s">
        <v>0</v>
      </c>
      <c r="B1" s="8" t="s">
        <v>1</v>
      </c>
      <c r="C1" s="8" t="s">
        <v>2</v>
      </c>
      <c r="D1" s="8" t="s">
        <v>41</v>
      </c>
      <c r="E1" s="8" t="s">
        <v>3</v>
      </c>
      <c r="F1" s="6" t="s">
        <v>42</v>
      </c>
      <c r="G1" s="8" t="s">
        <v>43</v>
      </c>
      <c r="H1" s="3"/>
      <c r="I1" s="4"/>
      <c r="J1" s="4"/>
      <c r="K1" s="4"/>
      <c r="L1" s="4"/>
    </row>
    <row r="2" spans="1:12" ht="26.4" x14ac:dyDescent="0.3">
      <c r="A2" s="9" t="s">
        <v>4</v>
      </c>
      <c r="B2" s="10" t="s">
        <v>5</v>
      </c>
      <c r="C2" s="11" t="s">
        <v>28</v>
      </c>
      <c r="D2" s="11">
        <v>1</v>
      </c>
      <c r="E2" s="12">
        <v>12000</v>
      </c>
      <c r="F2" s="30">
        <v>11950</v>
      </c>
      <c r="G2" s="20">
        <f>+D2*F2</f>
        <v>11950</v>
      </c>
      <c r="H2" s="4"/>
      <c r="I2" s="7"/>
      <c r="J2" s="24" t="s">
        <v>21</v>
      </c>
      <c r="K2" s="25"/>
      <c r="L2" s="25"/>
    </row>
    <row r="3" spans="1:12" x14ac:dyDescent="0.3">
      <c r="A3" s="9" t="s">
        <v>6</v>
      </c>
      <c r="B3" s="10" t="s">
        <v>31</v>
      </c>
      <c r="C3" s="11" t="s">
        <v>7</v>
      </c>
      <c r="D3" s="11">
        <v>1</v>
      </c>
      <c r="E3" s="12">
        <v>290</v>
      </c>
      <c r="F3" s="30">
        <v>285</v>
      </c>
      <c r="G3" s="20">
        <f t="shared" ref="G3:G15" si="0">+D3*F3</f>
        <v>285</v>
      </c>
      <c r="H3" s="4"/>
      <c r="I3" s="4"/>
      <c r="J3" s="4"/>
      <c r="K3" s="4"/>
      <c r="L3" s="4"/>
    </row>
    <row r="4" spans="1:12" x14ac:dyDescent="0.3">
      <c r="A4" s="9" t="s">
        <v>8</v>
      </c>
      <c r="B4" s="10" t="s">
        <v>32</v>
      </c>
      <c r="C4" s="11" t="s">
        <v>7</v>
      </c>
      <c r="D4" s="11">
        <v>1</v>
      </c>
      <c r="E4" s="12">
        <v>270</v>
      </c>
      <c r="F4" s="30">
        <v>265</v>
      </c>
      <c r="G4" s="20">
        <f t="shared" si="0"/>
        <v>265</v>
      </c>
      <c r="H4" s="4"/>
      <c r="I4" s="4"/>
      <c r="J4" s="4"/>
      <c r="K4" s="4"/>
      <c r="L4" s="4"/>
    </row>
    <row r="5" spans="1:12" x14ac:dyDescent="0.3">
      <c r="A5" s="9" t="s">
        <v>9</v>
      </c>
      <c r="B5" s="10" t="s">
        <v>33</v>
      </c>
      <c r="C5" s="11" t="s">
        <v>7</v>
      </c>
      <c r="D5" s="11">
        <v>1</v>
      </c>
      <c r="E5" s="12">
        <v>260</v>
      </c>
      <c r="F5" s="30">
        <v>255</v>
      </c>
      <c r="G5" s="20">
        <f t="shared" si="0"/>
        <v>255</v>
      </c>
      <c r="H5" s="4"/>
      <c r="I5" s="4"/>
      <c r="J5" s="4"/>
      <c r="K5" s="4"/>
      <c r="L5" s="4"/>
    </row>
    <row r="6" spans="1:12" x14ac:dyDescent="0.3">
      <c r="A6" s="9" t="s">
        <v>10</v>
      </c>
      <c r="B6" s="10" t="s">
        <v>34</v>
      </c>
      <c r="C6" s="11" t="s">
        <v>7</v>
      </c>
      <c r="D6" s="11">
        <v>1</v>
      </c>
      <c r="E6" s="12">
        <v>180</v>
      </c>
      <c r="F6" s="30">
        <v>175</v>
      </c>
      <c r="G6" s="20">
        <f t="shared" si="0"/>
        <v>175</v>
      </c>
      <c r="H6" s="4"/>
      <c r="I6" s="4"/>
      <c r="J6" s="4"/>
      <c r="K6" s="4"/>
      <c r="L6" s="4"/>
    </row>
    <row r="7" spans="1:12" x14ac:dyDescent="0.3">
      <c r="A7" s="9" t="s">
        <v>11</v>
      </c>
      <c r="B7" s="10" t="s">
        <v>35</v>
      </c>
      <c r="C7" s="11" t="s">
        <v>7</v>
      </c>
      <c r="D7" s="11">
        <v>1</v>
      </c>
      <c r="E7" s="12">
        <v>170</v>
      </c>
      <c r="F7" s="30">
        <v>165</v>
      </c>
      <c r="G7" s="20">
        <f t="shared" si="0"/>
        <v>165</v>
      </c>
      <c r="H7" s="4"/>
      <c r="I7" s="4"/>
      <c r="J7" s="4"/>
      <c r="K7" s="4"/>
      <c r="L7" s="4"/>
    </row>
    <row r="8" spans="1:12" x14ac:dyDescent="0.3">
      <c r="A8" s="9" t="s">
        <v>12</v>
      </c>
      <c r="B8" s="10" t="s">
        <v>36</v>
      </c>
      <c r="C8" s="11" t="s">
        <v>7</v>
      </c>
      <c r="D8" s="11">
        <v>1</v>
      </c>
      <c r="E8" s="12">
        <v>160</v>
      </c>
      <c r="F8" s="30">
        <v>155</v>
      </c>
      <c r="G8" s="20">
        <f t="shared" si="0"/>
        <v>155</v>
      </c>
      <c r="H8" s="4"/>
      <c r="I8" s="4"/>
      <c r="J8" s="4"/>
      <c r="K8" s="4"/>
      <c r="L8" s="4"/>
    </row>
    <row r="9" spans="1:12" x14ac:dyDescent="0.3">
      <c r="A9" s="9" t="s">
        <v>13</v>
      </c>
      <c r="B9" s="10" t="s">
        <v>14</v>
      </c>
      <c r="C9" s="11" t="s">
        <v>15</v>
      </c>
      <c r="D9" s="11">
        <v>1</v>
      </c>
      <c r="E9" s="12">
        <v>75</v>
      </c>
      <c r="F9" s="30">
        <v>70</v>
      </c>
      <c r="G9" s="20">
        <f t="shared" si="0"/>
        <v>70</v>
      </c>
      <c r="H9" s="4"/>
      <c r="I9" s="4"/>
      <c r="J9" s="4"/>
      <c r="K9" s="4"/>
      <c r="L9" s="4"/>
    </row>
    <row r="10" spans="1:12" ht="18" customHeight="1" x14ac:dyDescent="0.3">
      <c r="A10" s="9" t="s">
        <v>16</v>
      </c>
      <c r="B10" s="10" t="s">
        <v>17</v>
      </c>
      <c r="C10" s="11" t="s">
        <v>15</v>
      </c>
      <c r="D10" s="11">
        <v>1</v>
      </c>
      <c r="E10" s="12">
        <v>350</v>
      </c>
      <c r="F10" s="30">
        <v>345</v>
      </c>
      <c r="G10" s="20">
        <f t="shared" si="0"/>
        <v>345</v>
      </c>
      <c r="H10" s="4"/>
      <c r="I10" s="4"/>
      <c r="J10" s="4"/>
      <c r="K10" s="4"/>
      <c r="L10" s="4"/>
    </row>
    <row r="11" spans="1:12" x14ac:dyDescent="0.3">
      <c r="A11" s="9" t="s">
        <v>18</v>
      </c>
      <c r="B11" s="10" t="s">
        <v>19</v>
      </c>
      <c r="C11" s="11" t="s">
        <v>22</v>
      </c>
      <c r="D11" s="11">
        <v>1</v>
      </c>
      <c r="E11" s="12">
        <v>4.5</v>
      </c>
      <c r="F11" s="30">
        <v>4.4000000000000004</v>
      </c>
      <c r="G11" s="20">
        <f t="shared" si="0"/>
        <v>4.4000000000000004</v>
      </c>
      <c r="H11" s="4"/>
      <c r="I11" s="4"/>
      <c r="J11" s="4"/>
      <c r="K11" s="4"/>
      <c r="L11" s="4"/>
    </row>
    <row r="12" spans="1:12" x14ac:dyDescent="0.3">
      <c r="A12" s="9" t="s">
        <v>20</v>
      </c>
      <c r="B12" s="10" t="s">
        <v>29</v>
      </c>
      <c r="C12" s="11" t="s">
        <v>22</v>
      </c>
      <c r="D12" s="11">
        <v>1</v>
      </c>
      <c r="E12" s="12">
        <v>6.5</v>
      </c>
      <c r="F12" s="30">
        <v>6.4</v>
      </c>
      <c r="G12" s="20">
        <f t="shared" si="0"/>
        <v>6.4</v>
      </c>
      <c r="H12" s="4"/>
      <c r="I12" s="4"/>
      <c r="J12" s="4"/>
      <c r="K12" s="4"/>
      <c r="L12" s="4"/>
    </row>
    <row r="13" spans="1:12" ht="26.4" x14ac:dyDescent="0.3">
      <c r="A13" s="13" t="s">
        <v>24</v>
      </c>
      <c r="B13" s="10" t="s">
        <v>40</v>
      </c>
      <c r="C13" s="14" t="s">
        <v>23</v>
      </c>
      <c r="D13" s="14">
        <v>1</v>
      </c>
      <c r="E13" s="12">
        <v>2500</v>
      </c>
      <c r="F13" s="31">
        <v>2490</v>
      </c>
      <c r="G13" s="20">
        <f t="shared" si="0"/>
        <v>2490</v>
      </c>
      <c r="H13" s="4"/>
      <c r="I13" s="4"/>
      <c r="J13" s="4"/>
      <c r="K13" s="4"/>
      <c r="L13" s="4"/>
    </row>
    <row r="14" spans="1:12" x14ac:dyDescent="0.3">
      <c r="A14" s="13" t="s">
        <v>25</v>
      </c>
      <c r="B14" s="10" t="s">
        <v>27</v>
      </c>
      <c r="C14" s="14" t="s">
        <v>7</v>
      </c>
      <c r="D14" s="14">
        <v>1</v>
      </c>
      <c r="E14" s="15">
        <v>220</v>
      </c>
      <c r="F14" s="31">
        <v>215</v>
      </c>
      <c r="G14" s="20">
        <f t="shared" si="0"/>
        <v>215</v>
      </c>
      <c r="H14" s="4"/>
      <c r="I14" s="4"/>
      <c r="J14" s="4"/>
      <c r="K14" s="4"/>
      <c r="L14" s="4"/>
    </row>
    <row r="15" spans="1:12" s="2" customFormat="1" x14ac:dyDescent="0.3">
      <c r="A15" s="16" t="s">
        <v>26</v>
      </c>
      <c r="B15" s="17" t="s">
        <v>37</v>
      </c>
      <c r="C15" s="18" t="s">
        <v>7</v>
      </c>
      <c r="D15" s="18">
        <v>1</v>
      </c>
      <c r="E15" s="19">
        <v>200</v>
      </c>
      <c r="F15" s="31">
        <v>190</v>
      </c>
      <c r="G15" s="20">
        <f t="shared" si="0"/>
        <v>190</v>
      </c>
      <c r="H15" s="4"/>
      <c r="I15" s="5"/>
      <c r="J15" s="5"/>
      <c r="K15" s="5"/>
      <c r="L15" s="5"/>
    </row>
    <row r="16" spans="1:12" ht="14.55" customHeight="1" x14ac:dyDescent="0.3">
      <c r="A16" s="26" t="s">
        <v>30</v>
      </c>
      <c r="B16" s="26"/>
      <c r="C16" s="26"/>
      <c r="D16" s="26"/>
      <c r="E16" s="26"/>
      <c r="F16" s="26"/>
      <c r="G16" s="21">
        <f>SUM(F2:F15)</f>
        <v>16570.8</v>
      </c>
      <c r="H16" s="4"/>
      <c r="I16" s="4"/>
      <c r="J16" s="4"/>
      <c r="K16" s="4"/>
      <c r="L16" s="4"/>
    </row>
    <row r="17" spans="1:12" ht="14.55" customHeight="1" x14ac:dyDescent="0.3">
      <c r="A17" s="27" t="s">
        <v>45</v>
      </c>
      <c r="B17" s="28"/>
      <c r="C17" s="28"/>
      <c r="D17" s="28"/>
      <c r="E17" s="28"/>
      <c r="F17" s="29"/>
      <c r="G17" s="22">
        <f>+G18-G16</f>
        <v>3479.8679999999986</v>
      </c>
      <c r="H17" s="4"/>
      <c r="I17" s="4"/>
      <c r="J17" s="4"/>
      <c r="K17" s="4"/>
      <c r="L17" s="4"/>
    </row>
    <row r="18" spans="1:12" ht="14.55" customHeight="1" x14ac:dyDescent="0.3">
      <c r="A18" s="27" t="s">
        <v>44</v>
      </c>
      <c r="B18" s="28"/>
      <c r="C18" s="28"/>
      <c r="D18" s="28"/>
      <c r="E18" s="28"/>
      <c r="F18" s="29"/>
      <c r="G18" s="22">
        <f>G16*1.21</f>
        <v>20050.667999999998</v>
      </c>
      <c r="H18" s="4"/>
      <c r="I18" s="4"/>
      <c r="J18" s="4"/>
      <c r="K18" s="4"/>
      <c r="L18" s="4"/>
    </row>
    <row r="19" spans="1:1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23" t="s">
        <v>38</v>
      </c>
      <c r="B20" s="23"/>
      <c r="C20" s="23"/>
      <c r="D20" s="23"/>
      <c r="E20" s="23"/>
      <c r="F20" s="23"/>
    </row>
    <row r="21" spans="1:12" ht="14.55" customHeight="1" x14ac:dyDescent="0.3">
      <c r="A21" s="23" t="s">
        <v>39</v>
      </c>
      <c r="B21" s="23"/>
      <c r="C21" s="23"/>
      <c r="D21" s="23"/>
      <c r="E21" s="23"/>
      <c r="F21" s="23"/>
    </row>
    <row r="22" spans="1:12" x14ac:dyDescent="0.3">
      <c r="A22" s="23" t="s">
        <v>46</v>
      </c>
      <c r="B22" s="23"/>
      <c r="C22" s="23"/>
      <c r="D22" s="23"/>
      <c r="E22" s="23"/>
      <c r="F22" s="23"/>
    </row>
  </sheetData>
  <sheetProtection algorithmName="SHA-512" hashValue="DQZolP6cocfkBo5TbRJh0y8hIgbJxHBI9PaKwGVrNiZ34p+xFvPMQ21Xlqx/ILiKEOcx+17MxrJGglWO9jOucQ==" saltValue="fPHMAi1wiGcw6ifp9a5YXA==" spinCount="100000" sheet="1" selectLockedCells="1"/>
  <mergeCells count="7">
    <mergeCell ref="A22:F22"/>
    <mergeCell ref="A21:F21"/>
    <mergeCell ref="J2:L2"/>
    <mergeCell ref="A20:F20"/>
    <mergeCell ref="A16:F16"/>
    <mergeCell ref="A17:F17"/>
    <mergeCell ref="A18:F18"/>
  </mergeCells>
  <pageMargins left="0.7" right="0.7" top="0.75" bottom="0.75" header="0.3" footer="0.3"/>
  <pageSetup paperSize="9" orientation="portrait" r:id="rId1"/>
  <ignoredErrors>
    <ignoredError sqref="G17:G18" unlockedFormula="1"/>
  </ignoredErrors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Bukatkaitė</dc:creator>
  <cp:lastModifiedBy>Alikas Noreika</cp:lastModifiedBy>
  <dcterms:created xsi:type="dcterms:W3CDTF">2018-07-25T04:57:13Z</dcterms:created>
  <dcterms:modified xsi:type="dcterms:W3CDTF">2025-02-19T09:58:05Z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Sandra.Bukatkaite@eso.lt</vt:lpwstr>
  </property>
  <property fmtid="{D5CDD505-2E9C-101B-9397-08002B2CF9AE}" pid="5" name="MSIP_Label_c72f41c3-e13f-459e-b97d-f5bcb1a697c0_SetDate">
    <vt:lpwstr>2019-02-05T12:37:36.2869518Z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190751af-2442-49a7-b7b9-9f0bcce858c9_Enabled">
    <vt:lpwstr>true</vt:lpwstr>
  </property>
  <property fmtid="{D5CDD505-2E9C-101B-9397-08002B2CF9AE}" pid="10" name="MSIP_Label_190751af-2442-49a7-b7b9-9f0bcce858c9_SetDate">
    <vt:lpwstr>2022-03-23T11:47:30Z</vt:lpwstr>
  </property>
  <property fmtid="{D5CDD505-2E9C-101B-9397-08002B2CF9AE}" pid="11" name="MSIP_Label_190751af-2442-49a7-b7b9-9f0bcce858c9_Method">
    <vt:lpwstr>Privileged</vt:lpwstr>
  </property>
  <property fmtid="{D5CDD505-2E9C-101B-9397-08002B2CF9AE}" pid="12" name="MSIP_Label_190751af-2442-49a7-b7b9-9f0bcce858c9_Name">
    <vt:lpwstr>Vidaus dokumentai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ActionId">
    <vt:lpwstr>0fea49a4-4991-4cc5-a39d-381733778f6c</vt:lpwstr>
  </property>
  <property fmtid="{D5CDD505-2E9C-101B-9397-08002B2CF9AE}" pid="15" name="MSIP_Label_190751af-2442-49a7-b7b9-9f0bcce858c9_ContentBits">
    <vt:lpwstr>0</vt:lpwstr>
  </property>
</Properties>
</file>