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LIA\KONKURSAI 2025\PIETŲ REG\1474160_Šakių sav._ Kriūkų, Lekėčių, Lukšių sen. žvyr.priež.ie rem_2025.03.18\"/>
    </mc:Choice>
  </mc:AlternateContent>
  <xr:revisionPtr revIDLastSave="0" documentId="13_ncr:1_{93CF00CA-EDD7-456F-80BA-37C3398A9091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I gr." sheetId="1" r:id="rId1"/>
  </sheets>
  <definedNames>
    <definedName name="IKAINIS">'I gr.'!#REF!</definedName>
    <definedName name="Is_viso">'I gr.'!$I$12:$I$9955</definedName>
    <definedName name="Kaina">'I gr.'!$H$12:$H$9955</definedName>
    <definedName name="kiekis">'I gr.'!$D$12:$D$9955</definedName>
    <definedName name="Mvnt">'I gr.'!$C$12:$C$9955</definedName>
    <definedName name="pavadinimas">'I gr.'!$B$12:$B$9955</definedName>
    <definedName name="_xlnm.Print_Titles" localSheetId="0">'I gr.'!$10:$11</definedName>
    <definedName name="sam_eil">'I gr.'!$A$12:$A$9955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7" i="1"/>
  <c r="I16" i="1"/>
  <c r="I15" i="1"/>
  <c r="I14" i="1"/>
  <c r="I13" i="1"/>
  <c r="D14" i="1" l="1"/>
  <c r="D15" i="1"/>
  <c r="D16" i="1"/>
  <c r="D17" i="1"/>
  <c r="D13" i="1" l="1"/>
</calcChain>
</file>

<file path=xl/sharedStrings.xml><?xml version="1.0" encoding="utf-8"?>
<sst xmlns="http://schemas.openxmlformats.org/spreadsheetml/2006/main" count="39" uniqueCount="36">
  <si>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</si>
  <si>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</si>
  <si>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</si>
  <si>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</si>
  <si>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</si>
  <si>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</si>
  <si>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</si>
  <si>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</si>
  <si>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</si>
  <si>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</si>
  <si>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>DARBŲ  KIEKIŲ  ŽINIARAŠTIS</t>
  </si>
  <si>
    <t xml:space="preserve">EUR       </t>
  </si>
  <si>
    <t xml:space="preserve">   1</t>
  </si>
  <si>
    <t>Darbai</t>
  </si>
  <si>
    <t>km</t>
  </si>
  <si>
    <t>100m3</t>
  </si>
  <si>
    <t xml:space="preserve">                         Skyriuje      1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</si>
  <si>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</si>
  <si>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</si>
  <si>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</si>
  <si>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>Iš viso:</t>
  </si>
  <si>
    <t>Statinys                   Kelių (gatvių) su žvyro danga priežiūros ir paprastojo remonto darbai</t>
  </si>
  <si>
    <t>Sniego valymas keliuose mechanizuotu būdu</t>
  </si>
  <si>
    <t>Žiniaraštis               III grupė (Kriūkai, Lekėčiai, Lukšiai)</t>
  </si>
  <si>
    <t>Kriūkai</t>
  </si>
  <si>
    <t>Lekėčiai</t>
  </si>
  <si>
    <t>Lukšiai</t>
  </si>
  <si>
    <t>Statinių grupė        Šakių rajono savivaldybės 001 programa</t>
  </si>
  <si>
    <t>Pažeistų kelio dangos konstrukcijų užtaisymas naujomis 
medžiagomis – skalda fr. 0-45 mm (su atvežimu, paskleidimu ir
sutankinimu)</t>
  </si>
  <si>
    <t xml:space="preserve">kelių ir gatvių su žvyro danga bangų ir provėžų ištaisymas 
(greideriavimas) </t>
  </si>
  <si>
    <t xml:space="preserve">Sankasos briaunų sutvarkymas (grunto su augaline danga 
nuskutimas autogreideriais ir paskleidimas šalikelėje) </t>
  </si>
  <si>
    <t>žvyro dangos stiprio atstatymas (žvyravimas)</t>
  </si>
  <si>
    <t xml:space="preserve">   2</t>
  </si>
  <si>
    <t xml:space="preserve">   3</t>
  </si>
  <si>
    <t xml:space="preserve">   4</t>
  </si>
  <si>
    <t xml:space="preserve">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</si>
</sst>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1" formatCode="0.00_ ;\-0.00\ "/>
  </numFmts>
  <fonts count="1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sz val="11"/>
      <color theme="1"/>
      <name val="Calibri"/>
      <family val="2"/>
      <charset val="186"/>
      <scheme val="minor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10"/>
      <name val="Arial"/>
      <family val="2"/>
      <charset val="186"/>
    </font>
    <font>
      <i/>
      <sz val="8"/>
      <color rgb="FF0070C0"/>
      <name val="Arial Baltic"/>
      <charset val="186"/>
    </font>
    <font>
      <sz val="10"/>
      <name val="Arial Baltic"/>
      <charset val="186"/>
    </font>
    <font>
      <b/>
      <sz val="10"/>
      <name val="Arial Baltic"/>
      <charset val="186"/>
    </font>
    <font>
      <b/>
      <sz val="8"/>
      <color rgb="FF0070C0"/>
      <name val="Arial Baltic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5" fillId="0" borderId="0"/>
    <xf numFmtId="0" fontId="11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5" fontId="7" fillId="0" borderId="5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2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top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171" fontId="7" fillId="0" borderId="0" xfId="0" applyNumberFormat="1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1" fontId="7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center" vertical="center"/>
    </xf>
  </cellXfs>
  <cellStyles count="5">
    <cellStyle name="Įprastas" xfId="0" builtinId="0"/>
    <cellStyle name="Įprastas 2" xfId="2" xr:uid="{00000000-0005-0000-0000-000001000000}"/>
    <cellStyle name="Įprastas 2 2" xfId="4" xr:uid="{84D09BED-4750-4A64-8106-98735AA88774}"/>
    <cellStyle name="Įprastas 3" xfId="1" xr:uid="{00000000-0005-0000-0000-000002000000}"/>
    <cellStyle name="Įprastas 4" xfId="3" xr:uid="{BFB11E02-B075-48BC-B732-4A560D41FE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7"/>
  <sheetViews>
    <sheetView tabSelected="1" workbookViewId="0">
      <selection activeCell="E20" sqref="E20"/>
    </sheetView>
  </sheetViews>
  <sheetFormatPr defaultRowHeight="13.2" x14ac:dyDescent="0.25"/>
  <cols>
    <col min="1" max="1" width="4" style="6" customWidth="1"/>
    <col min="2" max="2" width="36.6640625" style="2" customWidth="1"/>
    <col min="3" max="3" width="5.88671875" style="2" customWidth="1"/>
    <col min="4" max="4" width="14.88671875" style="5" customWidth="1"/>
    <col min="5" max="7" width="10.6640625" style="5" customWidth="1"/>
    <col min="8" max="8" width="12.6640625" style="4" customWidth="1"/>
    <col min="9" max="9" width="15.44140625" style="3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ht="15.6" x14ac:dyDescent="0.25">
      <c r="A2" s="35" t="s">
        <v>10</v>
      </c>
      <c r="B2" s="35"/>
      <c r="C2" s="35"/>
      <c r="D2" s="35"/>
      <c r="E2" s="35"/>
      <c r="F2" s="35"/>
      <c r="G2" s="35"/>
      <c r="H2" s="35"/>
      <c r="I2" s="35"/>
    </row>
    <row r="3" spans="1:9" ht="13.5" customHeight="1" x14ac:dyDescent="0.25">
      <c r="A3"/>
      <c r="B3"/>
      <c r="C3" s="1"/>
      <c r="D3"/>
      <c r="E3"/>
      <c r="F3"/>
      <c r="G3"/>
      <c r="H3"/>
      <c r="I3"/>
    </row>
    <row r="4" spans="1:9" ht="13.5" customHeigh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</row>
    <row r="5" spans="1:9" ht="13.5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13.5" customHeight="1" x14ac:dyDescent="0.25">
      <c r="A6" s="31" t="s">
        <v>21</v>
      </c>
      <c r="B6" s="32"/>
      <c r="C6" s="32"/>
      <c r="D6" s="32"/>
      <c r="E6" s="32"/>
      <c r="F6" s="32"/>
      <c r="G6" s="32"/>
      <c r="H6" s="32"/>
      <c r="I6" s="32"/>
    </row>
    <row r="7" spans="1:9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ht="13.5" customHeight="1" x14ac:dyDescent="0.25">
      <c r="A8" s="31" t="s">
        <v>23</v>
      </c>
      <c r="B8" s="32"/>
      <c r="C8" s="32"/>
      <c r="D8" s="32"/>
      <c r="E8" s="32"/>
      <c r="F8" s="32"/>
      <c r="G8" s="32"/>
      <c r="H8" s="32"/>
      <c r="I8" s="32"/>
    </row>
    <row r="9" spans="1:9" ht="13.5" customHeight="1" x14ac:dyDescent="0.25">
      <c r="A9" s="32"/>
      <c r="B9" s="32"/>
      <c r="C9" s="32"/>
      <c r="D9" s="32"/>
      <c r="E9" s="32"/>
      <c r="F9" s="32"/>
      <c r="G9" s="32"/>
      <c r="H9" s="32"/>
      <c r="I9" s="32"/>
    </row>
    <row r="10" spans="1:9" ht="12.75" customHeight="1" x14ac:dyDescent="0.25">
      <c r="A10" s="10" t="s">
        <v>0</v>
      </c>
      <c r="B10" s="10" t="s">
        <v>2</v>
      </c>
      <c r="C10" s="10" t="s">
        <v>5</v>
      </c>
      <c r="D10" s="36" t="s">
        <v>4</v>
      </c>
      <c r="E10" s="37"/>
      <c r="F10" s="37"/>
      <c r="G10" s="38"/>
      <c r="H10" s="11" t="s">
        <v>9</v>
      </c>
      <c r="I10" s="12" t="s">
        <v>11</v>
      </c>
    </row>
    <row r="11" spans="1:9" x14ac:dyDescent="0.25">
      <c r="A11" s="13" t="s">
        <v>1</v>
      </c>
      <c r="B11" s="13" t="s">
        <v>3</v>
      </c>
      <c r="C11" s="13" t="s">
        <v>6</v>
      </c>
      <c r="D11" s="14" t="s">
        <v>20</v>
      </c>
      <c r="E11" s="15" t="s">
        <v>24</v>
      </c>
      <c r="F11" s="15" t="s">
        <v>25</v>
      </c>
      <c r="G11" s="15" t="s">
        <v>26</v>
      </c>
      <c r="H11" s="16" t="s">
        <v>7</v>
      </c>
      <c r="I11" s="17" t="s">
        <v>8</v>
      </c>
    </row>
    <row r="12" spans="1:9" x14ac:dyDescent="0.25">
      <c r="A12" s="18"/>
      <c r="B12" s="33" t="s">
        <v>13</v>
      </c>
      <c r="C12" s="34"/>
      <c r="D12" s="34"/>
      <c r="E12" s="34"/>
      <c r="F12" s="34"/>
      <c r="G12" s="34"/>
      <c r="H12" s="34"/>
      <c r="I12" s="34"/>
    </row>
    <row r="13" spans="1:9" ht="34.200000000000003" x14ac:dyDescent="0.25">
      <c r="A13" s="8" t="s">
        <v>12</v>
      </c>
      <c r="B13" s="27" t="s">
        <v>29</v>
      </c>
      <c r="C13" s="9" t="s">
        <v>14</v>
      </c>
      <c r="D13" s="46">
        <f>E13+F13+G13</f>
        <v>1058</v>
      </c>
      <c r="E13" s="23">
        <v>400</v>
      </c>
      <c r="F13" s="23">
        <v>108</v>
      </c>
      <c r="G13" s="23">
        <v>550</v>
      </c>
      <c r="H13" s="41">
        <v>47.5</v>
      </c>
      <c r="I13" s="42">
        <f>ROUND(D13*H13,2)</f>
        <v>50255</v>
      </c>
    </row>
    <row r="14" spans="1:9" x14ac:dyDescent="0.25">
      <c r="A14" s="8" t="s">
        <v>32</v>
      </c>
      <c r="B14" s="27" t="s">
        <v>31</v>
      </c>
      <c r="C14" s="9" t="s">
        <v>15</v>
      </c>
      <c r="D14" s="46">
        <f t="shared" ref="D14:D17" si="0">E14+F14+G14</f>
        <v>19</v>
      </c>
      <c r="E14" s="23">
        <v>18</v>
      </c>
      <c r="F14" s="23"/>
      <c r="G14" s="23">
        <v>1</v>
      </c>
      <c r="H14" s="41">
        <v>1750</v>
      </c>
      <c r="I14" s="42">
        <f t="shared" ref="I14:I17" si="1">ROUND(D14*H14,2)</f>
        <v>33250</v>
      </c>
    </row>
    <row r="15" spans="1:9" ht="52.8" x14ac:dyDescent="0.25">
      <c r="A15" s="8" t="s">
        <v>33</v>
      </c>
      <c r="B15" s="28" t="s">
        <v>30</v>
      </c>
      <c r="C15" s="9" t="s">
        <v>14</v>
      </c>
      <c r="D15" s="46">
        <f t="shared" si="0"/>
        <v>50</v>
      </c>
      <c r="E15" s="23">
        <v>50</v>
      </c>
      <c r="F15" s="23"/>
      <c r="G15" s="23">
        <v>0</v>
      </c>
      <c r="H15" s="41">
        <v>35.200000000000003</v>
      </c>
      <c r="I15" s="42">
        <f t="shared" si="1"/>
        <v>1760</v>
      </c>
    </row>
    <row r="16" spans="1:9" x14ac:dyDescent="0.25">
      <c r="A16" s="8" t="s">
        <v>34</v>
      </c>
      <c r="B16" s="27" t="s">
        <v>22</v>
      </c>
      <c r="C16" s="9" t="s">
        <v>14</v>
      </c>
      <c r="D16" s="46">
        <f t="shared" si="0"/>
        <v>40</v>
      </c>
      <c r="E16" s="23">
        <v>40</v>
      </c>
      <c r="F16" s="23"/>
      <c r="G16" s="23">
        <v>0</v>
      </c>
      <c r="H16" s="41">
        <v>35</v>
      </c>
      <c r="I16" s="42">
        <f t="shared" si="1"/>
        <v>1400</v>
      </c>
    </row>
    <row r="17" spans="1:9" ht="57" x14ac:dyDescent="0.25">
      <c r="A17" s="8" t="s">
        <v>35</v>
      </c>
      <c r="B17" s="27" t="s">
        <v>28</v>
      </c>
      <c r="C17" s="9" t="s">
        <v>15</v>
      </c>
      <c r="D17" s="46">
        <f t="shared" si="0"/>
        <v>1</v>
      </c>
      <c r="E17" s="22">
        <v>1</v>
      </c>
      <c r="F17" s="23"/>
      <c r="G17" s="23"/>
      <c r="H17" s="41">
        <v>5600</v>
      </c>
      <c r="I17" s="42">
        <f t="shared" si="1"/>
        <v>5600</v>
      </c>
    </row>
    <row r="18" spans="1:9" x14ac:dyDescent="0.25">
      <c r="A18" s="8"/>
      <c r="B18" s="27"/>
      <c r="C18" s="9"/>
      <c r="D18" s="24"/>
      <c r="E18" s="22"/>
      <c r="F18" s="23"/>
      <c r="G18" s="23"/>
      <c r="H18" s="25"/>
      <c r="I18" s="43"/>
    </row>
    <row r="19" spans="1:9" x14ac:dyDescent="0.25">
      <c r="A19" s="8"/>
      <c r="B19" s="29" t="s">
        <v>16</v>
      </c>
      <c r="C19" s="30"/>
      <c r="D19" s="30"/>
      <c r="E19" s="26"/>
      <c r="F19" s="26"/>
      <c r="G19" s="26"/>
      <c r="H19" s="20"/>
      <c r="I19" s="44">
        <f>SUM(I13:I18)</f>
        <v>92265</v>
      </c>
    </row>
    <row r="20" spans="1:9" x14ac:dyDescent="0.25">
      <c r="A20" s="8"/>
      <c r="B20" s="29" t="s">
        <v>17</v>
      </c>
      <c r="C20" s="30"/>
      <c r="D20" s="30"/>
      <c r="E20" s="19"/>
      <c r="F20" s="19"/>
      <c r="G20" s="19"/>
      <c r="H20" s="20"/>
      <c r="I20" s="44">
        <f>I19</f>
        <v>92265</v>
      </c>
    </row>
    <row r="21" spans="1:9" x14ac:dyDescent="0.25">
      <c r="A21" s="8"/>
      <c r="B21" s="39" t="s">
        <v>18</v>
      </c>
      <c r="C21" s="40"/>
      <c r="D21" s="40"/>
      <c r="E21" s="21"/>
      <c r="F21" s="21"/>
      <c r="G21" s="21"/>
      <c r="H21" s="20"/>
      <c r="I21" s="45">
        <f>ROUND(I20*21%,2)</f>
        <v>19375.650000000001</v>
      </c>
    </row>
    <row r="22" spans="1:9" x14ac:dyDescent="0.25">
      <c r="A22" s="8"/>
      <c r="B22" s="29" t="s">
        <v>19</v>
      </c>
      <c r="C22" s="30"/>
      <c r="D22" s="30"/>
      <c r="E22" s="19"/>
      <c r="F22" s="19"/>
      <c r="G22" s="19"/>
      <c r="H22" s="20"/>
      <c r="I22" s="44">
        <f>I20+I21</f>
        <v>111640.65</v>
      </c>
    </row>
    <row r="23" spans="1:9" x14ac:dyDescent="0.25">
      <c r="A23" s="7"/>
    </row>
    <row r="24" spans="1:9" x14ac:dyDescent="0.25">
      <c r="A24" s="7"/>
    </row>
    <row r="25" spans="1:9" x14ac:dyDescent="0.25">
      <c r="A25" s="7"/>
    </row>
    <row r="26" spans="1:9" x14ac:dyDescent="0.25">
      <c r="A26" s="7"/>
    </row>
    <row r="27" spans="1:9" x14ac:dyDescent="0.25">
      <c r="A27" s="7"/>
    </row>
    <row r="28" spans="1:9" x14ac:dyDescent="0.25">
      <c r="A28" s="7"/>
    </row>
    <row r="29" spans="1:9" x14ac:dyDescent="0.25">
      <c r="A29" s="7"/>
    </row>
    <row r="30" spans="1:9" x14ac:dyDescent="0.25">
      <c r="A30" s="7"/>
    </row>
    <row r="31" spans="1:9" x14ac:dyDescent="0.25">
      <c r="A31" s="7"/>
    </row>
    <row r="32" spans="1:9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</sheetData>
  <mergeCells count="10">
    <mergeCell ref="A2:I2"/>
    <mergeCell ref="D10:G10"/>
    <mergeCell ref="B19:D19"/>
    <mergeCell ref="B20:D20"/>
    <mergeCell ref="B21:D21"/>
    <mergeCell ref="B22:D22"/>
    <mergeCell ref="A4:I5"/>
    <mergeCell ref="A6:I7"/>
    <mergeCell ref="A8:I9"/>
    <mergeCell ref="B12:I12"/>
  </mergeCells>
  <phoneticPr fontId="0" type="noConversion"/>
  <printOptions horizontalCentered="1"/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7</vt:i4>
      </vt:variant>
    </vt:vector>
  </HeadingPairs>
  <TitlesOfParts>
    <vt:vector size="8" baseType="lpstr">
      <vt:lpstr>I gr.</vt:lpstr>
      <vt:lpstr>Is_viso</vt:lpstr>
      <vt:lpstr>Kaina</vt:lpstr>
      <vt:lpstr>kiekis</vt:lpstr>
      <vt:lpstr>Mvnt</vt:lpstr>
      <vt:lpstr>pavadinimas</vt:lpstr>
      <vt:lpstr>'I gr.'!Print_Titles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Staugaitis</dc:creator>
  <cp:lastModifiedBy>Dalia Drąsutavičienė</cp:lastModifiedBy>
  <cp:lastPrinted>2025-02-10T14:47:15Z</cp:lastPrinted>
  <dcterms:created xsi:type="dcterms:W3CDTF">2000-03-15T14:19:55Z</dcterms:created>
  <dcterms:modified xsi:type="dcterms:W3CDTF">2025-03-17T12:03:24Z</dcterms:modified>
</cp:coreProperties>
</file>