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tic-my.sharepoint.com/personal/ruta_alaburdiene_ignitis_lt/Documents/Desktop/Pirkimai/2025-GSC-77 AV -Susitikimų kambariai 2/8. Sutartis/"/>
    </mc:Choice>
  </mc:AlternateContent>
  <xr:revisionPtr revIDLastSave="448" documentId="8_{0CA56B05-3C00-414D-A61F-6C3A59A9DD96}" xr6:coauthVersionLast="47" xr6:coauthVersionMax="47" xr10:uidLastSave="{176C7378-0B9F-47BB-A857-DFD57C1F07E2}"/>
  <bookViews>
    <workbookView xWindow="-120" yWindow="-120" windowWidth="29040" windowHeight="15720" xr2:uid="{09379165-C47F-433B-B3DB-B743E9DDEC51}"/>
  </bookViews>
  <sheets>
    <sheet name="Sheet1" sheetId="1" r:id="rId1"/>
  </sheets>
  <definedNames>
    <definedName name="_Hlk188540044" localSheetId="0">Sheet1!$C$89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8" i="1"/>
  <c r="G61" i="1" l="1"/>
  <c r="G62" i="1" s="1"/>
  <c r="G63" i="1" l="1"/>
</calcChain>
</file>

<file path=xl/sharedStrings.xml><?xml version="1.0" encoding="utf-8"?>
<sst xmlns="http://schemas.openxmlformats.org/spreadsheetml/2006/main" count="157" uniqueCount="155">
  <si>
    <t>Eil. Nr.</t>
  </si>
  <si>
    <t>Vaizdo ekranas 55”</t>
  </si>
  <si>
    <t>Vaizdo ekranas 65”</t>
  </si>
  <si>
    <t>Vaizdo ekranas 75”</t>
  </si>
  <si>
    <t>Skaitmeninio turinio grotuvas</t>
  </si>
  <si>
    <t>Konferencinis įrenginys  Nr.1</t>
  </si>
  <si>
    <t>Konferencinis įrenginys  Nr.2</t>
  </si>
  <si>
    <t>Konferencinis įrenginys  Nr.3</t>
  </si>
  <si>
    <t>Konferencinių skambučių valdiklis</t>
  </si>
  <si>
    <t>Susitikimų kambario užimtumo ekranas</t>
  </si>
  <si>
    <t>Vaizdo ekranas 55” (1)</t>
  </si>
  <si>
    <t>Vaizdo ekranas 75” (1)</t>
  </si>
  <si>
    <t>Vaizdo ekranas 98”</t>
  </si>
  <si>
    <t>Maitinimo paskirstymo įrenginys (1)</t>
  </si>
  <si>
    <t>Maitinimo paskirstymo įrenginys (2)</t>
  </si>
  <si>
    <t>Stalinis rozečių blokas (1)</t>
  </si>
  <si>
    <t>Stalinis mikrofonas (1)</t>
  </si>
  <si>
    <t>USB-C Jungčių stotelė (1)</t>
  </si>
  <si>
    <t>USB-C Jungčių stotelė (2)</t>
  </si>
  <si>
    <t>USB-C Jungčių stotelė (3)</t>
  </si>
  <si>
    <t>Pranešėjo sufleris</t>
  </si>
  <si>
    <t>Multimedijos dekoderis</t>
  </si>
  <si>
    <t>Multimedijos enkoderis</t>
  </si>
  <si>
    <t>Daugiafunkcis įrenginys, skirtas išskirti PCM garso srautą iš HDMI signalo</t>
  </si>
  <si>
    <t>Korpusinės garso kolonėlės (1)</t>
  </si>
  <si>
    <t xml:space="preserve">Korpusinės garso kolonėlės (2) </t>
  </si>
  <si>
    <t>Garso kolonėlių sistemos komplektas</t>
  </si>
  <si>
    <t>Kanalo A/V erdvinio garso stiprintuvas</t>
  </si>
  <si>
    <t>Lubinės garso kolonėlės (1)</t>
  </si>
  <si>
    <t>Garso stiprintuvas 4 kanalų (1)</t>
  </si>
  <si>
    <t>Garso stiprintuvas 4 kanalų (2)</t>
  </si>
  <si>
    <t>PTZ vaizdo kamera (1)</t>
  </si>
  <si>
    <t>SDI į USB signalo konverteris</t>
  </si>
  <si>
    <t>Mikrofonų stotelė/imtuvas</t>
  </si>
  <si>
    <t>Bevielis rankinis mikrofonas</t>
  </si>
  <si>
    <t>Mikrofonas su lankeliu</t>
  </si>
  <si>
    <t>Bevielis prisegamo mikrofono komplektas</t>
  </si>
  <si>
    <t>Dedikuotas MTR susitikimo kambario komplektas (valdiklis ir kompiuteris)</t>
  </si>
  <si>
    <t>Baltos lentos kamera</t>
  </si>
  <si>
    <t>Pastatoma magnetinė balta lenta</t>
  </si>
  <si>
    <t>Komutacinė spinta (1)</t>
  </si>
  <si>
    <t>DSP Garso procesorius</t>
  </si>
  <si>
    <t>USB komutatorius (1)</t>
  </si>
  <si>
    <t>Tinklo komutatorius (1)</t>
  </si>
  <si>
    <t>Tinklo komutatorius (2)</t>
  </si>
  <si>
    <t>Bevielis vaizdo, garso ir mikrofonų perdavimo įrenginys (1)</t>
  </si>
  <si>
    <t>Bevielis vaizdo, garso ir mikrofonų perdavimo įrenginys (2)</t>
  </si>
  <si>
    <t>USB perjungėjas</t>
  </si>
  <si>
    <t>HDMI perjungėjas</t>
  </si>
  <si>
    <t>Planšetinis kompiuteris su dėklu ir krovimo stotele</t>
  </si>
  <si>
    <t>Mobili kolonėlė</t>
  </si>
  <si>
    <t>Bevielis rankinio mikrofonas komplektas</t>
  </si>
  <si>
    <t>PASIŪLYMO KAINA</t>
  </si>
  <si>
    <t>1 mato vieneto įkainis, EUR be PVM</t>
  </si>
  <si>
    <t>Kaina, EUR be PVM</t>
  </si>
  <si>
    <t>A</t>
  </si>
  <si>
    <t>B</t>
  </si>
  <si>
    <t>C</t>
  </si>
  <si>
    <t>D</t>
  </si>
  <si>
    <t>F</t>
  </si>
  <si>
    <t>G</t>
  </si>
  <si>
    <t>H=C*G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</si>
  <si>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</si>
  <si>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</si>
  <si>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KITOS PREKĖS</t>
  </si>
  <si>
    <t>NURODYTOS PREKĖS/ PASLAUGOS</t>
  </si>
  <si>
    <t>Siūlomos prekės gamintojas ir modelis</t>
  </si>
  <si>
    <t>Atnaujinto varžymosi objektas</t>
  </si>
  <si>
    <t>Kaina EUR be PVM</t>
  </si>
  <si>
    <t>Prekių įrengimo ir konfigūravimo paslaugos Lietuvoje (val.)</t>
  </si>
  <si>
    <t>Kiekis Sutarties galiojimo laikotarpiu, vnt.</t>
  </si>
  <si>
    <t>Dokumentas arba nuoroda į gamintojo internetinę svetainę, kur būtų pateikiama informacija, pagrindžianti perkamų prekių atitiktį Techninės specifikacijos reikalavimams</t>
  </si>
  <si>
    <t>Pasiūlymo pr. Nr.1</t>
  </si>
  <si>
    <t>Sony FW-55BZ35L su Multibrackets 7350022734227</t>
  </si>
  <si>
    <t>https://products.multibrackets.com/en/wallmounts/flexarms-vesa/m-vesa-super-slim-tilt-turn-plus https://pro.sony/en_LT/products/pro-displays/fw-55bz35l</t>
  </si>
  <si>
    <t>Sony FW-75BZ35L su Multibrackets 7350073737246</t>
  </si>
  <si>
    <t xml:space="preserve"> https://pro.sony/en_AE/products/pro-displays/fw-75bz35l https://products.multibrackets.com/en/floorstands/basic-floorstands/m-public-floormount-basic-180-incl-shelf-cameraholder</t>
  </si>
  <si>
    <t xml:space="preserve">https://pro.sony/en_LT/products/pro-displays/fw-98bz53l https://products.multibrackets.com/en/wallmounts/fixed-universal/m-universal-wallmount-hd-100kg-900x600 </t>
  </si>
  <si>
    <t>Sony FW-98BZ53L Multibrackets  7350073738823</t>
  </si>
  <si>
    <t>https://www.snapav.com/shop/en/snapav/wattbox-250-series-wi-fi-power-controller-2-individually-controlled-outlets-wi-fi-or-wired-wb-250-ipw-2-a</t>
  </si>
  <si>
    <t>https://www.snapav.com/shop/en/snapav/wattbox-1u-integrated-faceplate-ip-power-conditioner-8-individually-metered-and-controlled-outlets-wb-800ch1u-ipvm-a</t>
  </si>
  <si>
    <t xml:space="preserve">https://www.extron.com/product/cablecubby500 
https://www.extron.com/product/acusb300
https://www.extron.com/product/cablecubbypt
</t>
  </si>
  <si>
    <t>Logitech Rally Mic Pod
Logitech Mic Pod Mount         Logitech Rally Mic Pod Cat Coupler</t>
  </si>
  <si>
    <t>https://www.logitech.com/en-eu/products/video-conferencing/accessories/mic-pod-for-rally.html
https://www.logitech.com/en-eu/products/video-conferencing/accessories/mic-pod-mount.952-000002.html https://www.logitech.com/en-eu/products/video-conferencing/accessories/rally-mic-pod-cat-coupler.html</t>
  </si>
  <si>
    <t>Logitech Scribe</t>
  </si>
  <si>
    <t>https://www.logitech.com/en-eu/products/video-conferencing/room-solutions/scribe.html</t>
  </si>
  <si>
    <t>https://www.eetgroup.com/en-eu/vlusbchub2-vivolink-usb-c-hub-for-conference-system-wid-w127022550 https://www.eetgroup.com/en-eu/prousbcmm2-vivolink-usb-c-to-usb-c-cable-2m-supports-20-gbps-data-certified-for-business-wid-w127020287</t>
  </si>
  <si>
    <t>Vivolink VLUSBCHUB2 Vivolink PROUSBCMM2</t>
  </si>
  <si>
    <t>Lightware VINX-110-HDMI-DEC</t>
  </si>
  <si>
    <t>https://www.lightware.com/en/products/AV-over-IP/vinx-110-hdmi-dec?pageSize=12&amp;page=1</t>
  </si>
  <si>
    <t>Lightware VINX-120-HDMI-ENC</t>
  </si>
  <si>
    <t>https://www.lightware.com/en/products/AV-over-IP/vinx-120-hdmi-enc?pageSize=12&amp;page=1</t>
  </si>
  <si>
    <t>https://www.lightware.com/en/products/Interfaces/hdmi-4k-de-embedder?pageSize=12&amp;page=1</t>
  </si>
  <si>
    <t>Lightware HDMI-4K De-embedder</t>
  </si>
  <si>
    <t>https://www.qsys.com/products-solutions/loudspeakers/installed/passive/surface-mount/acousticdesign-series/ad-s8t/</t>
  </si>
  <si>
    <t>https://www.qsys.com/products-solutions/loudspeakers/installed/passive/column-surface-mount/acousticdesign-series/ad-s802t/</t>
  </si>
  <si>
    <t>https://www.svsound.com/products/prime-pinnacle-surround-system</t>
  </si>
  <si>
    <t xml:space="preserve">SVS  Prime Pinnacle </t>
  </si>
  <si>
    <t>NAD T758</t>
  </si>
  <si>
    <t>https://nadelectronics.com/product/t-758-v3i-av-surround-sound-receiver/</t>
  </si>
  <si>
    <t>https://www.qsys.com/products/loudspeakers/installed/passive/ceiling-mount/acousticdesign-series/ad-c4t-lpzb/</t>
  </si>
  <si>
    <t>Crown CDi 4|600</t>
  </si>
  <si>
    <t>https://www.crownaudio.com/en/products/cdi-4-600</t>
  </si>
  <si>
    <t>QSC SPA4-100</t>
  </si>
  <si>
    <t>QSC AD-C4T-LPZB</t>
  </si>
  <si>
    <t>QSC AD-S802T</t>
  </si>
  <si>
    <t>QSC AD-S8T</t>
  </si>
  <si>
    <t>https://www.qsys.com/products-solutions/power-amplifiers/installed/non-network/low-power-applications/spa-series/spa4-100/</t>
  </si>
  <si>
    <t>Sony SRG-A12</t>
  </si>
  <si>
    <t>https://pro.sony/en_GL/products/ptz-network-cameras/srg-a12</t>
  </si>
  <si>
    <t>Inogeni SDI2USB3</t>
  </si>
  <si>
    <t>https://inogeni.com/product/sdi2usb3/</t>
  </si>
  <si>
    <t>Sennheiser SL MCR 2 DW-4</t>
  </si>
  <si>
    <t>https://www.sennheiser.com/en-ie/catalog/products/wireless-systems/sl-dw-mcr/sl-mcr-2-dw-4-508850</t>
  </si>
  <si>
    <t>Sennheiser SL HANDHELD 865 DW-3-EU Sennheiser CHG 2 EU</t>
  </si>
  <si>
    <t>https://www.sennheiser.com/en-cn/catalog/products/wireless-systems/sl-dw-handheld/sl-handheld-dw-3-eu-505884 https://www.sennheiser.com/en-us/catalog/products/microphones/mme-865/mme-865-1-bk-502581 https://www.sennheiser.com/en-de/catalog/products/accessories/chg-2/chg-2-eu-505980</t>
  </si>
  <si>
    <t>LOGITECH TAPMSTBASE (NUC11TNKI5 + Tap Cat5e)</t>
  </si>
  <si>
    <t>Legamaster UNITE PLUS revolving whiteboard 100x150cm</t>
  </si>
  <si>
    <t>https://www.legamaster.com/products/product/unite-plus-revolving-whiteboard-2</t>
  </si>
  <si>
    <t>QSC Core 8 Flex</t>
  </si>
  <si>
    <t>https://www.qsys.com/products-solutions/q-sys/processing/core-8-flex/</t>
  </si>
  <si>
    <t>https://www.eetgroup.com/lt-lt/rdl42u68bl-lanview-19-42u-rack-cabinet-600-x-800-x-2053mm-data-line-black-wid-w128317358#description</t>
  </si>
  <si>
    <t>Lanview by Logan 19" 42U</t>
  </si>
  <si>
    <t>https://inogeni.com/product/toggle/</t>
  </si>
  <si>
    <t>Barco Clickshare CX-30</t>
  </si>
  <si>
    <t>Barco Clickshare CX-50</t>
  </si>
  <si>
    <t>https://www.barco.com/en/product/clickshare-cx-30</t>
  </si>
  <si>
    <t>https://www.barco.com/en/product/clickshare-cx-50</t>
  </si>
  <si>
    <t>Netgear GSM4212UX</t>
  </si>
  <si>
    <t>Netgear GSM4230PX</t>
  </si>
  <si>
    <t>https://www.netgear.com/business/wired/switches/fully-managed/gsm4230px/</t>
  </si>
  <si>
    <t>https://www.netgear.com/business/wired/switches/fully-managed/gsm4212ux/</t>
  </si>
  <si>
    <t>Extron SW2 HD 4K PLUS</t>
  </si>
  <si>
    <t>https://www.extron.com/product/swhd4kplusseries</t>
  </si>
  <si>
    <t>Inogeni Toggle</t>
  </si>
  <si>
    <t>JBL Partybox Ultimate 1100</t>
  </si>
  <si>
    <t xml:space="preserve"> JBL PartyBox Wireless Mic</t>
  </si>
  <si>
    <t>https://www.jbl.com/partybox-speakers/PARTYBOX-WIRELESS-MIC.html</t>
  </si>
  <si>
    <t>https://www.jbl.com/partybox-speakers/PARTYBOX-ULTIMATE.html</t>
  </si>
  <si>
    <t>https://www.apple.com/lt/ipad-air/specs/ https://www.iportproducts.com/Product/72324 https://www.iportproducts.com/Product/cpbase</t>
  </si>
  <si>
    <t xml:space="preserve">Extron Cable Cubby 500 Extron AC+USB 311 EU; USBC &amp; USBA </t>
  </si>
  <si>
    <t>Extron USB-C HD 101 Extron USBC/6</t>
  </si>
  <si>
    <t>https://www.extron.com/product/usbchd101 https://www.extron.com/product/usbc</t>
  </si>
  <si>
    <t>Wattbox WB-250-IPW-2</t>
  </si>
  <si>
    <t>Wattbox WB-800ICH1U-IPVM-8</t>
  </si>
  <si>
    <t>Apple Ipad AIR 11" 128GB iPort connect Pro case iPort connect Pro Basestation</t>
  </si>
  <si>
    <t>https://promptery.com/produkt/prompter-sceniczny-sufler-32-case/</t>
  </si>
  <si>
    <t>Prompter Sufler 32 case</t>
  </si>
  <si>
    <r>
      <t xml:space="preserve">Extron UCS 601 Extron USBC/6 </t>
    </r>
    <r>
      <rPr>
        <b/>
        <sz val="10"/>
        <rFont val="Arial"/>
        <family val="2"/>
      </rPr>
      <t>Vivolink VLDG22L-B</t>
    </r>
  </si>
  <si>
    <t>https://www.extron.com/product/ucs601 https://www.extron.com/product/usbc    https://www.eetgroup.com/no-no/vldg22l-b-vivolink-solution-for-cables-through-desks-black-large-up-to-55mm-wid-w128814638</t>
  </si>
  <si>
    <t xml:space="preserve">Sennheiser SL Bodypack - HM 1 KIT DW-3 Sennheiser SL Headmic 1 SB Sennheiser MKE1 </t>
  </si>
  <si>
    <t>https://www.sennheiser.com/en-sg/catalog/products/wireless-systems/sl-dw-bodypack-hm1-set/sl-bodypack---hm-1-kit-dw-3-509230 https://www.sennheiser.com/en-dk/catalog/products/microphones/sl-headmic-1/sl-headmic-1-sb-506904 https://assets.sennheiser.com/global-downloads/file/10326/SP_1169_v1.1_MKE_1_Product_Specification_EN.pdf</t>
  </si>
  <si>
    <r>
      <t>Sennheiser SL MCR 2 DW-3 Sennheiser SL Bodypack - MKE 40 KIT DW-3 Sennheiser MKE 40ew</t>
    </r>
    <r>
      <rPr>
        <b/>
        <i/>
        <u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   Sennheiser CHG 2N EU</t>
    </r>
  </si>
  <si>
    <t>https://www.sennheiser.com/en-no/catalog/products/wireless-systems/sl-dw-mcr/sl-mcr-2-dw-3-508849 https://www.sennheiser.com/en-ie/catalog/products/wireless-systems/sl-dw-bodypack-mke40-set/sl-bodypack---mke-40-kit-dw-3-509225 https://lichtgeluidhuren.nl/wp-content/uploads/rentman/handleiding-sennheiser-mke-40-ew-193926.pdf https://www.sennheiser.com/en-at/catalog/products/accessories/chg-2/chg-2n-eu-508985</t>
  </si>
  <si>
    <t>https://www.logitech.com/en-us/business/resource-center/infographics/logitech-and-microsoft-teams-powered-by-intel-mini-pc.html https://www.logitech.com/en-eu/products/video-conferencing/room-solutions/tap.html https://www.logitech.com/en-eu/products/video-conferencing/accessories/tap-riser-mount.html https://intelnuc.co.in/intel-nuc-with-11th-generation-processor/intel-nuc-11-pro-kit-nuc11tnki5/ https://www.simplynuc.media/wp-content/uploads/2022/03/Tiger-Canyon-i5-Slim-v1.7.pdf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</si>
</sst>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i/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i/>
      <u/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mptery.com/produkt/prompter-sceniczny-sufler-32-case/" TargetMode="External"/><Relationship Id="rId1" Type="http://schemas.openxmlformats.org/officeDocument/2006/relationships/hyperlink" Target="https://products.multibrackets.com/en/floorstands/basic-floorstands/m-public-floormount-basic-180-incl-shelf-camerahol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F58C-9643-4D53-9AFE-BD28EB3CBF28}">
  <dimension ref="A1:L109"/>
  <sheetViews>
    <sheetView tabSelected="1" topLeftCell="A23" workbookViewId="0">
      <selection activeCell="E59" sqref="E59"/>
    </sheetView>
  </sheetViews>
  <sheetFormatPr defaultRowHeight="15" x14ac:dyDescent="0.25"/>
  <cols>
    <col min="1" max="1" width="6.85546875" customWidth="1"/>
    <col min="2" max="2" width="27.140625" customWidth="1"/>
    <col min="3" max="3" width="14.140625" customWidth="1"/>
    <col min="4" max="4" width="18.28515625" customWidth="1"/>
    <col min="5" max="5" width="32.42578125" customWidth="1"/>
    <col min="6" max="6" width="14.85546875" customWidth="1"/>
    <col min="7" max="7" width="15.42578125" customWidth="1"/>
  </cols>
  <sheetData>
    <row r="1" spans="1:7" x14ac:dyDescent="0.25">
      <c r="G1" s="7" t="s">
        <v>72</v>
      </c>
    </row>
    <row r="3" spans="1:7" x14ac:dyDescent="0.25">
      <c r="A3" s="23" t="s">
        <v>52</v>
      </c>
      <c r="B3" s="23"/>
      <c r="C3" s="23"/>
      <c r="D3" s="23"/>
      <c r="E3" s="23"/>
      <c r="F3" s="23"/>
      <c r="G3" s="23"/>
    </row>
    <row r="4" spans="1:7" x14ac:dyDescent="0.25">
      <c r="A4" s="1"/>
      <c r="B4" s="1"/>
      <c r="C4" s="1"/>
      <c r="D4" s="1"/>
      <c r="E4" s="1"/>
      <c r="F4" s="1"/>
      <c r="G4" s="1"/>
    </row>
    <row r="5" spans="1:7" ht="76.5" x14ac:dyDescent="0.25">
      <c r="A5" s="12" t="s">
        <v>0</v>
      </c>
      <c r="B5" s="4" t="s">
        <v>67</v>
      </c>
      <c r="C5" s="4" t="s">
        <v>70</v>
      </c>
      <c r="D5" s="4" t="s">
        <v>66</v>
      </c>
      <c r="E5" s="4" t="s">
        <v>71</v>
      </c>
      <c r="F5" s="4" t="s">
        <v>53</v>
      </c>
      <c r="G5" s="4" t="s">
        <v>54</v>
      </c>
    </row>
    <row r="6" spans="1:7" x14ac:dyDescent="0.25">
      <c r="A6" s="12" t="s">
        <v>55</v>
      </c>
      <c r="B6" s="12" t="s">
        <v>56</v>
      </c>
      <c r="C6" s="12" t="s">
        <v>57</v>
      </c>
      <c r="D6" s="12" t="s">
        <v>58</v>
      </c>
      <c r="E6" s="12" t="s">
        <v>59</v>
      </c>
      <c r="F6" s="12" t="s">
        <v>60</v>
      </c>
      <c r="G6" s="12" t="s">
        <v>61</v>
      </c>
    </row>
    <row r="7" spans="1:7" ht="21" customHeight="1" x14ac:dyDescent="0.25">
      <c r="A7" s="27" t="s">
        <v>65</v>
      </c>
      <c r="B7" s="27"/>
      <c r="C7" s="27"/>
      <c r="D7" s="27"/>
      <c r="E7" s="27"/>
      <c r="F7" s="27"/>
      <c r="G7" s="27"/>
    </row>
    <row r="8" spans="1:7" s="7" customFormat="1" x14ac:dyDescent="0.25">
      <c r="A8" s="13">
        <v>1</v>
      </c>
      <c r="B8" s="9" t="s">
        <v>1</v>
      </c>
      <c r="C8" s="5">
        <v>8</v>
      </c>
      <c r="D8" s="11"/>
      <c r="E8" s="11"/>
      <c r="F8" s="20">
        <v>733.69</v>
      </c>
      <c r="G8" s="20">
        <f>C8*F8</f>
        <v>5869.52</v>
      </c>
    </row>
    <row r="9" spans="1:7" s="7" customFormat="1" x14ac:dyDescent="0.25">
      <c r="A9" s="13">
        <v>2</v>
      </c>
      <c r="B9" s="9" t="s">
        <v>2</v>
      </c>
      <c r="C9" s="5">
        <v>4</v>
      </c>
      <c r="D9" s="11"/>
      <c r="E9" s="11"/>
      <c r="F9" s="20">
        <v>997</v>
      </c>
      <c r="G9" s="20">
        <f t="shared" ref="G9:G60" si="0">C9*F9</f>
        <v>3988</v>
      </c>
    </row>
    <row r="10" spans="1:7" s="7" customFormat="1" x14ac:dyDescent="0.25">
      <c r="A10" s="13">
        <v>3</v>
      </c>
      <c r="B10" s="9" t="s">
        <v>3</v>
      </c>
      <c r="C10" s="5">
        <v>5</v>
      </c>
      <c r="D10" s="11"/>
      <c r="E10" s="11"/>
      <c r="F10" s="20">
        <v>1462.54</v>
      </c>
      <c r="G10" s="20">
        <f t="shared" si="0"/>
        <v>7312.7</v>
      </c>
    </row>
    <row r="11" spans="1:7" s="7" customFormat="1" x14ac:dyDescent="0.25">
      <c r="A11" s="13">
        <v>4</v>
      </c>
      <c r="B11" s="9" t="s">
        <v>4</v>
      </c>
      <c r="C11" s="5">
        <v>3</v>
      </c>
      <c r="D11" s="11"/>
      <c r="E11" s="11"/>
      <c r="F11" s="20">
        <v>698.87</v>
      </c>
      <c r="G11" s="20">
        <f t="shared" si="0"/>
        <v>2096.61</v>
      </c>
    </row>
    <row r="12" spans="1:7" s="7" customFormat="1" x14ac:dyDescent="0.25">
      <c r="A12" s="13">
        <v>5</v>
      </c>
      <c r="B12" s="9" t="s">
        <v>5</v>
      </c>
      <c r="C12" s="5">
        <v>6</v>
      </c>
      <c r="D12" s="11"/>
      <c r="E12" s="11"/>
      <c r="F12" s="20">
        <v>1157.54</v>
      </c>
      <c r="G12" s="20">
        <f t="shared" si="0"/>
        <v>6945.24</v>
      </c>
    </row>
    <row r="13" spans="1:7" s="7" customFormat="1" x14ac:dyDescent="0.25">
      <c r="A13" s="13">
        <v>6</v>
      </c>
      <c r="B13" s="9" t="s">
        <v>6</v>
      </c>
      <c r="C13" s="5">
        <v>3</v>
      </c>
      <c r="D13" s="11"/>
      <c r="E13" s="11"/>
      <c r="F13" s="20">
        <v>1661</v>
      </c>
      <c r="G13" s="20">
        <f t="shared" si="0"/>
        <v>4983</v>
      </c>
    </row>
    <row r="14" spans="1:7" s="7" customFormat="1" x14ac:dyDescent="0.25">
      <c r="A14" s="13">
        <v>7</v>
      </c>
      <c r="B14" s="9" t="s">
        <v>7</v>
      </c>
      <c r="C14" s="5">
        <v>3</v>
      </c>
      <c r="D14" s="11"/>
      <c r="E14" s="11"/>
      <c r="F14" s="20">
        <v>2211</v>
      </c>
      <c r="G14" s="20">
        <f t="shared" si="0"/>
        <v>6633</v>
      </c>
    </row>
    <row r="15" spans="1:7" s="7" customFormat="1" ht="25.5" x14ac:dyDescent="0.25">
      <c r="A15" s="13">
        <v>8</v>
      </c>
      <c r="B15" s="9" t="s">
        <v>8</v>
      </c>
      <c r="C15" s="5">
        <v>12</v>
      </c>
      <c r="D15" s="11"/>
      <c r="E15" s="11"/>
      <c r="F15" s="20">
        <v>835.37</v>
      </c>
      <c r="G15" s="20">
        <f t="shared" si="0"/>
        <v>10024.44</v>
      </c>
    </row>
    <row r="16" spans="1:7" s="7" customFormat="1" ht="25.5" x14ac:dyDescent="0.25">
      <c r="A16" s="13">
        <v>9</v>
      </c>
      <c r="B16" s="9" t="s">
        <v>9</v>
      </c>
      <c r="C16" s="5">
        <v>17</v>
      </c>
      <c r="D16" s="11"/>
      <c r="E16" s="11"/>
      <c r="F16" s="20">
        <v>462.65</v>
      </c>
      <c r="G16" s="20">
        <f t="shared" si="0"/>
        <v>7865.0499999999993</v>
      </c>
    </row>
    <row r="17" spans="1:7" s="7" customFormat="1" ht="38.25" x14ac:dyDescent="0.25">
      <c r="A17" s="13">
        <v>10</v>
      </c>
      <c r="B17" s="9" t="s">
        <v>69</v>
      </c>
      <c r="C17" s="29">
        <v>269</v>
      </c>
      <c r="D17" s="11"/>
      <c r="E17" s="11"/>
      <c r="F17" s="20">
        <v>35</v>
      </c>
      <c r="G17" s="20">
        <f t="shared" si="0"/>
        <v>9415</v>
      </c>
    </row>
    <row r="18" spans="1:7" s="7" customFormat="1" ht="18" customHeight="1" x14ac:dyDescent="0.25">
      <c r="A18" s="27" t="s">
        <v>64</v>
      </c>
      <c r="B18" s="27"/>
      <c r="C18" s="27"/>
      <c r="D18" s="27"/>
      <c r="E18" s="27"/>
      <c r="F18" s="27"/>
      <c r="G18" s="8"/>
    </row>
    <row r="19" spans="1:7" s="7" customFormat="1" ht="76.5" x14ac:dyDescent="0.25">
      <c r="A19" s="13">
        <v>11</v>
      </c>
      <c r="B19" s="10" t="s">
        <v>10</v>
      </c>
      <c r="C19" s="5">
        <v>1</v>
      </c>
      <c r="D19" s="8" t="s">
        <v>73</v>
      </c>
      <c r="E19" s="8" t="s">
        <v>74</v>
      </c>
      <c r="F19" s="20">
        <v>891</v>
      </c>
      <c r="G19" s="20">
        <f t="shared" si="0"/>
        <v>891</v>
      </c>
    </row>
    <row r="20" spans="1:7" s="7" customFormat="1" ht="105" x14ac:dyDescent="0.25">
      <c r="A20" s="13">
        <v>12</v>
      </c>
      <c r="B20" s="10" t="s">
        <v>11</v>
      </c>
      <c r="C20" s="5">
        <v>1</v>
      </c>
      <c r="D20" s="8" t="s">
        <v>75</v>
      </c>
      <c r="E20" s="14" t="s">
        <v>76</v>
      </c>
      <c r="F20" s="20">
        <v>1897.5</v>
      </c>
      <c r="G20" s="20">
        <f t="shared" si="0"/>
        <v>1897.5</v>
      </c>
    </row>
    <row r="21" spans="1:7" s="7" customFormat="1" ht="76.5" x14ac:dyDescent="0.25">
      <c r="A21" s="13">
        <v>13</v>
      </c>
      <c r="B21" s="10" t="s">
        <v>12</v>
      </c>
      <c r="C21" s="5">
        <v>5</v>
      </c>
      <c r="D21" s="8" t="s">
        <v>78</v>
      </c>
      <c r="E21" s="8" t="s">
        <v>77</v>
      </c>
      <c r="F21" s="20">
        <v>6398.3</v>
      </c>
      <c r="G21" s="20">
        <f t="shared" si="0"/>
        <v>31991.5</v>
      </c>
    </row>
    <row r="22" spans="1:7" s="7" customFormat="1" ht="25.5" customHeight="1" x14ac:dyDescent="0.25">
      <c r="A22" s="13">
        <v>14</v>
      </c>
      <c r="B22" s="10" t="s">
        <v>13</v>
      </c>
      <c r="C22" s="5">
        <v>17</v>
      </c>
      <c r="D22" s="8" t="s">
        <v>143</v>
      </c>
      <c r="E22" s="8" t="s">
        <v>79</v>
      </c>
      <c r="F22" s="20">
        <v>189.75</v>
      </c>
      <c r="G22" s="20">
        <f t="shared" si="0"/>
        <v>3225.75</v>
      </c>
    </row>
    <row r="23" spans="1:7" s="7" customFormat="1" ht="76.5" x14ac:dyDescent="0.25">
      <c r="A23" s="13">
        <v>15</v>
      </c>
      <c r="B23" s="10" t="s">
        <v>14</v>
      </c>
      <c r="C23" s="5">
        <v>2</v>
      </c>
      <c r="D23" s="8" t="s">
        <v>144</v>
      </c>
      <c r="E23" s="8" t="s">
        <v>80</v>
      </c>
      <c r="F23" s="20">
        <v>598</v>
      </c>
      <c r="G23" s="20">
        <f t="shared" si="0"/>
        <v>1196</v>
      </c>
    </row>
    <row r="24" spans="1:7" s="7" customFormat="1" ht="123.75" customHeight="1" x14ac:dyDescent="0.25">
      <c r="A24" s="13">
        <v>16</v>
      </c>
      <c r="B24" s="10" t="s">
        <v>15</v>
      </c>
      <c r="C24" s="5">
        <v>10</v>
      </c>
      <c r="D24" s="8" t="s">
        <v>140</v>
      </c>
      <c r="E24" s="8" t="s">
        <v>81</v>
      </c>
      <c r="F24" s="20">
        <v>535</v>
      </c>
      <c r="G24" s="20">
        <f t="shared" si="0"/>
        <v>5350</v>
      </c>
    </row>
    <row r="25" spans="1:7" s="7" customFormat="1" ht="153" x14ac:dyDescent="0.25">
      <c r="A25" s="13">
        <v>17</v>
      </c>
      <c r="B25" s="10" t="s">
        <v>16</v>
      </c>
      <c r="C25" s="5">
        <v>3</v>
      </c>
      <c r="D25" s="8" t="s">
        <v>82</v>
      </c>
      <c r="E25" s="8" t="s">
        <v>83</v>
      </c>
      <c r="F25" s="20">
        <v>359.7</v>
      </c>
      <c r="G25" s="20">
        <f t="shared" si="0"/>
        <v>1079.0999999999999</v>
      </c>
    </row>
    <row r="26" spans="1:7" s="7" customFormat="1" ht="114.75" x14ac:dyDescent="0.25">
      <c r="A26" s="13">
        <v>18</v>
      </c>
      <c r="B26" s="10" t="s">
        <v>17</v>
      </c>
      <c r="C26" s="5">
        <v>12</v>
      </c>
      <c r="D26" s="8" t="s">
        <v>87</v>
      </c>
      <c r="E26" s="8" t="s">
        <v>86</v>
      </c>
      <c r="F26" s="20">
        <v>149</v>
      </c>
      <c r="G26" s="20">
        <f t="shared" si="0"/>
        <v>1788</v>
      </c>
    </row>
    <row r="27" spans="1:7" s="7" customFormat="1" ht="120" x14ac:dyDescent="0.25">
      <c r="A27" s="13">
        <v>19</v>
      </c>
      <c r="B27" s="10" t="s">
        <v>18</v>
      </c>
      <c r="C27" s="5">
        <v>4</v>
      </c>
      <c r="D27" s="30" t="s">
        <v>148</v>
      </c>
      <c r="E27" s="31" t="s">
        <v>149</v>
      </c>
      <c r="F27" s="20">
        <v>568</v>
      </c>
      <c r="G27" s="20">
        <f t="shared" si="0"/>
        <v>2272</v>
      </c>
    </row>
    <row r="28" spans="1:7" s="7" customFormat="1" ht="51" x14ac:dyDescent="0.25">
      <c r="A28" s="13">
        <v>20</v>
      </c>
      <c r="B28" s="10" t="s">
        <v>19</v>
      </c>
      <c r="C28" s="5">
        <v>3</v>
      </c>
      <c r="D28" s="8" t="s">
        <v>141</v>
      </c>
      <c r="E28" s="8" t="s">
        <v>142</v>
      </c>
      <c r="F28" s="20">
        <v>399</v>
      </c>
      <c r="G28" s="20">
        <f t="shared" si="0"/>
        <v>1197</v>
      </c>
    </row>
    <row r="29" spans="1:7" s="7" customFormat="1" ht="30" x14ac:dyDescent="0.25">
      <c r="A29" s="13">
        <v>21</v>
      </c>
      <c r="B29" s="10" t="s">
        <v>20</v>
      </c>
      <c r="C29" s="5">
        <v>1</v>
      </c>
      <c r="D29" s="8" t="s">
        <v>147</v>
      </c>
      <c r="E29" s="14" t="s">
        <v>146</v>
      </c>
      <c r="F29" s="20">
        <v>2645</v>
      </c>
      <c r="G29" s="20">
        <f t="shared" si="0"/>
        <v>2645</v>
      </c>
    </row>
    <row r="30" spans="1:7" s="7" customFormat="1" ht="38.25" x14ac:dyDescent="0.25">
      <c r="A30" s="13">
        <v>22</v>
      </c>
      <c r="B30" s="10" t="s">
        <v>21</v>
      </c>
      <c r="C30" s="5">
        <v>7</v>
      </c>
      <c r="D30" s="8" t="s">
        <v>88</v>
      </c>
      <c r="E30" s="8" t="s">
        <v>89</v>
      </c>
      <c r="F30" s="20">
        <v>468.95</v>
      </c>
      <c r="G30" s="20">
        <f t="shared" si="0"/>
        <v>3282.65</v>
      </c>
    </row>
    <row r="31" spans="1:7" s="7" customFormat="1" ht="38.25" x14ac:dyDescent="0.25">
      <c r="A31" s="13">
        <v>23</v>
      </c>
      <c r="B31" s="10" t="s">
        <v>22</v>
      </c>
      <c r="C31" s="5">
        <v>6</v>
      </c>
      <c r="D31" s="8" t="s">
        <v>90</v>
      </c>
      <c r="E31" s="8" t="s">
        <v>91</v>
      </c>
      <c r="F31" s="20">
        <v>468.95</v>
      </c>
      <c r="G31" s="20">
        <f t="shared" si="0"/>
        <v>2813.7</v>
      </c>
    </row>
    <row r="32" spans="1:7" s="7" customFormat="1" ht="38.25" x14ac:dyDescent="0.25">
      <c r="A32" s="13">
        <v>24</v>
      </c>
      <c r="B32" s="10" t="s">
        <v>23</v>
      </c>
      <c r="C32" s="5">
        <v>2</v>
      </c>
      <c r="D32" s="8" t="s">
        <v>93</v>
      </c>
      <c r="E32" s="8" t="s">
        <v>92</v>
      </c>
      <c r="F32" s="20">
        <v>355.95</v>
      </c>
      <c r="G32" s="20">
        <f t="shared" si="0"/>
        <v>711.9</v>
      </c>
    </row>
    <row r="33" spans="1:7" s="7" customFormat="1" ht="63.75" x14ac:dyDescent="0.25">
      <c r="A33" s="13">
        <v>25</v>
      </c>
      <c r="B33" s="10" t="s">
        <v>24</v>
      </c>
      <c r="C33" s="5">
        <v>8</v>
      </c>
      <c r="D33" s="8" t="s">
        <v>106</v>
      </c>
      <c r="E33" s="8" t="s">
        <v>94</v>
      </c>
      <c r="F33" s="20">
        <v>583</v>
      </c>
      <c r="G33" s="20">
        <f t="shared" si="0"/>
        <v>4664</v>
      </c>
    </row>
    <row r="34" spans="1:7" s="7" customFormat="1" ht="63.75" x14ac:dyDescent="0.25">
      <c r="A34" s="13">
        <v>26</v>
      </c>
      <c r="B34" s="10" t="s">
        <v>25</v>
      </c>
      <c r="C34" s="5">
        <v>6</v>
      </c>
      <c r="D34" s="8" t="s">
        <v>105</v>
      </c>
      <c r="E34" s="8" t="s">
        <v>95</v>
      </c>
      <c r="F34" s="20">
        <v>440</v>
      </c>
      <c r="G34" s="20">
        <f t="shared" si="0"/>
        <v>2640</v>
      </c>
    </row>
    <row r="35" spans="1:7" s="7" customFormat="1" ht="45" x14ac:dyDescent="0.25">
      <c r="A35" s="13">
        <v>27</v>
      </c>
      <c r="B35" s="10" t="s">
        <v>26</v>
      </c>
      <c r="C35" s="5">
        <v>1</v>
      </c>
      <c r="D35" s="8" t="s">
        <v>97</v>
      </c>
      <c r="E35" s="15" t="s">
        <v>96</v>
      </c>
      <c r="F35" s="20">
        <v>3495</v>
      </c>
      <c r="G35" s="20">
        <f t="shared" si="0"/>
        <v>3495</v>
      </c>
    </row>
    <row r="36" spans="1:7" s="7" customFormat="1" ht="38.25" x14ac:dyDescent="0.25">
      <c r="A36" s="13">
        <v>28</v>
      </c>
      <c r="B36" s="10" t="s">
        <v>27</v>
      </c>
      <c r="C36" s="5">
        <v>1</v>
      </c>
      <c r="D36" s="8" t="s">
        <v>98</v>
      </c>
      <c r="E36" s="8" t="s">
        <v>99</v>
      </c>
      <c r="F36" s="20">
        <v>1551</v>
      </c>
      <c r="G36" s="20">
        <f t="shared" si="0"/>
        <v>1551</v>
      </c>
    </row>
    <row r="37" spans="1:7" s="7" customFormat="1" ht="51" x14ac:dyDescent="0.25">
      <c r="A37" s="13">
        <v>29</v>
      </c>
      <c r="B37" s="10" t="s">
        <v>28</v>
      </c>
      <c r="C37" s="5">
        <v>6</v>
      </c>
      <c r="D37" s="8" t="s">
        <v>104</v>
      </c>
      <c r="E37" s="8" t="s">
        <v>100</v>
      </c>
      <c r="F37" s="20">
        <v>185</v>
      </c>
      <c r="G37" s="20">
        <f t="shared" si="0"/>
        <v>1110</v>
      </c>
    </row>
    <row r="38" spans="1:7" s="7" customFormat="1" ht="25.5" x14ac:dyDescent="0.25">
      <c r="A38" s="13">
        <v>30</v>
      </c>
      <c r="B38" s="10" t="s">
        <v>29</v>
      </c>
      <c r="C38" s="5">
        <v>2</v>
      </c>
      <c r="D38" s="8" t="s">
        <v>101</v>
      </c>
      <c r="E38" s="8" t="s">
        <v>102</v>
      </c>
      <c r="F38" s="20">
        <v>2034</v>
      </c>
      <c r="G38" s="20">
        <f t="shared" si="0"/>
        <v>4068</v>
      </c>
    </row>
    <row r="39" spans="1:7" s="7" customFormat="1" ht="63.75" x14ac:dyDescent="0.25">
      <c r="A39" s="13">
        <v>31</v>
      </c>
      <c r="B39" s="10" t="s">
        <v>30</v>
      </c>
      <c r="C39" s="5">
        <v>3</v>
      </c>
      <c r="D39" s="16" t="s">
        <v>103</v>
      </c>
      <c r="E39" s="8" t="s">
        <v>107</v>
      </c>
      <c r="F39" s="20">
        <v>737</v>
      </c>
      <c r="G39" s="20">
        <f t="shared" si="0"/>
        <v>2211</v>
      </c>
    </row>
    <row r="40" spans="1:7" s="7" customFormat="1" ht="25.5" x14ac:dyDescent="0.25">
      <c r="A40" s="13">
        <v>32</v>
      </c>
      <c r="B40" s="10" t="s">
        <v>31</v>
      </c>
      <c r="C40" s="5">
        <v>4</v>
      </c>
      <c r="D40" s="8" t="s">
        <v>108</v>
      </c>
      <c r="E40" s="8" t="s">
        <v>109</v>
      </c>
      <c r="F40" s="20">
        <v>2147</v>
      </c>
      <c r="G40" s="20">
        <f t="shared" si="0"/>
        <v>8588</v>
      </c>
    </row>
    <row r="41" spans="1:7" s="7" customFormat="1" ht="25.5" x14ac:dyDescent="0.25">
      <c r="A41" s="13">
        <v>33</v>
      </c>
      <c r="B41" s="10" t="s">
        <v>32</v>
      </c>
      <c r="C41" s="5">
        <v>4</v>
      </c>
      <c r="D41" s="8" t="s">
        <v>110</v>
      </c>
      <c r="E41" s="8" t="s">
        <v>111</v>
      </c>
      <c r="F41" s="20">
        <v>517.5</v>
      </c>
      <c r="G41" s="20">
        <f t="shared" si="0"/>
        <v>2070</v>
      </c>
    </row>
    <row r="42" spans="1:7" s="7" customFormat="1" ht="51" x14ac:dyDescent="0.25">
      <c r="A42" s="13">
        <v>34</v>
      </c>
      <c r="B42" s="10" t="s">
        <v>33</v>
      </c>
      <c r="C42" s="5">
        <v>1</v>
      </c>
      <c r="D42" s="8" t="s">
        <v>112</v>
      </c>
      <c r="E42" s="8" t="s">
        <v>113</v>
      </c>
      <c r="F42" s="20">
        <v>1501.5</v>
      </c>
      <c r="G42" s="20">
        <f t="shared" si="0"/>
        <v>1501.5</v>
      </c>
    </row>
    <row r="43" spans="1:7" s="7" customFormat="1" ht="127.5" x14ac:dyDescent="0.25">
      <c r="A43" s="13">
        <v>35</v>
      </c>
      <c r="B43" s="10" t="s">
        <v>34</v>
      </c>
      <c r="C43" s="5">
        <v>2</v>
      </c>
      <c r="D43" s="8" t="s">
        <v>114</v>
      </c>
      <c r="E43" s="8" t="s">
        <v>115</v>
      </c>
      <c r="F43" s="20">
        <v>748</v>
      </c>
      <c r="G43" s="20">
        <f t="shared" si="0"/>
        <v>1496</v>
      </c>
    </row>
    <row r="44" spans="1:7" s="7" customFormat="1" ht="178.5" x14ac:dyDescent="0.25">
      <c r="A44" s="13">
        <v>36</v>
      </c>
      <c r="B44" s="10" t="s">
        <v>35</v>
      </c>
      <c r="C44" s="5">
        <v>1</v>
      </c>
      <c r="D44" s="32" t="s">
        <v>150</v>
      </c>
      <c r="E44" s="32" t="s">
        <v>151</v>
      </c>
      <c r="F44" s="20">
        <v>649</v>
      </c>
      <c r="G44" s="20">
        <f t="shared" si="0"/>
        <v>649</v>
      </c>
    </row>
    <row r="45" spans="1:7" s="7" customFormat="1" ht="204" x14ac:dyDescent="0.25">
      <c r="A45" s="13">
        <v>37</v>
      </c>
      <c r="B45" s="10" t="s">
        <v>36</v>
      </c>
      <c r="C45" s="5">
        <v>3</v>
      </c>
      <c r="D45" s="32" t="s">
        <v>152</v>
      </c>
      <c r="E45" s="32" t="s">
        <v>153</v>
      </c>
      <c r="F45" s="20">
        <v>2282.5</v>
      </c>
      <c r="G45" s="20">
        <f t="shared" si="0"/>
        <v>6847.5</v>
      </c>
    </row>
    <row r="46" spans="1:7" s="7" customFormat="1" ht="300" x14ac:dyDescent="0.25">
      <c r="A46" s="13">
        <v>38</v>
      </c>
      <c r="B46" s="10" t="s">
        <v>37</v>
      </c>
      <c r="C46" s="5">
        <v>4</v>
      </c>
      <c r="D46" s="17" t="s">
        <v>116</v>
      </c>
      <c r="E46" s="33" t="s">
        <v>154</v>
      </c>
      <c r="F46" s="20">
        <v>1996.72</v>
      </c>
      <c r="G46" s="20">
        <f t="shared" si="0"/>
        <v>7986.88</v>
      </c>
    </row>
    <row r="47" spans="1:7" s="7" customFormat="1" ht="51" x14ac:dyDescent="0.25">
      <c r="A47" s="13">
        <v>39</v>
      </c>
      <c r="B47" s="10" t="s">
        <v>38</v>
      </c>
      <c r="C47" s="5">
        <v>4</v>
      </c>
      <c r="D47" s="8" t="s">
        <v>84</v>
      </c>
      <c r="E47" s="8" t="s">
        <v>85</v>
      </c>
      <c r="F47" s="20">
        <v>847</v>
      </c>
      <c r="G47" s="20">
        <f t="shared" si="0"/>
        <v>3388</v>
      </c>
    </row>
    <row r="48" spans="1:7" s="7" customFormat="1" ht="51" x14ac:dyDescent="0.25">
      <c r="A48" s="13">
        <v>40</v>
      </c>
      <c r="B48" s="10" t="s">
        <v>39</v>
      </c>
      <c r="C48" s="5">
        <v>4</v>
      </c>
      <c r="D48" s="8" t="s">
        <v>117</v>
      </c>
      <c r="E48" s="8" t="s">
        <v>118</v>
      </c>
      <c r="F48" s="20">
        <v>387.5</v>
      </c>
      <c r="G48" s="20">
        <f t="shared" si="0"/>
        <v>1550</v>
      </c>
    </row>
    <row r="49" spans="1:12" s="7" customFormat="1" ht="63.75" x14ac:dyDescent="0.25">
      <c r="A49" s="13">
        <v>41</v>
      </c>
      <c r="B49" s="10" t="s">
        <v>40</v>
      </c>
      <c r="C49" s="5">
        <v>1</v>
      </c>
      <c r="D49" s="8" t="s">
        <v>122</v>
      </c>
      <c r="E49" s="8" t="s">
        <v>121</v>
      </c>
      <c r="F49" s="20">
        <v>1252</v>
      </c>
      <c r="G49" s="20">
        <f t="shared" si="0"/>
        <v>1252</v>
      </c>
    </row>
    <row r="50" spans="1:12" s="7" customFormat="1" ht="38.25" x14ac:dyDescent="0.25">
      <c r="A50" s="13">
        <v>42</v>
      </c>
      <c r="B50" s="10" t="s">
        <v>41</v>
      </c>
      <c r="C50" s="5">
        <v>5</v>
      </c>
      <c r="D50" s="8" t="s">
        <v>119</v>
      </c>
      <c r="E50" s="8" t="s">
        <v>120</v>
      </c>
      <c r="F50" s="20">
        <v>2650</v>
      </c>
      <c r="G50" s="20">
        <f t="shared" si="0"/>
        <v>13250</v>
      </c>
    </row>
    <row r="51" spans="1:12" s="7" customFormat="1" ht="25.5" x14ac:dyDescent="0.25">
      <c r="A51" s="13">
        <v>43</v>
      </c>
      <c r="B51" s="10" t="s">
        <v>42</v>
      </c>
      <c r="C51" s="5">
        <v>5</v>
      </c>
      <c r="D51" s="8" t="s">
        <v>134</v>
      </c>
      <c r="E51" s="8" t="s">
        <v>123</v>
      </c>
      <c r="F51" s="20">
        <v>454.25</v>
      </c>
      <c r="G51" s="20">
        <f t="shared" si="0"/>
        <v>2271.25</v>
      </c>
    </row>
    <row r="52" spans="1:12" s="7" customFormat="1" ht="25.5" customHeight="1" x14ac:dyDescent="0.25">
      <c r="A52" s="13">
        <v>44</v>
      </c>
      <c r="B52" s="10" t="s">
        <v>43</v>
      </c>
      <c r="C52" s="5">
        <v>3</v>
      </c>
      <c r="D52" s="8" t="s">
        <v>128</v>
      </c>
      <c r="E52" s="8" t="s">
        <v>131</v>
      </c>
      <c r="F52" s="20">
        <v>1335.15</v>
      </c>
      <c r="G52" s="20">
        <f t="shared" si="0"/>
        <v>4005.4500000000003</v>
      </c>
    </row>
    <row r="53" spans="1:12" s="7" customFormat="1" ht="38.25" x14ac:dyDescent="0.25">
      <c r="A53" s="13">
        <v>45</v>
      </c>
      <c r="B53" s="10" t="s">
        <v>44</v>
      </c>
      <c r="C53" s="5">
        <v>1</v>
      </c>
      <c r="D53" s="8" t="s">
        <v>129</v>
      </c>
      <c r="E53" s="8" t="s">
        <v>130</v>
      </c>
      <c r="F53" s="20">
        <v>1610</v>
      </c>
      <c r="G53" s="20">
        <f t="shared" si="0"/>
        <v>1610</v>
      </c>
    </row>
    <row r="54" spans="1:12" s="7" customFormat="1" ht="38.25" x14ac:dyDescent="0.25">
      <c r="A54" s="13">
        <v>46</v>
      </c>
      <c r="B54" s="10" t="s">
        <v>45</v>
      </c>
      <c r="C54" s="5">
        <v>3</v>
      </c>
      <c r="D54" s="8" t="s">
        <v>124</v>
      </c>
      <c r="E54" s="8" t="s">
        <v>126</v>
      </c>
      <c r="F54" s="20">
        <v>1800</v>
      </c>
      <c r="G54" s="20">
        <f t="shared" si="0"/>
        <v>5400</v>
      </c>
      <c r="L54" s="19"/>
    </row>
    <row r="55" spans="1:12" s="7" customFormat="1" ht="38.25" x14ac:dyDescent="0.25">
      <c r="A55" s="13">
        <v>47</v>
      </c>
      <c r="B55" s="10" t="s">
        <v>46</v>
      </c>
      <c r="C55" s="5">
        <v>1</v>
      </c>
      <c r="D55" s="8" t="s">
        <v>125</v>
      </c>
      <c r="E55" s="8" t="s">
        <v>127</v>
      </c>
      <c r="F55" s="20">
        <v>2380</v>
      </c>
      <c r="G55" s="20">
        <f t="shared" si="0"/>
        <v>2380</v>
      </c>
    </row>
    <row r="56" spans="1:12" s="7" customFormat="1" ht="25.5" x14ac:dyDescent="0.25">
      <c r="A56" s="13">
        <v>48</v>
      </c>
      <c r="B56" s="10" t="s">
        <v>47</v>
      </c>
      <c r="C56" s="5">
        <v>2</v>
      </c>
      <c r="D56" s="8" t="s">
        <v>134</v>
      </c>
      <c r="E56" s="8" t="s">
        <v>123</v>
      </c>
      <c r="F56" s="20">
        <v>350</v>
      </c>
      <c r="G56" s="20">
        <f t="shared" si="0"/>
        <v>700</v>
      </c>
    </row>
    <row r="57" spans="1:12" s="7" customFormat="1" ht="25.5" x14ac:dyDescent="0.25">
      <c r="A57" s="13">
        <v>49</v>
      </c>
      <c r="B57" s="10" t="s">
        <v>48</v>
      </c>
      <c r="C57" s="5">
        <v>2</v>
      </c>
      <c r="D57" s="8" t="s">
        <v>132</v>
      </c>
      <c r="E57" s="8" t="s">
        <v>133</v>
      </c>
      <c r="F57" s="20">
        <v>374</v>
      </c>
      <c r="G57" s="20">
        <f t="shared" si="0"/>
        <v>748</v>
      </c>
    </row>
    <row r="58" spans="1:12" s="7" customFormat="1" ht="76.5" x14ac:dyDescent="0.25">
      <c r="A58" s="13">
        <v>50</v>
      </c>
      <c r="B58" s="10" t="s">
        <v>49</v>
      </c>
      <c r="C58" s="5">
        <v>1</v>
      </c>
      <c r="D58" s="8" t="s">
        <v>145</v>
      </c>
      <c r="E58" s="8" t="s">
        <v>139</v>
      </c>
      <c r="F58" s="20">
        <v>1099</v>
      </c>
      <c r="G58" s="20">
        <f t="shared" si="0"/>
        <v>1099</v>
      </c>
    </row>
    <row r="59" spans="1:12" s="7" customFormat="1" ht="38.25" x14ac:dyDescent="0.25">
      <c r="A59" s="13">
        <v>51</v>
      </c>
      <c r="B59" s="10" t="s">
        <v>50</v>
      </c>
      <c r="C59" s="5">
        <v>2</v>
      </c>
      <c r="D59" s="8" t="s">
        <v>135</v>
      </c>
      <c r="E59" s="8" t="s">
        <v>138</v>
      </c>
      <c r="F59" s="20">
        <v>1045</v>
      </c>
      <c r="G59" s="20">
        <f t="shared" si="0"/>
        <v>2090</v>
      </c>
    </row>
    <row r="60" spans="1:12" ht="38.25" x14ac:dyDescent="0.25">
      <c r="A60" s="13">
        <v>52</v>
      </c>
      <c r="B60" s="10" t="s">
        <v>51</v>
      </c>
      <c r="C60" s="5">
        <v>2</v>
      </c>
      <c r="D60" s="18" t="s">
        <v>136</v>
      </c>
      <c r="E60" s="18" t="s">
        <v>137</v>
      </c>
      <c r="F60" s="21">
        <v>121</v>
      </c>
      <c r="G60" s="20">
        <f t="shared" si="0"/>
        <v>242</v>
      </c>
    </row>
    <row r="61" spans="1:12" x14ac:dyDescent="0.25">
      <c r="A61" s="28" t="s">
        <v>68</v>
      </c>
      <c r="B61" s="28"/>
      <c r="C61" s="28"/>
      <c r="D61" s="28"/>
      <c r="E61" s="28"/>
      <c r="F61" s="28"/>
      <c r="G61" s="22">
        <f>SUM(G8:G60)</f>
        <v>214337.24</v>
      </c>
    </row>
    <row r="62" spans="1:12" x14ac:dyDescent="0.25">
      <c r="A62" s="24" t="s">
        <v>62</v>
      </c>
      <c r="B62" s="24"/>
      <c r="C62" s="24"/>
      <c r="D62" s="24"/>
      <c r="E62" s="24"/>
      <c r="F62" s="24"/>
      <c r="G62" s="22">
        <f>G61*0.21</f>
        <v>45010.820399999997</v>
      </c>
    </row>
    <row r="63" spans="1:12" x14ac:dyDescent="0.25">
      <c r="A63" s="25" t="s">
        <v>63</v>
      </c>
      <c r="B63" s="25"/>
      <c r="C63" s="25"/>
      <c r="D63" s="25"/>
      <c r="E63" s="25"/>
      <c r="F63" s="25"/>
      <c r="G63" s="22">
        <f>ROUND((G61+G62),2)</f>
        <v>259348.06</v>
      </c>
    </row>
    <row r="64" spans="1:12" x14ac:dyDescent="0.25">
      <c r="A64" s="6"/>
      <c r="B64" s="6"/>
      <c r="C64" s="1"/>
      <c r="D64" s="6"/>
      <c r="E64" s="6"/>
      <c r="F64" s="6"/>
      <c r="G64" s="6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26"/>
      <c r="B66" s="26"/>
      <c r="C66" s="26"/>
      <c r="D66" s="26"/>
      <c r="E66" s="26"/>
      <c r="F66" s="26"/>
      <c r="G66" s="26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B68" s="2"/>
      <c r="C68" s="3"/>
      <c r="D68" s="3"/>
    </row>
    <row r="69" spans="1:7" x14ac:dyDescent="0.25">
      <c r="B69" s="2"/>
      <c r="C69" s="3"/>
      <c r="D69" s="3"/>
    </row>
    <row r="70" spans="1:7" x14ac:dyDescent="0.25">
      <c r="B70" s="2"/>
      <c r="C70" s="3"/>
      <c r="D70" s="3"/>
    </row>
    <row r="71" spans="1:7" x14ac:dyDescent="0.25">
      <c r="B71" s="2"/>
      <c r="C71" s="3"/>
      <c r="D71" s="3"/>
    </row>
    <row r="72" spans="1:7" x14ac:dyDescent="0.25">
      <c r="B72" s="2"/>
      <c r="C72" s="3"/>
      <c r="D72" s="3"/>
    </row>
    <row r="73" spans="1:7" x14ac:dyDescent="0.25">
      <c r="B73" s="2"/>
      <c r="C73" s="3"/>
      <c r="D73" s="3"/>
    </row>
    <row r="74" spans="1:7" x14ac:dyDescent="0.25">
      <c r="B74" s="2"/>
      <c r="C74" s="3"/>
      <c r="D74" s="3"/>
    </row>
    <row r="75" spans="1:7" x14ac:dyDescent="0.25">
      <c r="B75" s="2"/>
      <c r="C75" s="3"/>
      <c r="D75" s="3"/>
    </row>
    <row r="76" spans="1:7" x14ac:dyDescent="0.25">
      <c r="B76" s="2"/>
      <c r="C76" s="3"/>
      <c r="D76" s="3"/>
    </row>
    <row r="77" spans="1:7" x14ac:dyDescent="0.25">
      <c r="B77" s="2"/>
      <c r="C77" s="3"/>
      <c r="D77" s="3"/>
    </row>
    <row r="78" spans="1:7" x14ac:dyDescent="0.25">
      <c r="B78" s="2"/>
      <c r="C78" s="3"/>
      <c r="D78" s="3"/>
    </row>
    <row r="79" spans="1:7" x14ac:dyDescent="0.25">
      <c r="B79" s="2"/>
      <c r="C79" s="3"/>
      <c r="D79" s="3"/>
    </row>
    <row r="80" spans="1:7" x14ac:dyDescent="0.25">
      <c r="B80" s="2"/>
      <c r="C80" s="3"/>
      <c r="D80" s="3"/>
    </row>
    <row r="81" spans="2:4" x14ac:dyDescent="0.25">
      <c r="B81" s="2"/>
      <c r="C81" s="3"/>
      <c r="D81" s="3"/>
    </row>
    <row r="82" spans="2:4" x14ac:dyDescent="0.25">
      <c r="B82" s="2"/>
      <c r="C82" s="3"/>
      <c r="D82" s="3"/>
    </row>
    <row r="83" spans="2:4" x14ac:dyDescent="0.25">
      <c r="B83" s="2"/>
      <c r="C83" s="3"/>
      <c r="D83" s="3"/>
    </row>
    <row r="84" spans="2:4" x14ac:dyDescent="0.25">
      <c r="B84" s="2"/>
      <c r="C84" s="3"/>
      <c r="D84" s="3"/>
    </row>
    <row r="85" spans="2:4" x14ac:dyDescent="0.25">
      <c r="B85" s="2"/>
      <c r="C85" s="3"/>
      <c r="D85" s="3"/>
    </row>
    <row r="86" spans="2:4" x14ac:dyDescent="0.25">
      <c r="B86" s="2"/>
      <c r="C86" s="3"/>
      <c r="D86" s="3"/>
    </row>
    <row r="87" spans="2:4" x14ac:dyDescent="0.25">
      <c r="B87" s="2"/>
      <c r="C87" s="3"/>
      <c r="D87" s="3"/>
    </row>
    <row r="88" spans="2:4" x14ac:dyDescent="0.25">
      <c r="B88" s="2"/>
      <c r="C88" s="3"/>
      <c r="D88" s="3"/>
    </row>
    <row r="89" spans="2:4" x14ac:dyDescent="0.25">
      <c r="B89" s="2"/>
      <c r="C89" s="3"/>
      <c r="D89" s="3"/>
    </row>
    <row r="90" spans="2:4" x14ac:dyDescent="0.25">
      <c r="B90" s="2"/>
      <c r="C90" s="3"/>
      <c r="D90" s="3"/>
    </row>
    <row r="91" spans="2:4" x14ac:dyDescent="0.25">
      <c r="B91" s="2"/>
      <c r="C91" s="3"/>
      <c r="D91" s="3"/>
    </row>
    <row r="92" spans="2:4" x14ac:dyDescent="0.25">
      <c r="B92" s="2"/>
      <c r="C92" s="3"/>
      <c r="D92" s="3"/>
    </row>
    <row r="93" spans="2:4" x14ac:dyDescent="0.25">
      <c r="B93" s="2"/>
      <c r="C93" s="3"/>
      <c r="D93" s="3"/>
    </row>
    <row r="94" spans="2:4" x14ac:dyDescent="0.25">
      <c r="B94" s="2"/>
      <c r="C94" s="3"/>
      <c r="D94" s="3"/>
    </row>
    <row r="95" spans="2:4" x14ac:dyDescent="0.25">
      <c r="B95" s="2"/>
      <c r="C95" s="3"/>
      <c r="D95" s="3"/>
    </row>
    <row r="96" spans="2:4" x14ac:dyDescent="0.25">
      <c r="B96" s="2"/>
      <c r="C96" s="3"/>
      <c r="D96" s="3"/>
    </row>
    <row r="97" spans="2:4" x14ac:dyDescent="0.25">
      <c r="B97" s="2"/>
      <c r="C97" s="3"/>
      <c r="D97" s="3"/>
    </row>
    <row r="98" spans="2:4" x14ac:dyDescent="0.25">
      <c r="B98" s="2"/>
      <c r="C98" s="3"/>
      <c r="D98" s="3"/>
    </row>
    <row r="99" spans="2:4" x14ac:dyDescent="0.25">
      <c r="B99" s="2"/>
      <c r="C99" s="3"/>
      <c r="D99" s="3"/>
    </row>
    <row r="100" spans="2:4" x14ac:dyDescent="0.25">
      <c r="B100" s="2"/>
      <c r="C100" s="3"/>
      <c r="D100" s="3"/>
    </row>
    <row r="101" spans="2:4" x14ac:dyDescent="0.25">
      <c r="B101" s="2"/>
      <c r="C101" s="3"/>
      <c r="D101" s="3"/>
    </row>
    <row r="102" spans="2:4" x14ac:dyDescent="0.25">
      <c r="B102" s="2"/>
      <c r="C102" s="3"/>
      <c r="D102" s="3"/>
    </row>
    <row r="103" spans="2:4" x14ac:dyDescent="0.25">
      <c r="B103" s="2"/>
      <c r="C103" s="3"/>
      <c r="D103" s="3"/>
    </row>
    <row r="104" spans="2:4" x14ac:dyDescent="0.25">
      <c r="B104" s="2"/>
      <c r="C104" s="3"/>
      <c r="D104" s="3"/>
    </row>
    <row r="105" spans="2:4" x14ac:dyDescent="0.25">
      <c r="B105" s="2"/>
      <c r="C105" s="3"/>
      <c r="D105" s="3"/>
    </row>
    <row r="106" spans="2:4" x14ac:dyDescent="0.25">
      <c r="B106" s="2"/>
      <c r="C106" s="3"/>
      <c r="D106" s="3"/>
    </row>
    <row r="107" spans="2:4" x14ac:dyDescent="0.25">
      <c r="B107" s="2"/>
      <c r="C107" s="3"/>
      <c r="D107" s="3"/>
    </row>
    <row r="108" spans="2:4" x14ac:dyDescent="0.25">
      <c r="B108" s="2"/>
      <c r="C108" s="3"/>
      <c r="D108" s="3"/>
    </row>
    <row r="109" spans="2:4" x14ac:dyDescent="0.25">
      <c r="B109" s="2"/>
      <c r="C109" s="3"/>
      <c r="D109" s="3"/>
    </row>
  </sheetData>
  <mergeCells count="7">
    <mergeCell ref="A3:G3"/>
    <mergeCell ref="A62:F62"/>
    <mergeCell ref="A63:F63"/>
    <mergeCell ref="A66:G66"/>
    <mergeCell ref="A18:F18"/>
    <mergeCell ref="A7:G7"/>
    <mergeCell ref="A61:F61"/>
  </mergeCells>
  <hyperlinks>
    <hyperlink ref="E20" r:id="rId1" display="https://products.multibrackets.com/en/floorstands/basic-floorstands/m-public-floormount-basic-180-incl-shelf-cameraholder " xr:uid="{0319EC8C-5E34-4048-8D62-8A9C06844AF9}"/>
    <hyperlink ref="E29" r:id="rId2" xr:uid="{5D8939B5-8332-4414-AEB5-67CAE9FC0EE6}"/>
  </hyperlinks>
  <pageMargins left="0.7" right="0.7" top="0.75" bottom="0.75" header="0.3" footer="0.3"/>
  <pageSetup paperSize="9" orientation="portrait" horizontalDpi="1200" verticalDpi="1200" r:id="rId3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Sheet1!_Hlk188540044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Alaburdienė</dc:creator>
  <cp:lastModifiedBy>Rūta Alaburdienė</cp:lastModifiedBy>
  <dcterms:created xsi:type="dcterms:W3CDTF">2025-01-29T06:00:54Z</dcterms:created>
  <dcterms:modified xsi:type="dcterms:W3CDTF">2025-03-26T13:06:27Z</dcterms:modified>
</cp:coreProperties>
</file>