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polt0-my.sharepoint.com/personal/j_kuzmaite_cpo_lt/Documents/Desktop/Pirkimai_2024/RKL-3669-1_Medicinos_priemonės_RITS/Sutartys/AmberCellSolutions/"/>
    </mc:Choice>
  </mc:AlternateContent>
  <xr:revisionPtr revIDLastSave="3" documentId="8_{2C48D483-B70E-4FDD-AFCD-A006068BE0FB}" xr6:coauthVersionLast="47" xr6:coauthVersionMax="47" xr10:uidLastSave="{0900535E-CF35-454A-889E-80C8A072B31A}"/>
  <bookViews>
    <workbookView xWindow="-108" yWindow="-108" windowWidth="23256" windowHeight="12576" xr2:uid="{00000000-000D-0000-FFFF-FFFF00000000}"/>
  </bookViews>
  <sheets>
    <sheet name="Pasiūlymas" sheetId="1" r:id="rId1"/>
    <sheet name="Sheet1" sheetId="3" r:id="rId2"/>
    <sheet name="Subtiekėjai ir priedai" sheetId="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5" i="1" l="1"/>
  <c r="F59" i="1"/>
  <c r="F50" i="1"/>
  <c r="F39" i="1"/>
  <c r="G21" i="1"/>
  <c r="G64" i="1" l="1"/>
  <c r="F64" i="1"/>
  <c r="F65" i="1" s="1"/>
  <c r="F66" i="1" s="1"/>
</calcChain>
</file>

<file path=xl/sharedStrings.xml><?xml version="1.0" encoding="utf-8"?>
<sst xmlns="http://schemas.openxmlformats.org/spreadsheetml/2006/main" count="151" uniqueCount="135">
  <si>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</si>
  <si>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</si>
  <si>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</si>
  <si>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</si>
  <si>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</si>
  <si>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</si>
  <si>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</si>
  <si>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</si>
  <si>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</si>
  <si>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</si>
  <si>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</si>
  <si>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</si>
  <si>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</si>
  <si>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</si>
  <si>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</si>
  <si>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</si>
  <si>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</si>
  <si>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</si>
  <si>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</si>
  <si>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</si>
  <si>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</si>
  <si>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</si>
  <si>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</si>
  <si>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</si>
  <si>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</si>
  <si>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</si>
  <si>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</si>
  <si>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Maksimalus kiekis</t>
  </si>
  <si>
    <t>Mato vienetas</t>
  </si>
  <si>
    <t>Kaina be PVM, Eur</t>
  </si>
  <si>
    <t>Suma be PVM, Eur</t>
  </si>
  <si>
    <t>Gamintojas, modelis, prekės kodas</t>
  </si>
  <si>
    <t xml:space="preserve">Gamintojo techninės charakteristikos ir atitikimo techniniams reikalavimams patvirtinimas su nuoroda į kartu su pasiūlymu pateikto dokumento puslapį. Pildo tiekėjas </t>
  </si>
  <si>
    <t>vnt.</t>
  </si>
  <si>
    <t>Suma be PVM</t>
  </si>
  <si>
    <t>Taikomas PVM dydis (%)</t>
  </si>
  <si>
    <t>PVM suma</t>
  </si>
  <si>
    <t>Suma su PVM</t>
  </si>
  <si>
    <t>Vienkartinis.</t>
  </si>
  <si>
    <t>Sterilus.</t>
  </si>
  <si>
    <t>22. DALIS</t>
  </si>
  <si>
    <t>ENTERINIO MAITINIMO SISTEMOS                       </t>
  </si>
  <si>
    <t>22.</t>
  </si>
  <si>
    <t>Enterinio maitinimo sistemos                       </t>
  </si>
  <si>
    <t>22.1.</t>
  </si>
  <si>
    <t>Enterinio maitinimo sistema su integruotu maišu.</t>
  </si>
  <si>
    <t>22.1.1.</t>
  </si>
  <si>
    <t>Turi būti tinkamos turimoms įstaigoje Kangaroo epump maitinimo pompoms.</t>
  </si>
  <si>
    <t>22.1.2.</t>
  </si>
  <si>
    <t>Vienkartinė.</t>
  </si>
  <si>
    <t>22.1.3.</t>
  </si>
  <si>
    <t>Sterili.</t>
  </si>
  <si>
    <t>22.1.4.</t>
  </si>
  <si>
    <t>Be DEHP (simboliai ant pakuotės).</t>
  </si>
  <si>
    <t>22.1.5.</t>
  </si>
  <si>
    <t>Su integruotu ≥ 1000 ml tūrio maišu.</t>
  </si>
  <si>
    <t>22.1.6.</t>
  </si>
  <si>
    <t>Maišo viršutinėje dalyje kamštis ir rankenėlė pakabinimui.</t>
  </si>
  <si>
    <t>22.1.7.</t>
  </si>
  <si>
    <t>Maišo apačioje integruota magnetinė jungtis, užtikrinanti atitiktį tarp rinkinio ir pompos.</t>
  </si>
  <si>
    <t>22.1.8.</t>
  </si>
  <si>
    <t>Sistema turi ENFit jungtį su integruotu kamšteliu, skirtą vaistams.</t>
  </si>
  <si>
    <t>22.1.9.</t>
  </si>
  <si>
    <t>Sistemos gale ENFit jungtis su integruotu kamšteliu paciento maitinimo zondo prijungimui.</t>
  </si>
  <si>
    <t>22.1.10.</t>
  </si>
  <si>
    <t>Piltuvėlio formos adapteris sistemų sujungimui.</t>
  </si>
  <si>
    <t>22.2.</t>
  </si>
  <si>
    <t>Enterinio maitinimo sistema su smaigaliu, universali</t>
  </si>
  <si>
    <t>22.2.1.</t>
  </si>
  <si>
    <t>22.2.2.</t>
  </si>
  <si>
    <t>22.2.3.</t>
  </si>
  <si>
    <t>22.2.4.</t>
  </si>
  <si>
    <t>22.2.5.</t>
  </si>
  <si>
    <t>Sistema turi jungtis enterinio mišinio pakuotėms: Enplus smaigalys ir adapteris užsukimui ant butelio tipo pakuotės.</t>
  </si>
  <si>
    <t>22.2.6.</t>
  </si>
  <si>
    <t>Integruota magnetinė jungtis, užtikrinanti atitiktį tarp rinkinio ir pompos.</t>
  </si>
  <si>
    <t>22.2.7.</t>
  </si>
  <si>
    <t>Sistemos gale ENFit jungtis su inyrgruotu kamšteliu paciento maitinimo zondo prijungimui.</t>
  </si>
  <si>
    <t>22.2.8.</t>
  </si>
  <si>
    <t>Sistema turi ENFit jungtį su integruota kamšteliu, skirtą vaistams.</t>
  </si>
  <si>
    <t>22.3.</t>
  </si>
  <si>
    <t>Adapteris</t>
  </si>
  <si>
    <t>22.3.1.</t>
  </si>
  <si>
    <t>22.3.2.</t>
  </si>
  <si>
    <t>22.3.3.</t>
  </si>
  <si>
    <t>22.3.4.</t>
  </si>
  <si>
    <t>Turi ENFit jungtį prijungimui ENLock / Luer Slip tipo švirkštams.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</si>
  <si>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</si>
  <si>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</si>
  <si>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</si>
  <si>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</si>
  <si>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</si>
  <si>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</si>
  <si>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</si>
  <si>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</si>
  <si>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</si>
  <si>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</si>
  <si>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</si>
  <si>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</si>
  <si>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</si>
  <si>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</si>
  <si>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</si>
  <si>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</si>
  <si>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</si>
  <si>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</si>
  <si>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</si>
  <si>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</si>
  <si>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</si>
  <si>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</si>
  <si>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RKL-3669-1-RKL-3669-2 2025-02-18 10:26:17</t>
  </si>
  <si>
    <t>MEDICINOS PRIEMONĖS REANIMACIJOS-INTENSYVIOS TERAPIJOS SKYRIUI</t>
  </si>
  <si>
    <t>PIRKIMO SĄLYGŲ 1.1. PRIEDAS "PASIŪLYMAS IR TECHNINĖ SPECIFIKACIJA"</t>
  </si>
  <si>
    <t>Tinkamos Kangaroo epump maitinimo pompoms.             Brošiūra Nr. 1</t>
  </si>
  <si>
    <t>Vienkartinė. Brošiūra Nr. 1</t>
  </si>
  <si>
    <t>Sterili. Brošiūra Nr. 1</t>
  </si>
  <si>
    <t>Sudėtyje nėra DEEHP.           Brošiūra Nr. 1</t>
  </si>
  <si>
    <t>Su integruotu 1000ml maišu.   Brošiūra Nr. 1</t>
  </si>
  <si>
    <t xml:space="preserve">Maišo viršutinėje dalyje maišas ir rankenėlė pakabinimui.        Brošiūra Nr. 1 </t>
  </si>
  <si>
    <t>Maišo apčioje integruota magnetinį jungtis, kuri užtikrina atitiktį tarp rinkinio ir pompos. KANGAROO ePump_ vartotojo instrukcija, 4 psl.</t>
  </si>
  <si>
    <t xml:space="preserve">Turi ENFit jungtį su integruotu kamšteliu vaistams.                 Brošiūra Nr. 1 </t>
  </si>
  <si>
    <t xml:space="preserve">Turi ENFit jungtį su kamšteliu maitinimo zondo prijungimui. Brošiūra Nr. 1 </t>
  </si>
  <si>
    <t xml:space="preserve">Piltuvėlio formos adapteris sistemos prijungimui.              Brošiūra Nr. 1 </t>
  </si>
  <si>
    <t>Cardinal Health, Feeding sets with integrated bags, 1000 ml set. Ref.: 777106</t>
  </si>
  <si>
    <t>Cardinal Health, Feeding sets with spikes, ENPlus 3-in-1 set. Ref.: 777403</t>
  </si>
  <si>
    <t>Turi jungtis : ENPlus smaigalys ir adapteris užsukimui ant butelio. Brošiūra Nr. 1</t>
  </si>
  <si>
    <t xml:space="preserve"> Maišo apčioje integruota magnetinį jungtis, kuri užtikrina atitiktį tarp rinkinio ir pompos. KANGAROO ePump_ vartotojo instrukcija, 4 psl.</t>
  </si>
  <si>
    <t xml:space="preserve"> Turi ENFit jungtį su kamšteliu maitinimo zondo prijungimui. Brošiūra Nr. 1 </t>
  </si>
  <si>
    <t xml:space="preserve"> Turi ENFit jungtį su integruotu kamšteliu vaistams.                 Brošiūra Nr. 1 </t>
  </si>
  <si>
    <t>Cardinal Health, Adaptors, ENFit  to funnel feeding tube adaptor. Ref.: 777444</t>
  </si>
  <si>
    <t>Vienkartinis. Brošiūra Nr. 1</t>
  </si>
  <si>
    <t>Sterilusi. Brošiūra Nr. 1</t>
  </si>
  <si>
    <t xml:space="preserve">Turi ENFit jungtį prijungimui ENLock/Luer Slip tipo švirkštams. Brošiūra Nr. 1 </t>
  </si>
  <si>
    <t>ACS-20250327-1</t>
  </si>
  <si>
    <t>Klaipėda</t>
  </si>
  <si>
    <t>AmberCell Solutions, UAB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</si>
</sst>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BFBFB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4" fillId="2" borderId="0" xfId="0" applyFont="1" applyFill="1"/>
    <xf numFmtId="0" fontId="5" fillId="2" borderId="0" xfId="0" applyFont="1" applyFill="1"/>
    <xf numFmtId="0" fontId="4" fillId="2" borderId="1" xfId="0" applyFont="1" applyFill="1" applyBorder="1" applyAlignment="1">
      <alignment horizontal="left"/>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3" xfId="0" applyFont="1" applyFill="1" applyBorder="1"/>
    <xf numFmtId="0" fontId="4"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5" fillId="4" borderId="0" xfId="0" applyFont="1" applyFill="1"/>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4" fillId="3" borderId="8"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5" fillId="2" borderId="0" xfId="0" applyFont="1" applyFill="1" applyAlignment="1">
      <alignment wrapText="1"/>
    </xf>
    <xf numFmtId="0" fontId="5" fillId="2" borderId="0" xfId="0" applyFont="1" applyFill="1" applyAlignment="1">
      <alignment horizontal="center" wrapText="1"/>
    </xf>
    <xf numFmtId="0" fontId="5" fillId="4" borderId="0" xfId="0" applyFont="1" applyFill="1" applyAlignment="1">
      <alignment wrapText="1"/>
    </xf>
    <xf numFmtId="0" fontId="4" fillId="2" borderId="0" xfId="0" applyFont="1" applyFill="1" applyAlignment="1">
      <alignment wrapText="1"/>
    </xf>
    <xf numFmtId="0" fontId="5" fillId="4" borderId="23" xfId="0" applyFont="1" applyFill="1" applyBorder="1" applyAlignment="1">
      <alignment wrapText="1"/>
    </xf>
    <xf numFmtId="0" fontId="4" fillId="4" borderId="23" xfId="0" applyFont="1" applyFill="1" applyBorder="1" applyAlignment="1">
      <alignment wrapText="1"/>
    </xf>
    <xf numFmtId="0" fontId="4" fillId="4" borderId="0" xfId="0" applyFont="1" applyFill="1" applyAlignment="1">
      <alignment wrapText="1"/>
    </xf>
    <xf numFmtId="0" fontId="4" fillId="7" borderId="23" xfId="0" applyFont="1" applyFill="1" applyBorder="1" applyAlignment="1">
      <alignment wrapText="1"/>
    </xf>
    <xf numFmtId="0" fontId="3" fillId="4" borderId="23" xfId="0" applyFont="1" applyFill="1" applyBorder="1" applyAlignment="1">
      <alignment wrapText="1"/>
    </xf>
    <xf numFmtId="0" fontId="2" fillId="5" borderId="23" xfId="0" applyFont="1" applyFill="1" applyBorder="1" applyAlignment="1" applyProtection="1">
      <alignment wrapText="1"/>
      <protection locked="0"/>
    </xf>
    <xf numFmtId="14" fontId="4" fillId="5" borderId="1" xfId="0" applyNumberFormat="1" applyFont="1" applyFill="1" applyBorder="1" applyAlignment="1" applyProtection="1">
      <alignment wrapText="1"/>
      <protection locked="0"/>
    </xf>
    <xf numFmtId="0" fontId="2" fillId="5" borderId="1" xfId="0" applyFont="1" applyFill="1" applyBorder="1" applyAlignment="1" applyProtection="1">
      <alignment wrapText="1"/>
      <protection locked="0"/>
    </xf>
    <xf numFmtId="0" fontId="4" fillId="2" borderId="0" xfId="0" applyFont="1" applyFill="1"/>
    <xf numFmtId="0" fontId="4"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6" fillId="2" borderId="2" xfId="0" applyNumberFormat="1" applyFont="1" applyFill="1" applyBorder="1" applyAlignment="1">
      <alignment horizontal="left" vertical="center" wrapText="1"/>
    </xf>
    <xf numFmtId="0" fontId="0" fillId="0" borderId="22" xfId="0" applyBorder="1"/>
    <xf numFmtId="0" fontId="5" fillId="2" borderId="0" xfId="0" applyFont="1" applyFill="1"/>
    <xf numFmtId="0" fontId="4" fillId="2" borderId="1" xfId="0" applyFont="1" applyFill="1" applyBorder="1" applyAlignment="1">
      <alignment vertical="center" wrapText="1"/>
    </xf>
    <xf numFmtId="0" fontId="0" fillId="0" borderId="15" xfId="0" applyBorder="1"/>
    <xf numFmtId="0" fontId="4" fillId="4" borderId="23" xfId="0" applyFont="1" applyFill="1" applyBorder="1" applyAlignment="1">
      <alignment vertical="center" wrapText="1"/>
    </xf>
    <xf numFmtId="0" fontId="0" fillId="0" borderId="23" xfId="0"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4"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4" fillId="3" borderId="8" xfId="0" applyFont="1" applyFill="1" applyBorder="1" applyAlignment="1" applyProtection="1">
      <alignment horizontal="center" vertical="center" wrapText="1"/>
      <protection locked="0"/>
    </xf>
    <xf numFmtId="0" fontId="0" fillId="0" borderId="17" xfId="0" applyBorder="1"/>
    <xf numFmtId="0" fontId="4" fillId="3" borderId="1" xfId="0" applyFont="1" applyFill="1" applyBorder="1" applyAlignment="1" applyProtection="1">
      <alignment horizontal="center" vertical="center" wrapText="1"/>
      <protection locked="0"/>
    </xf>
    <xf numFmtId="0" fontId="0" fillId="0" borderId="16" xfId="0" applyBorder="1"/>
    <xf numFmtId="0" fontId="4" fillId="3" borderId="7"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4"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4" xfId="0" applyFont="1" applyFill="1" applyBorder="1" applyAlignment="1">
      <alignment horizontal="center" vertical="center" wrapText="1"/>
    </xf>
    <xf numFmtId="0" fontId="5" fillId="2" borderId="0" xfId="0" applyFont="1" applyFill="1" applyAlignment="1">
      <alignment horizontal="left"/>
    </xf>
    <xf numFmtId="0" fontId="4" fillId="3" borderId="0" xfId="0" applyFont="1" applyFill="1" applyProtection="1">
      <protection locked="0"/>
    </xf>
    <xf numFmtId="0" fontId="4" fillId="4" borderId="1"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0" fillId="0" borderId="14" xfId="0" applyBorder="1"/>
    <xf numFmtId="0" fontId="4" fillId="3" borderId="9"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left" vertical="center" wrapText="1"/>
      <protection locked="0"/>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7" fillId="2" borderId="0" xfId="0" applyFont="1" applyFill="1" applyAlignment="1">
      <alignment horizontal="left" vertical="top" wrapText="1"/>
    </xf>
    <xf numFmtId="0" fontId="4" fillId="5" borderId="1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right"/>
    </xf>
    <xf numFmtId="0" fontId="5" fillId="2" borderId="0" xfId="0" applyFont="1" applyFill="1" applyAlignment="1">
      <alignment horizontal="left" vertical="center" wrapText="1"/>
    </xf>
    <xf numFmtId="0" fontId="5" fillId="2" borderId="0" xfId="0" applyFont="1" applyFill="1" applyAlignment="1">
      <alignment horizontal="left" wrapText="1"/>
    </xf>
    <xf numFmtId="0" fontId="1" fillId="5" borderId="1"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66"/>
  <sheetViews>
    <sheetView tabSelected="1" topLeftCell="B56" zoomScale="85" zoomScaleNormal="85" workbookViewId="0">
      <selection activeCell="B38" sqref="B38"/>
    </sheetView>
  </sheetViews>
  <sheetFormatPr defaultColWidth="10.8984375" defaultRowHeight="14.4" x14ac:dyDescent="0.3"/>
  <cols>
    <col min="1" max="1" width="9.09765625" style="1" customWidth="1"/>
    <col min="2" max="2" width="78" style="26" customWidth="1"/>
    <col min="3" max="6" width="29.3984375" style="1" customWidth="1"/>
    <col min="7" max="7" width="20.5" style="26" customWidth="1"/>
    <col min="8" max="8" width="26.5" style="26" customWidth="1"/>
    <col min="9" max="15" width="25" style="1" customWidth="1"/>
    <col min="16" max="16" width="10.8984375" style="1" customWidth="1"/>
    <col min="17" max="16384" width="10.8984375" style="1"/>
  </cols>
  <sheetData>
    <row r="2" spans="1:6" x14ac:dyDescent="0.3">
      <c r="A2" s="11" t="s">
        <v>111</v>
      </c>
      <c r="B2" s="23"/>
    </row>
    <row r="3" spans="1:6" x14ac:dyDescent="0.3">
      <c r="B3" s="24"/>
    </row>
    <row r="4" spans="1:6" x14ac:dyDescent="0.3">
      <c r="A4" s="11" t="s">
        <v>110</v>
      </c>
      <c r="B4" s="23"/>
    </row>
    <row r="5" spans="1:6" x14ac:dyDescent="0.3">
      <c r="A5" s="2"/>
      <c r="B5" s="23"/>
    </row>
    <row r="6" spans="1:6" x14ac:dyDescent="0.3">
      <c r="A6" s="1" t="s">
        <v>0</v>
      </c>
      <c r="B6" s="25" t="s">
        <v>1</v>
      </c>
    </row>
    <row r="7" spans="1:6" x14ac:dyDescent="0.3">
      <c r="B7" s="23"/>
    </row>
    <row r="8" spans="1:6" x14ac:dyDescent="0.3">
      <c r="A8" s="3" t="s">
        <v>2</v>
      </c>
      <c r="B8" s="33">
        <v>45743</v>
      </c>
    </row>
    <row r="9" spans="1:6" x14ac:dyDescent="0.3">
      <c r="A9" s="3" t="s">
        <v>3</v>
      </c>
      <c r="B9" s="34" t="s">
        <v>132</v>
      </c>
    </row>
    <row r="10" spans="1:6" x14ac:dyDescent="0.3">
      <c r="A10" s="3" t="s">
        <v>4</v>
      </c>
      <c r="B10" s="34" t="s">
        <v>133</v>
      </c>
    </row>
    <row r="12" spans="1:6" ht="15.6" x14ac:dyDescent="0.3">
      <c r="A12" s="42" t="s">
        <v>5</v>
      </c>
      <c r="B12" s="43"/>
      <c r="C12" s="80" t="s">
        <v>134</v>
      </c>
      <c r="D12" s="37"/>
      <c r="E12" s="37"/>
      <c r="F12" s="38"/>
    </row>
    <row r="13" spans="1:6" ht="15.9" customHeight="1" x14ac:dyDescent="0.3">
      <c r="A13" s="47" t="s">
        <v>6</v>
      </c>
      <c r="B13" s="40"/>
      <c r="C13" s="36">
        <v>302591590</v>
      </c>
      <c r="D13" s="37"/>
      <c r="E13" s="37"/>
      <c r="F13" s="38"/>
    </row>
    <row r="14" spans="1:6" ht="15.9" hidden="1" customHeight="1" x14ac:dyDescent="0.3">
      <c r="A14" s="47" t="s">
        <v>7</v>
      </c>
      <c r="B14" s="40"/>
      <c r="C14" s="36"/>
      <c r="D14" s="37"/>
      <c r="E14" s="37"/>
      <c r="F14" s="38"/>
    </row>
    <row r="15" spans="1:6" ht="15.9" hidden="1" customHeight="1" x14ac:dyDescent="0.3">
      <c r="A15" s="42" t="s">
        <v>8</v>
      </c>
      <c r="B15" s="43"/>
      <c r="C15" s="36"/>
      <c r="D15" s="37"/>
      <c r="E15" s="37"/>
      <c r="F15" s="38"/>
    </row>
    <row r="16" spans="1:6" ht="63" hidden="1" customHeight="1" x14ac:dyDescent="0.3">
      <c r="A16" s="39" t="s">
        <v>9</v>
      </c>
      <c r="B16" s="40"/>
      <c r="C16" s="36"/>
      <c r="D16" s="37"/>
      <c r="E16" s="37"/>
      <c r="F16" s="38"/>
    </row>
    <row r="17" spans="1:7" ht="15.9" hidden="1" customHeight="1" x14ac:dyDescent="0.3">
      <c r="A17" s="42" t="s">
        <v>10</v>
      </c>
      <c r="B17" s="43"/>
      <c r="C17" s="36"/>
      <c r="D17" s="37"/>
      <c r="E17" s="37"/>
      <c r="F17" s="38"/>
    </row>
    <row r="18" spans="1:7" ht="15.9" hidden="1" customHeight="1" x14ac:dyDescent="0.3">
      <c r="A18" s="42" t="s">
        <v>11</v>
      </c>
      <c r="B18" s="43"/>
      <c r="C18" s="36"/>
      <c r="D18" s="37"/>
      <c r="E18" s="37"/>
      <c r="F18" s="38"/>
    </row>
    <row r="19" spans="1:7" ht="48" hidden="1" customHeight="1" x14ac:dyDescent="0.3">
      <c r="A19" s="42" t="s">
        <v>12</v>
      </c>
      <c r="B19" s="43"/>
      <c r="C19" s="36"/>
      <c r="D19" s="37"/>
      <c r="E19" s="37"/>
      <c r="F19" s="38"/>
    </row>
    <row r="20" spans="1:7" ht="54.9" hidden="1" customHeight="1" x14ac:dyDescent="0.3">
      <c r="A20" s="42" t="s">
        <v>13</v>
      </c>
      <c r="B20" s="43"/>
      <c r="C20" s="36"/>
      <c r="D20" s="37"/>
      <c r="E20" s="37"/>
      <c r="F20" s="38"/>
    </row>
    <row r="21" spans="1:7" ht="71.099999999999994" hidden="1" customHeight="1" x14ac:dyDescent="0.3">
      <c r="A21" s="44" t="s">
        <v>14</v>
      </c>
      <c r="B21" s="45"/>
      <c r="C21" s="48"/>
      <c r="D21" s="49"/>
      <c r="E21" s="49"/>
      <c r="F21" s="49"/>
      <c r="G21" s="29" t="str">
        <f>IF((SUMPRODUCT(--(C21=""))&gt;0), "Privaloma užpildyti, kai taikomi pašalinimo pagrindai", "")</f>
        <v>Privaloma užpildyti, kai taikomi pašalinimo pagrindai</v>
      </c>
    </row>
    <row r="22" spans="1:7" ht="18" hidden="1" customHeight="1" x14ac:dyDescent="0.3">
      <c r="A22" s="4"/>
      <c r="B22" s="4"/>
      <c r="C22" s="5"/>
      <c r="D22" s="5"/>
      <c r="E22" s="5"/>
      <c r="F22" s="5"/>
    </row>
    <row r="23" spans="1:7" hidden="1" x14ac:dyDescent="0.3">
      <c r="A23" s="41" t="s">
        <v>15</v>
      </c>
      <c r="B23" s="35"/>
      <c r="C23" s="35"/>
      <c r="D23" s="35"/>
      <c r="E23" s="35"/>
      <c r="F23" s="35"/>
    </row>
    <row r="24" spans="1:7" hidden="1" x14ac:dyDescent="0.3">
      <c r="A24" s="35" t="s">
        <v>16</v>
      </c>
      <c r="B24" s="35"/>
      <c r="C24" s="35"/>
      <c r="D24" s="35"/>
      <c r="E24" s="35"/>
      <c r="F24" s="35"/>
    </row>
    <row r="25" spans="1:7" hidden="1" x14ac:dyDescent="0.3">
      <c r="A25" s="35" t="s">
        <v>17</v>
      </c>
      <c r="B25" s="35"/>
      <c r="C25" s="35"/>
      <c r="D25" s="35"/>
      <c r="E25" s="35"/>
      <c r="F25" s="35"/>
    </row>
    <row r="26" spans="1:7" hidden="1" x14ac:dyDescent="0.3">
      <c r="A26" s="35" t="s">
        <v>18</v>
      </c>
      <c r="B26" s="35"/>
      <c r="C26" s="35"/>
      <c r="D26" s="35"/>
      <c r="E26" s="35"/>
      <c r="F26" s="35"/>
    </row>
    <row r="27" spans="1:7" hidden="1" x14ac:dyDescent="0.3">
      <c r="A27" s="35" t="s">
        <v>19</v>
      </c>
      <c r="B27" s="35"/>
      <c r="C27" s="35"/>
      <c r="D27" s="35"/>
      <c r="E27" s="35"/>
      <c r="F27" s="35"/>
    </row>
    <row r="28" spans="1:7" ht="32.1" hidden="1" customHeight="1" x14ac:dyDescent="0.3">
      <c r="A28" s="46" t="s">
        <v>20</v>
      </c>
      <c r="B28" s="35"/>
      <c r="C28" s="35"/>
      <c r="D28" s="35"/>
      <c r="E28" s="35"/>
      <c r="F28" s="35"/>
    </row>
    <row r="29" spans="1:7" hidden="1" x14ac:dyDescent="0.3">
      <c r="A29" s="35" t="s">
        <v>21</v>
      </c>
      <c r="B29" s="35"/>
      <c r="C29" s="35"/>
      <c r="D29" s="35"/>
      <c r="E29" s="35"/>
      <c r="F29" s="35"/>
    </row>
    <row r="30" spans="1:7" hidden="1" x14ac:dyDescent="0.3">
      <c r="A30" s="12" t="s">
        <v>22</v>
      </c>
      <c r="D30" s="13"/>
    </row>
    <row r="31" spans="1:7" hidden="1" x14ac:dyDescent="0.3">
      <c r="A31" s="12" t="s">
        <v>23</v>
      </c>
    </row>
    <row r="34" spans="1:8" x14ac:dyDescent="0.3">
      <c r="A34" s="11" t="s">
        <v>40</v>
      </c>
      <c r="B34" s="25" t="s">
        <v>41</v>
      </c>
    </row>
    <row r="36" spans="1:8" x14ac:dyDescent="0.3">
      <c r="A36" s="11" t="s">
        <v>24</v>
      </c>
    </row>
    <row r="37" spans="1:8" ht="100.8" x14ac:dyDescent="0.3">
      <c r="A37" s="14" t="s">
        <v>25</v>
      </c>
      <c r="B37" s="27" t="s">
        <v>26</v>
      </c>
      <c r="C37" s="14" t="s">
        <v>27</v>
      </c>
      <c r="D37" s="14" t="s">
        <v>28</v>
      </c>
      <c r="E37" s="14" t="s">
        <v>29</v>
      </c>
      <c r="F37" s="14" t="s">
        <v>30</v>
      </c>
      <c r="G37" s="27" t="s">
        <v>31</v>
      </c>
      <c r="H37" s="27" t="s">
        <v>32</v>
      </c>
    </row>
    <row r="38" spans="1:8" x14ac:dyDescent="0.3">
      <c r="A38" s="14" t="s">
        <v>42</v>
      </c>
      <c r="B38" s="27" t="s">
        <v>43</v>
      </c>
      <c r="C38" s="15"/>
      <c r="D38" s="15"/>
      <c r="E38" s="15"/>
      <c r="F38" s="15"/>
      <c r="G38" s="28"/>
      <c r="H38" s="28"/>
    </row>
    <row r="39" spans="1:8" ht="43.2" x14ac:dyDescent="0.3">
      <c r="A39" s="15" t="s">
        <v>44</v>
      </c>
      <c r="B39" s="28" t="s">
        <v>45</v>
      </c>
      <c r="C39" s="15">
        <v>150</v>
      </c>
      <c r="D39" s="15" t="s">
        <v>33</v>
      </c>
      <c r="E39" s="16">
        <v>5.5</v>
      </c>
      <c r="F39" s="15">
        <f>IF(ISBLANK(E39),"", PRODUCT(C39,E39))</f>
        <v>825</v>
      </c>
      <c r="G39" s="32" t="s">
        <v>122</v>
      </c>
      <c r="H39" s="28"/>
    </row>
    <row r="40" spans="1:8" ht="43.2" x14ac:dyDescent="0.3">
      <c r="A40" s="15" t="s">
        <v>46</v>
      </c>
      <c r="B40" s="30" t="s">
        <v>47</v>
      </c>
      <c r="C40" s="15"/>
      <c r="D40" s="15"/>
      <c r="E40" s="15"/>
      <c r="F40" s="15"/>
      <c r="G40" s="28"/>
      <c r="H40" s="32" t="s">
        <v>112</v>
      </c>
    </row>
    <row r="41" spans="1:8" x14ac:dyDescent="0.3">
      <c r="A41" s="15" t="s">
        <v>48</v>
      </c>
      <c r="B41" s="28" t="s">
        <v>49</v>
      </c>
      <c r="C41" s="15"/>
      <c r="D41" s="15"/>
      <c r="E41" s="15"/>
      <c r="F41" s="15"/>
      <c r="G41" s="28"/>
      <c r="H41" s="32" t="s">
        <v>113</v>
      </c>
    </row>
    <row r="42" spans="1:8" x14ac:dyDescent="0.3">
      <c r="A42" s="15" t="s">
        <v>50</v>
      </c>
      <c r="B42" s="28" t="s">
        <v>51</v>
      </c>
      <c r="C42" s="15"/>
      <c r="D42" s="15"/>
      <c r="E42" s="15"/>
      <c r="F42" s="15"/>
      <c r="G42" s="28"/>
      <c r="H42" s="32" t="s">
        <v>114</v>
      </c>
    </row>
    <row r="43" spans="1:8" ht="28.8" x14ac:dyDescent="0.3">
      <c r="A43" s="15" t="s">
        <v>52</v>
      </c>
      <c r="B43" s="28" t="s">
        <v>53</v>
      </c>
      <c r="C43" s="15"/>
      <c r="D43" s="15"/>
      <c r="E43" s="15"/>
      <c r="F43" s="15"/>
      <c r="G43" s="28"/>
      <c r="H43" s="32" t="s">
        <v>115</v>
      </c>
    </row>
    <row r="44" spans="1:8" ht="28.8" x14ac:dyDescent="0.3">
      <c r="A44" s="15" t="s">
        <v>54</v>
      </c>
      <c r="B44" s="28" t="s">
        <v>55</v>
      </c>
      <c r="C44" s="15"/>
      <c r="D44" s="15"/>
      <c r="E44" s="15"/>
      <c r="F44" s="15"/>
      <c r="G44" s="28"/>
      <c r="H44" s="32" t="s">
        <v>116</v>
      </c>
    </row>
    <row r="45" spans="1:8" ht="43.2" x14ac:dyDescent="0.3">
      <c r="A45" s="15" t="s">
        <v>56</v>
      </c>
      <c r="B45" s="28" t="s">
        <v>57</v>
      </c>
      <c r="C45" s="15"/>
      <c r="D45" s="15"/>
      <c r="E45" s="15"/>
      <c r="F45" s="15"/>
      <c r="G45" s="28"/>
      <c r="H45" s="32" t="s">
        <v>117</v>
      </c>
    </row>
    <row r="46" spans="1:8" ht="72" x14ac:dyDescent="0.3">
      <c r="A46" s="15" t="s">
        <v>58</v>
      </c>
      <c r="B46" s="28" t="s">
        <v>59</v>
      </c>
      <c r="C46" s="15"/>
      <c r="D46" s="15"/>
      <c r="E46" s="15"/>
      <c r="F46" s="15"/>
      <c r="G46" s="28"/>
      <c r="H46" s="32" t="s">
        <v>118</v>
      </c>
    </row>
    <row r="47" spans="1:8" ht="43.2" x14ac:dyDescent="0.3">
      <c r="A47" s="15" t="s">
        <v>60</v>
      </c>
      <c r="B47" s="28" t="s">
        <v>61</v>
      </c>
      <c r="C47" s="15"/>
      <c r="D47" s="15"/>
      <c r="E47" s="15"/>
      <c r="F47" s="15"/>
      <c r="G47" s="28"/>
      <c r="H47" s="32" t="s">
        <v>119</v>
      </c>
    </row>
    <row r="48" spans="1:8" ht="43.2" x14ac:dyDescent="0.3">
      <c r="A48" s="15" t="s">
        <v>62</v>
      </c>
      <c r="B48" s="28" t="s">
        <v>63</v>
      </c>
      <c r="C48" s="15"/>
      <c r="D48" s="15"/>
      <c r="E48" s="15"/>
      <c r="F48" s="15"/>
      <c r="G48" s="28"/>
      <c r="H48" s="32" t="s">
        <v>120</v>
      </c>
    </row>
    <row r="49" spans="1:8" ht="43.2" x14ac:dyDescent="0.3">
      <c r="A49" s="15" t="s">
        <v>64</v>
      </c>
      <c r="B49" s="28" t="s">
        <v>65</v>
      </c>
      <c r="C49" s="15"/>
      <c r="D49" s="15"/>
      <c r="E49" s="15"/>
      <c r="F49" s="15"/>
      <c r="G49" s="28"/>
      <c r="H49" s="32" t="s">
        <v>121</v>
      </c>
    </row>
    <row r="50" spans="1:8" ht="43.2" x14ac:dyDescent="0.3">
      <c r="A50" s="15" t="s">
        <v>66</v>
      </c>
      <c r="B50" s="28" t="s">
        <v>67</v>
      </c>
      <c r="C50" s="15">
        <v>660</v>
      </c>
      <c r="D50" s="15" t="s">
        <v>33</v>
      </c>
      <c r="E50" s="16">
        <v>4.4000000000000004</v>
      </c>
      <c r="F50" s="15">
        <f>IF(ISBLANK(E50),"", PRODUCT(C50,E50))</f>
        <v>2904.0000000000005</v>
      </c>
      <c r="G50" s="32" t="s">
        <v>123</v>
      </c>
      <c r="H50" s="28"/>
    </row>
    <row r="51" spans="1:8" ht="43.2" x14ac:dyDescent="0.3">
      <c r="A51" s="15" t="s">
        <v>68</v>
      </c>
      <c r="B51" s="30" t="s">
        <v>47</v>
      </c>
      <c r="C51" s="15"/>
      <c r="D51" s="15"/>
      <c r="E51" s="15"/>
      <c r="F51" s="15"/>
      <c r="G51" s="28"/>
      <c r="H51" s="32" t="s">
        <v>112</v>
      </c>
    </row>
    <row r="52" spans="1:8" x14ac:dyDescent="0.3">
      <c r="A52" s="15" t="s">
        <v>69</v>
      </c>
      <c r="B52" s="28" t="s">
        <v>49</v>
      </c>
      <c r="C52" s="15"/>
      <c r="D52" s="15"/>
      <c r="E52" s="15"/>
      <c r="F52" s="15"/>
      <c r="G52" s="28"/>
      <c r="H52" s="32" t="s">
        <v>113</v>
      </c>
    </row>
    <row r="53" spans="1:8" x14ac:dyDescent="0.3">
      <c r="A53" s="15" t="s">
        <v>70</v>
      </c>
      <c r="B53" s="28" t="s">
        <v>51</v>
      </c>
      <c r="C53" s="15"/>
      <c r="D53" s="15"/>
      <c r="E53" s="15"/>
      <c r="F53" s="15"/>
      <c r="G53" s="28"/>
      <c r="H53" s="32" t="s">
        <v>114</v>
      </c>
    </row>
    <row r="54" spans="1:8" ht="28.8" x14ac:dyDescent="0.3">
      <c r="A54" s="15" t="s">
        <v>71</v>
      </c>
      <c r="B54" s="31" t="s">
        <v>53</v>
      </c>
      <c r="C54" s="15"/>
      <c r="D54" s="15"/>
      <c r="E54" s="15"/>
      <c r="F54" s="15"/>
      <c r="G54" s="28"/>
      <c r="H54" s="32" t="s">
        <v>115</v>
      </c>
    </row>
    <row r="55" spans="1:8" ht="43.2" x14ac:dyDescent="0.3">
      <c r="A55" s="15" t="s">
        <v>72</v>
      </c>
      <c r="B55" s="28" t="s">
        <v>73</v>
      </c>
      <c r="C55" s="15"/>
      <c r="D55" s="15"/>
      <c r="E55" s="15"/>
      <c r="F55" s="15"/>
      <c r="G55" s="28"/>
      <c r="H55" s="32" t="s">
        <v>124</v>
      </c>
    </row>
    <row r="56" spans="1:8" ht="72" x14ac:dyDescent="0.3">
      <c r="A56" s="15" t="s">
        <v>74</v>
      </c>
      <c r="B56" s="28" t="s">
        <v>75</v>
      </c>
      <c r="C56" s="15"/>
      <c r="D56" s="15"/>
      <c r="E56" s="15"/>
      <c r="F56" s="15"/>
      <c r="G56" s="28"/>
      <c r="H56" s="32" t="s">
        <v>125</v>
      </c>
    </row>
    <row r="57" spans="1:8" ht="43.2" x14ac:dyDescent="0.3">
      <c r="A57" s="15" t="s">
        <v>76</v>
      </c>
      <c r="B57" s="28" t="s">
        <v>77</v>
      </c>
      <c r="C57" s="15"/>
      <c r="D57" s="15"/>
      <c r="E57" s="15"/>
      <c r="F57" s="15"/>
      <c r="G57" s="28"/>
      <c r="H57" s="32" t="s">
        <v>126</v>
      </c>
    </row>
    <row r="58" spans="1:8" ht="43.2" x14ac:dyDescent="0.3">
      <c r="A58" s="15" t="s">
        <v>78</v>
      </c>
      <c r="B58" s="28" t="s">
        <v>79</v>
      </c>
      <c r="C58" s="15"/>
      <c r="D58" s="15"/>
      <c r="E58" s="15"/>
      <c r="F58" s="15"/>
      <c r="G58" s="28"/>
      <c r="H58" s="32" t="s">
        <v>127</v>
      </c>
    </row>
    <row r="59" spans="1:8" ht="57.6" x14ac:dyDescent="0.3">
      <c r="A59" s="15" t="s">
        <v>80</v>
      </c>
      <c r="B59" s="28" t="s">
        <v>81</v>
      </c>
      <c r="C59" s="15">
        <v>400</v>
      </c>
      <c r="D59" s="15" t="s">
        <v>33</v>
      </c>
      <c r="E59" s="16">
        <v>0.42</v>
      </c>
      <c r="F59" s="15">
        <f>IF(ISBLANK(E59),"", PRODUCT(C59,E59))</f>
        <v>168</v>
      </c>
      <c r="G59" s="32" t="s">
        <v>128</v>
      </c>
      <c r="H59" s="28"/>
    </row>
    <row r="60" spans="1:8" x14ac:dyDescent="0.3">
      <c r="A60" s="15" t="s">
        <v>82</v>
      </c>
      <c r="B60" s="28" t="s">
        <v>38</v>
      </c>
      <c r="C60" s="15"/>
      <c r="D60" s="15"/>
      <c r="E60" s="15"/>
      <c r="F60" s="15"/>
      <c r="G60" s="28"/>
      <c r="H60" s="32" t="s">
        <v>129</v>
      </c>
    </row>
    <row r="61" spans="1:8" x14ac:dyDescent="0.3">
      <c r="A61" s="15" t="s">
        <v>83</v>
      </c>
      <c r="B61" s="28" t="s">
        <v>39</v>
      </c>
      <c r="C61" s="15"/>
      <c r="D61" s="15"/>
      <c r="E61" s="15"/>
      <c r="F61" s="15"/>
      <c r="G61" s="28"/>
      <c r="H61" s="32" t="s">
        <v>130</v>
      </c>
    </row>
    <row r="62" spans="1:8" ht="28.8" x14ac:dyDescent="0.3">
      <c r="A62" s="15" t="s">
        <v>84</v>
      </c>
      <c r="B62" s="28" t="s">
        <v>53</v>
      </c>
      <c r="C62" s="15"/>
      <c r="D62" s="15"/>
      <c r="E62" s="15"/>
      <c r="F62" s="15"/>
      <c r="G62" s="28"/>
      <c r="H62" s="32" t="s">
        <v>115</v>
      </c>
    </row>
    <row r="63" spans="1:8" ht="43.2" x14ac:dyDescent="0.3">
      <c r="A63" s="15" t="s">
        <v>85</v>
      </c>
      <c r="B63" s="28" t="s">
        <v>86</v>
      </c>
      <c r="C63" s="15"/>
      <c r="D63" s="15"/>
      <c r="E63" s="15"/>
      <c r="F63" s="15"/>
      <c r="G63" s="28"/>
      <c r="H63" s="32" t="s">
        <v>131</v>
      </c>
    </row>
    <row r="64" spans="1:8" x14ac:dyDescent="0.3">
      <c r="E64" s="14" t="s">
        <v>34</v>
      </c>
      <c r="F64" s="14">
        <f>IF((COUNT(C39:C63)&lt;&gt;COUNT(F39:F63)),"", ROUND(SUM(F39:F63),2))</f>
        <v>3897</v>
      </c>
      <c r="G64" s="29" t="str">
        <f>IF((COUNT(C39:C63)&lt;&gt;COUNT(F39:F63)),"Neužpildytos visų objektų kainos", "")</f>
        <v/>
      </c>
    </row>
    <row r="65" spans="3:7" x14ac:dyDescent="0.3">
      <c r="C65" s="14" t="s">
        <v>35</v>
      </c>
      <c r="D65" s="17">
        <v>5</v>
      </c>
      <c r="E65" s="14" t="s">
        <v>36</v>
      </c>
      <c r="F65" s="14">
        <f>IF(OR(F64="",D65=""),"", ROUND(PRODUCT(D65,F64)/100,2))</f>
        <v>194.85</v>
      </c>
      <c r="G65" s="29" t="str">
        <f>IF(D65="", "Nurodykite taikomą PVM dydį", "")</f>
        <v/>
      </c>
    </row>
    <row r="66" spans="3:7" x14ac:dyDescent="0.3">
      <c r="E66" s="14" t="s">
        <v>37</v>
      </c>
      <c r="F66" s="14">
        <f>IF(ISBLANK(F65), "", ROUND(SUM(F64:F65),2))</f>
        <v>4091.85</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AC9D7-E1FB-8846-8C70-5CBCB8B310CD}">
  <dimension ref="A1"/>
  <sheetViews>
    <sheetView workbookViewId="0"/>
  </sheetViews>
  <sheetFormatPr defaultColWidth="11" defaultRowHeight="15.6"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79" t="s">
        <v>87</v>
      </c>
      <c r="B2" s="35"/>
      <c r="C2" s="35"/>
      <c r="D2" s="35"/>
      <c r="E2" s="35"/>
      <c r="F2" s="35"/>
      <c r="G2" s="35"/>
      <c r="H2" s="35"/>
      <c r="I2" s="35"/>
      <c r="J2" s="35"/>
      <c r="K2" s="35"/>
    </row>
    <row r="3" spans="1:11" x14ac:dyDescent="0.3">
      <c r="A3" s="35"/>
      <c r="B3" s="35"/>
      <c r="C3" s="35"/>
      <c r="D3" s="35"/>
      <c r="E3" s="35"/>
      <c r="F3" s="35"/>
      <c r="G3" s="35"/>
      <c r="H3" s="35"/>
      <c r="I3" s="35"/>
      <c r="J3" s="35"/>
      <c r="K3" s="35"/>
    </row>
    <row r="4" spans="1:11" ht="15.9" customHeight="1" thickBot="1" x14ac:dyDescent="0.35">
      <c r="A4" s="6"/>
      <c r="B4" s="6"/>
      <c r="C4" s="6"/>
      <c r="D4" s="6"/>
      <c r="E4" s="6"/>
      <c r="F4" s="6"/>
      <c r="G4" s="6"/>
      <c r="H4" s="6"/>
      <c r="I4" s="6"/>
      <c r="J4" s="6"/>
    </row>
    <row r="5" spans="1:11" ht="48" customHeight="1" x14ac:dyDescent="0.3">
      <c r="A5" s="61" t="s">
        <v>88</v>
      </c>
      <c r="B5" s="60"/>
      <c r="C5" s="58" t="s">
        <v>89</v>
      </c>
      <c r="D5" s="59"/>
      <c r="E5" s="60"/>
      <c r="F5" s="58" t="s">
        <v>90</v>
      </c>
      <c r="G5" s="59"/>
      <c r="H5" s="60"/>
      <c r="I5" s="58" t="s">
        <v>91</v>
      </c>
      <c r="J5" s="60"/>
      <c r="K5" s="8" t="s">
        <v>92</v>
      </c>
    </row>
    <row r="6" spans="1:11" ht="48.9" customHeight="1" x14ac:dyDescent="0.3">
      <c r="A6" s="54"/>
      <c r="B6" s="43"/>
      <c r="C6" s="52"/>
      <c r="D6" s="53"/>
      <c r="E6" s="43"/>
      <c r="F6" s="52"/>
      <c r="G6" s="53"/>
      <c r="H6" s="43"/>
      <c r="I6" s="52"/>
      <c r="J6" s="43"/>
      <c r="K6" s="18"/>
    </row>
    <row r="7" spans="1:11" ht="48.9" customHeight="1" x14ac:dyDescent="0.3">
      <c r="A7" s="54"/>
      <c r="B7" s="43"/>
      <c r="C7" s="52"/>
      <c r="D7" s="53"/>
      <c r="E7" s="43"/>
      <c r="F7" s="52"/>
      <c r="G7" s="53"/>
      <c r="H7" s="43"/>
      <c r="I7" s="52"/>
      <c r="J7" s="43"/>
      <c r="K7" s="18"/>
    </row>
    <row r="8" spans="1:11" ht="48.9" customHeight="1" x14ac:dyDescent="0.3">
      <c r="A8" s="54"/>
      <c r="B8" s="43"/>
      <c r="C8" s="52"/>
      <c r="D8" s="53"/>
      <c r="E8" s="43"/>
      <c r="F8" s="52"/>
      <c r="G8" s="53"/>
      <c r="H8" s="43"/>
      <c r="I8" s="52"/>
      <c r="J8" s="43"/>
      <c r="K8" s="18"/>
    </row>
    <row r="9" spans="1:11" ht="48.9" customHeight="1" x14ac:dyDescent="0.3">
      <c r="A9" s="54"/>
      <c r="B9" s="43"/>
      <c r="C9" s="52"/>
      <c r="D9" s="53"/>
      <c r="E9" s="43"/>
      <c r="F9" s="52"/>
      <c r="G9" s="53"/>
      <c r="H9" s="43"/>
      <c r="I9" s="52"/>
      <c r="J9" s="43"/>
      <c r="K9" s="18"/>
    </row>
    <row r="10" spans="1:11" ht="48.9" customHeight="1" x14ac:dyDescent="0.3">
      <c r="A10" s="54"/>
      <c r="B10" s="43"/>
      <c r="C10" s="52"/>
      <c r="D10" s="53"/>
      <c r="E10" s="43"/>
      <c r="F10" s="52"/>
      <c r="G10" s="53"/>
      <c r="H10" s="43"/>
      <c r="I10" s="52"/>
      <c r="J10" s="43"/>
      <c r="K10" s="18"/>
    </row>
    <row r="11" spans="1:11" ht="48.9" customHeight="1" x14ac:dyDescent="0.3">
      <c r="A11" s="54"/>
      <c r="B11" s="43"/>
      <c r="C11" s="52"/>
      <c r="D11" s="53"/>
      <c r="E11" s="43"/>
      <c r="F11" s="52"/>
      <c r="G11" s="53"/>
      <c r="H11" s="43"/>
      <c r="I11" s="52"/>
      <c r="J11" s="43"/>
      <c r="K11" s="18"/>
    </row>
    <row r="12" spans="1:11" ht="48.9" customHeight="1" x14ac:dyDescent="0.3">
      <c r="A12" s="54"/>
      <c r="B12" s="43"/>
      <c r="C12" s="52"/>
      <c r="D12" s="53"/>
      <c r="E12" s="43"/>
      <c r="F12" s="52"/>
      <c r="G12" s="53"/>
      <c r="H12" s="43"/>
      <c r="I12" s="52"/>
      <c r="J12" s="43"/>
      <c r="K12" s="18"/>
    </row>
    <row r="13" spans="1:11" ht="48.9" customHeight="1" x14ac:dyDescent="0.3">
      <c r="A13" s="54"/>
      <c r="B13" s="43"/>
      <c r="C13" s="52"/>
      <c r="D13" s="53"/>
      <c r="E13" s="43"/>
      <c r="F13" s="52"/>
      <c r="G13" s="53"/>
      <c r="H13" s="43"/>
      <c r="I13" s="52"/>
      <c r="J13" s="43"/>
      <c r="K13" s="18"/>
    </row>
    <row r="14" spans="1:11" ht="48.9" customHeight="1" x14ac:dyDescent="0.3">
      <c r="A14" s="54"/>
      <c r="B14" s="43"/>
      <c r="C14" s="52"/>
      <c r="D14" s="53"/>
      <c r="E14" s="43"/>
      <c r="F14" s="52"/>
      <c r="G14" s="53"/>
      <c r="H14" s="43"/>
      <c r="I14" s="52"/>
      <c r="J14" s="43"/>
      <c r="K14" s="18"/>
    </row>
    <row r="15" spans="1:11" ht="48" customHeight="1" thickBot="1" x14ac:dyDescent="0.35">
      <c r="A15" s="67"/>
      <c r="B15" s="57"/>
      <c r="C15" s="55"/>
      <c r="D15" s="56"/>
      <c r="E15" s="57"/>
      <c r="F15" s="55"/>
      <c r="G15" s="56"/>
      <c r="H15" s="57"/>
      <c r="I15" s="55"/>
      <c r="J15" s="57"/>
      <c r="K15" s="19"/>
    </row>
    <row r="16" spans="1:11" ht="18.899999999999999" customHeight="1" x14ac:dyDescent="0.3">
      <c r="A16" s="9"/>
      <c r="B16" s="9"/>
      <c r="C16" s="9"/>
      <c r="D16" s="9"/>
      <c r="E16" s="9"/>
      <c r="F16" s="9"/>
      <c r="G16" s="9"/>
      <c r="H16" s="9"/>
      <c r="I16" s="9"/>
      <c r="J16" s="9"/>
      <c r="K16" s="10"/>
    </row>
    <row r="17" spans="1:11" ht="48.9" customHeight="1" x14ac:dyDescent="0.3">
      <c r="A17" s="78" t="s">
        <v>93</v>
      </c>
      <c r="B17" s="35"/>
      <c r="C17" s="35"/>
      <c r="D17" s="35"/>
      <c r="E17" s="35"/>
      <c r="F17" s="35"/>
      <c r="G17" s="35"/>
      <c r="H17" s="35"/>
      <c r="I17" s="35"/>
      <c r="J17" s="35"/>
      <c r="K17" s="35"/>
    </row>
    <row r="18" spans="1:11" ht="15.9" customHeight="1" thickBot="1" x14ac:dyDescent="0.35">
      <c r="A18" s="9"/>
      <c r="B18" s="9"/>
      <c r="C18" s="9"/>
      <c r="D18" s="9"/>
      <c r="E18" s="9"/>
      <c r="F18" s="9"/>
      <c r="G18" s="9"/>
      <c r="H18" s="9"/>
      <c r="I18" s="9"/>
      <c r="J18" s="9"/>
      <c r="K18" s="10"/>
    </row>
    <row r="19" spans="1:11" ht="48.9" customHeight="1" x14ac:dyDescent="0.3">
      <c r="A19" s="61" t="s">
        <v>26</v>
      </c>
      <c r="B19" s="60"/>
      <c r="C19" s="58" t="s">
        <v>89</v>
      </c>
      <c r="D19" s="59"/>
      <c r="E19" s="60"/>
      <c r="F19" s="58" t="s">
        <v>94</v>
      </c>
      <c r="G19" s="59"/>
      <c r="H19" s="60"/>
      <c r="I19" s="65" t="s">
        <v>91</v>
      </c>
      <c r="J19" s="66"/>
      <c r="K19" s="10"/>
    </row>
    <row r="20" spans="1:11" ht="48.9" customHeight="1" x14ac:dyDescent="0.3">
      <c r="A20" s="54"/>
      <c r="B20" s="43"/>
      <c r="C20" s="52"/>
      <c r="D20" s="53"/>
      <c r="E20" s="43"/>
      <c r="F20" s="52"/>
      <c r="G20" s="53"/>
      <c r="H20" s="43"/>
      <c r="I20" s="50"/>
      <c r="J20" s="51"/>
      <c r="K20" s="10"/>
    </row>
    <row r="21" spans="1:11" ht="48.9" customHeight="1" x14ac:dyDescent="0.3">
      <c r="A21" s="54"/>
      <c r="B21" s="43"/>
      <c r="C21" s="52"/>
      <c r="D21" s="53"/>
      <c r="E21" s="43"/>
      <c r="F21" s="52"/>
      <c r="G21" s="53"/>
      <c r="H21" s="43"/>
      <c r="I21" s="50"/>
      <c r="J21" s="51"/>
      <c r="K21" s="10"/>
    </row>
    <row r="22" spans="1:11" ht="48.9" customHeight="1" x14ac:dyDescent="0.3">
      <c r="A22" s="54"/>
      <c r="B22" s="43"/>
      <c r="C22" s="52"/>
      <c r="D22" s="53"/>
      <c r="E22" s="43"/>
      <c r="F22" s="52"/>
      <c r="G22" s="53"/>
      <c r="H22" s="43"/>
      <c r="I22" s="50"/>
      <c r="J22" s="51"/>
      <c r="K22" s="10"/>
    </row>
    <row r="23" spans="1:11" ht="48.9" customHeight="1" x14ac:dyDescent="0.3">
      <c r="A23" s="54"/>
      <c r="B23" s="43"/>
      <c r="C23" s="52"/>
      <c r="D23" s="53"/>
      <c r="E23" s="43"/>
      <c r="F23" s="52"/>
      <c r="G23" s="53"/>
      <c r="H23" s="43"/>
      <c r="I23" s="50"/>
      <c r="J23" s="51"/>
      <c r="K23" s="10"/>
    </row>
    <row r="24" spans="1:11" ht="48.9" customHeight="1" x14ac:dyDescent="0.3">
      <c r="A24" s="54"/>
      <c r="B24" s="43"/>
      <c r="C24" s="52"/>
      <c r="D24" s="53"/>
      <c r="E24" s="43"/>
      <c r="F24" s="52"/>
      <c r="G24" s="53"/>
      <c r="H24" s="43"/>
      <c r="I24" s="50"/>
      <c r="J24" s="51"/>
      <c r="K24" s="10"/>
    </row>
    <row r="25" spans="1:11" ht="48.9" customHeight="1" x14ac:dyDescent="0.3">
      <c r="A25" s="54"/>
      <c r="B25" s="43"/>
      <c r="C25" s="52"/>
      <c r="D25" s="53"/>
      <c r="E25" s="43"/>
      <c r="F25" s="52"/>
      <c r="G25" s="53"/>
      <c r="H25" s="43"/>
      <c r="I25" s="50"/>
      <c r="J25" s="51"/>
      <c r="K25" s="10"/>
    </row>
    <row r="26" spans="1:11" ht="48.9" customHeight="1" x14ac:dyDescent="0.3">
      <c r="A26" s="54"/>
      <c r="B26" s="43"/>
      <c r="C26" s="52"/>
      <c r="D26" s="53"/>
      <c r="E26" s="43"/>
      <c r="F26" s="52"/>
      <c r="G26" s="53"/>
      <c r="H26" s="43"/>
      <c r="I26" s="50"/>
      <c r="J26" s="51"/>
      <c r="K26" s="10"/>
    </row>
    <row r="27" spans="1:11" ht="48.9" customHeight="1" x14ac:dyDescent="0.3">
      <c r="A27" s="54"/>
      <c r="B27" s="43"/>
      <c r="C27" s="52"/>
      <c r="D27" s="53"/>
      <c r="E27" s="43"/>
      <c r="F27" s="52"/>
      <c r="G27" s="53"/>
      <c r="H27" s="43"/>
      <c r="I27" s="50"/>
      <c r="J27" s="51"/>
      <c r="K27" s="10"/>
    </row>
    <row r="28" spans="1:11" ht="48.9" customHeight="1" x14ac:dyDescent="0.3">
      <c r="A28" s="54"/>
      <c r="B28" s="43"/>
      <c r="C28" s="52"/>
      <c r="D28" s="53"/>
      <c r="E28" s="43"/>
      <c r="F28" s="52"/>
      <c r="G28" s="53"/>
      <c r="H28" s="43"/>
      <c r="I28" s="50"/>
      <c r="J28" s="51"/>
      <c r="K28" s="10"/>
    </row>
    <row r="29" spans="1:11" ht="48.9" customHeight="1" x14ac:dyDescent="0.3">
      <c r="A29" s="54"/>
      <c r="B29" s="43"/>
      <c r="C29" s="52"/>
      <c r="D29" s="53"/>
      <c r="E29" s="43"/>
      <c r="F29" s="52"/>
      <c r="G29" s="53"/>
      <c r="H29" s="43"/>
      <c r="I29" s="50"/>
      <c r="J29" s="51"/>
      <c r="K29" s="10"/>
    </row>
    <row r="31" spans="1:11" ht="33" customHeight="1" x14ac:dyDescent="0.3">
      <c r="A31" s="72"/>
      <c r="B31" s="35"/>
      <c r="C31" s="35"/>
      <c r="D31" s="35"/>
      <c r="E31" s="35"/>
      <c r="F31" s="35"/>
      <c r="G31" s="35"/>
      <c r="H31" s="35"/>
      <c r="I31" s="35"/>
      <c r="J31" s="35"/>
    </row>
    <row r="33" spans="1:10" ht="15.9" customHeight="1" x14ac:dyDescent="0.3">
      <c r="A33" s="62" t="s">
        <v>95</v>
      </c>
      <c r="B33" s="35"/>
      <c r="C33" s="35"/>
      <c r="D33" s="35"/>
      <c r="E33" s="35"/>
      <c r="F33" s="35"/>
      <c r="G33" s="35"/>
      <c r="H33" s="35"/>
      <c r="I33" s="35"/>
      <c r="J33" s="35"/>
    </row>
    <row r="34" spans="1:10" ht="15.9" customHeight="1" thickBot="1" x14ac:dyDescent="0.35"/>
    <row r="35" spans="1:10" ht="15.9" customHeight="1" x14ac:dyDescent="0.3">
      <c r="A35" s="7" t="s">
        <v>25</v>
      </c>
      <c r="B35" s="70" t="s">
        <v>96</v>
      </c>
      <c r="C35" s="59"/>
      <c r="D35" s="59"/>
      <c r="E35" s="59"/>
      <c r="F35" s="59"/>
      <c r="G35" s="60"/>
      <c r="H35" s="71" t="s">
        <v>97</v>
      </c>
      <c r="I35" s="59"/>
      <c r="J35" s="66"/>
    </row>
    <row r="36" spans="1:10" ht="48" customHeight="1" x14ac:dyDescent="0.3">
      <c r="A36" s="20" t="s">
        <v>98</v>
      </c>
      <c r="B36" s="64" t="s">
        <v>99</v>
      </c>
      <c r="C36" s="53"/>
      <c r="D36" s="53"/>
      <c r="E36" s="53"/>
      <c r="F36" s="53"/>
      <c r="G36" s="43"/>
      <c r="H36" s="68"/>
      <c r="I36" s="53"/>
      <c r="J36" s="51"/>
    </row>
    <row r="37" spans="1:10" ht="48" customHeight="1" x14ac:dyDescent="0.3">
      <c r="A37" s="20" t="s">
        <v>100</v>
      </c>
      <c r="B37" s="64" t="s">
        <v>101</v>
      </c>
      <c r="C37" s="53"/>
      <c r="D37" s="53"/>
      <c r="E37" s="53"/>
      <c r="F37" s="53"/>
      <c r="G37" s="43"/>
      <c r="H37" s="68"/>
      <c r="I37" s="53"/>
      <c r="J37" s="51"/>
    </row>
    <row r="38" spans="1:10" ht="48" customHeight="1" x14ac:dyDescent="0.3">
      <c r="A38" s="20" t="s">
        <v>102</v>
      </c>
      <c r="B38" s="64" t="s">
        <v>103</v>
      </c>
      <c r="C38" s="53"/>
      <c r="D38" s="53"/>
      <c r="E38" s="53"/>
      <c r="F38" s="53"/>
      <c r="G38" s="43"/>
      <c r="H38" s="68"/>
      <c r="I38" s="53"/>
      <c r="J38" s="51"/>
    </row>
    <row r="39" spans="1:10" ht="48" customHeight="1" x14ac:dyDescent="0.3">
      <c r="A39" s="20" t="s">
        <v>104</v>
      </c>
      <c r="B39" s="64" t="s">
        <v>105</v>
      </c>
      <c r="C39" s="53"/>
      <c r="D39" s="53"/>
      <c r="E39" s="53"/>
      <c r="F39" s="53"/>
      <c r="G39" s="43"/>
      <c r="H39" s="68"/>
      <c r="I39" s="53"/>
      <c r="J39" s="51"/>
    </row>
    <row r="40" spans="1:10" ht="48" customHeight="1" x14ac:dyDescent="0.3">
      <c r="A40" s="21"/>
      <c r="B40" s="69"/>
      <c r="C40" s="53"/>
      <c r="D40" s="53"/>
      <c r="E40" s="53"/>
      <c r="F40" s="53"/>
      <c r="G40" s="43"/>
      <c r="H40" s="68"/>
      <c r="I40" s="53"/>
      <c r="J40" s="51"/>
    </row>
    <row r="41" spans="1:10" ht="48" customHeight="1" x14ac:dyDescent="0.3">
      <c r="A41" s="21"/>
      <c r="B41" s="69"/>
      <c r="C41" s="53"/>
      <c r="D41" s="53"/>
      <c r="E41" s="53"/>
      <c r="F41" s="53"/>
      <c r="G41" s="43"/>
      <c r="H41" s="68"/>
      <c r="I41" s="53"/>
      <c r="J41" s="51"/>
    </row>
    <row r="42" spans="1:10" ht="48" customHeight="1" x14ac:dyDescent="0.3">
      <c r="A42" s="21"/>
      <c r="B42" s="69"/>
      <c r="C42" s="53"/>
      <c r="D42" s="53"/>
      <c r="E42" s="53"/>
      <c r="F42" s="53"/>
      <c r="G42" s="43"/>
      <c r="H42" s="68"/>
      <c r="I42" s="53"/>
      <c r="J42" s="51"/>
    </row>
    <row r="43" spans="1:10" ht="48" customHeight="1" x14ac:dyDescent="0.3">
      <c r="A43" s="21"/>
      <c r="B43" s="69"/>
      <c r="C43" s="53"/>
      <c r="D43" s="53"/>
      <c r="E43" s="53"/>
      <c r="F43" s="53"/>
      <c r="G43" s="43"/>
      <c r="H43" s="68"/>
      <c r="I43" s="53"/>
      <c r="J43" s="51"/>
    </row>
    <row r="44" spans="1:10" ht="48" customHeight="1" x14ac:dyDescent="0.3">
      <c r="A44" s="21"/>
      <c r="B44" s="69"/>
      <c r="C44" s="53"/>
      <c r="D44" s="53"/>
      <c r="E44" s="53"/>
      <c r="F44" s="53"/>
      <c r="G44" s="43"/>
      <c r="H44" s="68"/>
      <c r="I44" s="53"/>
      <c r="J44" s="51"/>
    </row>
    <row r="45" spans="1:10" ht="48" customHeight="1" x14ac:dyDescent="0.3">
      <c r="A45" s="21"/>
      <c r="B45" s="69"/>
      <c r="C45" s="53"/>
      <c r="D45" s="53"/>
      <c r="E45" s="53"/>
      <c r="F45" s="53"/>
      <c r="G45" s="43"/>
      <c r="H45" s="68"/>
      <c r="I45" s="53"/>
      <c r="J45" s="51"/>
    </row>
    <row r="46" spans="1:10" ht="48.9" customHeight="1" thickBot="1" x14ac:dyDescent="0.35">
      <c r="A46" s="22"/>
      <c r="B46" s="73"/>
      <c r="C46" s="56"/>
      <c r="D46" s="56"/>
      <c r="E46" s="56"/>
      <c r="F46" s="56"/>
      <c r="G46" s="57"/>
      <c r="H46" s="74"/>
      <c r="I46" s="75"/>
      <c r="J46" s="76"/>
    </row>
    <row r="48" spans="1:10" ht="102" customHeight="1" x14ac:dyDescent="0.3">
      <c r="A48" s="72" t="s">
        <v>106</v>
      </c>
      <c r="B48" s="35"/>
      <c r="C48" s="35"/>
      <c r="D48" s="35"/>
      <c r="E48" s="35"/>
      <c r="F48" s="35"/>
      <c r="G48" s="35"/>
      <c r="H48" s="35"/>
      <c r="I48" s="35"/>
      <c r="J48" s="35"/>
    </row>
    <row r="51" spans="1:10" x14ac:dyDescent="0.3">
      <c r="A51" s="77" t="s">
        <v>107</v>
      </c>
      <c r="B51" s="35"/>
      <c r="C51" s="35"/>
      <c r="D51" s="35"/>
      <c r="E51" s="63"/>
      <c r="F51" s="35"/>
      <c r="G51" s="35"/>
      <c r="H51" s="35"/>
      <c r="I51" s="35"/>
      <c r="J51" s="35"/>
    </row>
    <row r="53" spans="1:10" x14ac:dyDescent="0.3">
      <c r="A53" s="77" t="s">
        <v>108</v>
      </c>
      <c r="B53" s="35"/>
      <c r="C53" s="35"/>
      <c r="D53" s="35"/>
      <c r="E53" s="63"/>
      <c r="F53" s="35"/>
      <c r="G53" s="35"/>
      <c r="H53" s="35"/>
      <c r="I53" s="35"/>
      <c r="J53" s="35"/>
    </row>
    <row r="100" spans="1:1" ht="15.6" x14ac:dyDescent="0.3">
      <c r="A100" t="s">
        <v>109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 ref="I21:J21"/>
    <mergeCell ref="A21:B21"/>
    <mergeCell ref="F20:H20"/>
    <mergeCell ref="B42:G42"/>
    <mergeCell ref="H36:J36"/>
    <mergeCell ref="I27:J27"/>
    <mergeCell ref="A23:B23"/>
    <mergeCell ref="C14:E14"/>
    <mergeCell ref="A13:B13"/>
    <mergeCell ref="H39:J39"/>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8869283082BD498AA452DB182F3DAE" ma:contentTypeVersion="19" ma:contentTypeDescription="Create a new document." ma:contentTypeScope="" ma:versionID="5bb08d5f84f1b892d84222bcbb5fcbdb">
  <xsd:schema xmlns:xsd="http://www.w3.org/2001/XMLSchema" xmlns:xs="http://www.w3.org/2001/XMLSchema" xmlns:p="http://schemas.microsoft.com/office/2006/metadata/properties" xmlns:ns2="49aa73c7-48eb-493e-a0e1-3e59701ed8c4" xmlns:ns3="566a6986-1f43-4b64-aee6-dcdab7b219a8" targetNamespace="http://schemas.microsoft.com/office/2006/metadata/properties" ma:root="true" ma:fieldsID="95dc5205d3fee2f4bc563091c2370dbc" ns2:_="" ns3:_="">
    <xsd:import namespace="49aa73c7-48eb-493e-a0e1-3e59701ed8c4"/>
    <xsd:import namespace="566a6986-1f43-4b64-aee6-dcdab7b219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a73c7-48eb-493e-a0e1-3e59701ed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75978c2-9d27-4390-8cff-898bfb58d78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6a6986-1f43-4b64-aee6-dcdab7b219a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8eace76-f129-4ba5-822f-243fc9eac00c}" ma:internalName="TaxCatchAll" ma:showField="CatchAllData" ma:web="566a6986-1f43-4b64-aee6-dcdab7b219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9aa73c7-48eb-493e-a0e1-3e59701ed8c4">
      <Terms xmlns="http://schemas.microsoft.com/office/infopath/2007/PartnerControls"/>
    </lcf76f155ced4ddcb4097134ff3c332f>
    <TaxCatchAll xmlns="566a6986-1f43-4b64-aee6-dcdab7b219a8" xsi:nil="true"/>
  </documentManagement>
</p:properties>
</file>

<file path=customXml/itemProps1.xml><?xml version="1.0" encoding="utf-8"?>
<ds:datastoreItem xmlns:ds="http://schemas.openxmlformats.org/officeDocument/2006/customXml" ds:itemID="{628CCD52-F6A2-45A8-A174-6C32B7495C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aa73c7-48eb-493e-a0e1-3e59701ed8c4"/>
    <ds:schemaRef ds:uri="566a6986-1f43-4b64-aee6-dcdab7b219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75FEFD-A90B-4D0E-A2F9-42E236BCCB57}">
  <ds:schemaRefs>
    <ds:schemaRef ds:uri="http://schemas.microsoft.com/sharepoint/v3/contenttype/forms"/>
  </ds:schemaRefs>
</ds:datastoreItem>
</file>

<file path=customXml/itemProps3.xml><?xml version="1.0" encoding="utf-8"?>
<ds:datastoreItem xmlns:ds="http://schemas.openxmlformats.org/officeDocument/2006/customXml" ds:itemID="{7D9705DA-4C65-4BAA-964A-19060FAE4637}">
  <ds:schemaRefs>
    <ds:schemaRef ds:uri="http://purl.org/dc/terms/"/>
    <ds:schemaRef ds:uri="49aa73c7-48eb-493e-a0e1-3e59701ed8c4"/>
    <ds:schemaRef ds:uri="http://schemas.microsoft.com/office/2006/documentManagement/types"/>
    <ds:schemaRef ds:uri="http://www.w3.org/XML/1998/namespace"/>
    <ds:schemaRef ds:uri="566a6986-1f43-4b64-aee6-dcdab7b219a8"/>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Sheet1</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dcterms:created xsi:type="dcterms:W3CDTF">2023-04-04T12:16:45Z</dcterms:created>
  <dcterms:modified xsi:type="dcterms:W3CDTF">2025-05-12T06:30:58Z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0x0101008D8869283082BD498AA452DB182F3DAE</vt:lpwstr>
  </property>
  <property fmtid="{D5CDD505-2E9C-101B-9397-08002B2CF9AE}" pid="3" name="MediaServiceImageTags">
    <vt:lpwstr/>
  </property>
</Properties>
</file>