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82/"/>
    </mc:Choice>
  </mc:AlternateContent>
  <xr:revisionPtr revIDLastSave="1" documentId="13_ncr:1_{8546A070-BA7D-445B-8590-95BB3B7BBF08}" xr6:coauthVersionLast="47" xr6:coauthVersionMax="47" xr10:uidLastSave="{6826D4CE-7DD3-48F6-91F6-B06DA42DAC95}"/>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<sst xmlns="http://schemas.openxmlformats.org/spreadsheetml/2006/main" count="890" uniqueCount="425">
  <si>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</si>
  <si>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</si>
  <si>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</si>
  <si>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</si>
  <si>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</si>
  <si>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</si>
  <si>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</si>
  <si>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</si>
  <si>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</si>
  <si>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</si>
  <si>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</si>
  <si>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</si>
  <si>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</si>
  <si>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</si>
  <si>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</si>
  <si>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</si>
  <si>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</si>
  <si>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</si>
  <si>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</si>
  <si>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</si>
  <si>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</si>
  <si>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</si>
  <si>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</si>
  <si>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</si>
  <si>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</si>
  <si>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</si>
  <si>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</si>
  <si>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</si>
  <si>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</si>
  <si>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</si>
  <si>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</si>
  <si>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</si>
  <si>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</si>
  <si>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</si>
  <si>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</si>
  <si>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</si>
  <si>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</si>
  <si>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</si>
  <si>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</si>
  <si>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</si>
  <si>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</si>
  <si>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</si>
  <si>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</si>
  <si>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</si>
  <si>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</si>
  <si>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</si>
  <si>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</si>
  <si>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</si>
  <si>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</si>
  <si>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</si>
  <si>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</si>
  <si>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</si>
  <si>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</si>
  <si>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</si>
  <si>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</si>
  <si>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</si>
  <si>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</si>
  <si>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</si>
  <si>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</si>
  <si>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</si>
  <si>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</si>
  <si>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</si>
  <si>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</si>
  <si>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</si>
  <si>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</si>
  <si>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</si>
  <si>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</si>
  <si>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</si>
  <si>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</si>
  <si>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</si>
  <si>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</si>
  <si>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</si>
  <si>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</si>
  <si>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</si>
  <si>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</si>
  <si>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</si>
  <si>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</si>
  <si>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</si>
  <si>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</si>
  <si>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</si>
  <si>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</si>
  <si>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</si>
  <si>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</si>
  <si>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</si>
  <si>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</si>
  <si>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</si>
  <si>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</si>
  <si>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</si>
  <si>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</si>
  <si>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</si>
  <si>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</si>
  <si>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</si>
  <si>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</si>
  <si>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</si>
  <si>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</si>
  <si>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</si>
  <si>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</si>
  <si>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</si>
  <si>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</si>
  <si>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</si>
  <si>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</si>
  <si>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</si>
  <si>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</si>
  <si>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</si>
  <si>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</si>
  <si>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</si>
  <si>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</si>
  <si>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</si>
  <si>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</si>
  <si>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</si>
  <si>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</si>
  <si>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</si>
  <si>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</si>
  <si>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</si>
  <si>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</si>
  <si>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</si>
  <si>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</si>
  <si>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</si>
  <si>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</si>
  <si>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</si>
  <si>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</si>
  <si>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</si>
  <si>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</si>
  <si>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</si>
  <si>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</si>
  <si>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</si>
  <si>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</si>
  <si>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</si>
  <si>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</si>
  <si>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</si>
  <si>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</si>
  <si>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</si>
  <si>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</si>
  <si>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</si>
  <si>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</si>
  <si>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</si>
  <si>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</si>
  <si>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</si>
  <si>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</si>
  <si>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</si>
  <si>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</si>
  <si>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</si>
  <si>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</si>
  <si>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</si>
  <si>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</si>
  <si>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</si>
  <si>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</si>
  <si>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</si>
  <si>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</si>
  <si>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</si>
  <si>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</si>
  <si>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</si>
  <si>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</si>
  <si>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</si>
  <si>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</si>
  <si>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</si>
  <si>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</si>
  <si>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</si>
  <si>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</si>
  <si>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</si>
  <si>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</si>
  <si>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</si>
  <si>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</si>
  <si>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</si>
  <si>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</si>
  <si>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</si>
  <si>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</si>
  <si>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</si>
  <si>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</si>
  <si>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</si>
  <si>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</si>
  <si>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</si>
  <si>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</si>
  <si>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</si>
  <si>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</si>
  <si>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</si>
  <si>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</si>
  <si>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</si>
  <si>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</si>
  <si>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</si>
  <si>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</si>
  <si>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</si>
  <si>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</si>
  <si>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</si>
  <si>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</si>
  <si>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</si>
  <si>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</si>
  <si>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</si>
  <si>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</si>
  <si>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</si>
  <si>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</si>
  <si>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</si>
  <si>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</si>
  <si>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</si>
  <si>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</si>
  <si>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</si>
  <si>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</si>
  <si>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</si>
  <si>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</si>
  <si>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</si>
  <si>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</si>
  <si>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</si>
  <si>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</si>
  <si>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</si>
  <si>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</si>
  <si>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</si>
  <si>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</si>
  <si>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</si>
  <si>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</si>
  <si>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</si>
  <si>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</si>
  <si>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</si>
  <si>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</si>
  <si>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</si>
  <si>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</si>
  <si>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</si>
  <si>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</si>
  <si>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</si>
  <si>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</si>
  <si>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</si>
  <si>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</si>
  <si>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</si>
  <si>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</si>
  <si>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</si>
  <si>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</si>
  <si>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</si>
  <si>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</si>
  <si>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</si>
  <si>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</si>
  <si>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</si>
  <si>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</si>
  <si>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</si>
  <si>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</si>
  <si>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</si>
  <si>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</si>
  <si>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</si>
  <si>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</si>
  <si>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</si>
  <si>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</si>
  <si>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</si>
  <si>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</si>
  <si>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</si>
  <si>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</si>
  <si>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</si>
  <si>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</si>
  <si>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</si>
  <si>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</si>
  <si>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</si>
  <si>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</si>
  <si>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</si>
  <si>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</si>
  <si>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</si>
  <si>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</si>
  <si>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</si>
  <si>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</si>
  <si>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</si>
  <si>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</si>
  <si>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</si>
  <si>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</si>
  <si>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</si>
  <si>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</si>
  <si>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</si>
  <si>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</si>
  <si>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</si>
  <si>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</si>
  <si>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</si>
  <si>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</si>
  <si>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</si>
  <si>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</si>
  <si>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</si>
  <si>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</si>
  <si>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</si>
  <si>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</si>
  <si>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</si>
  <si>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</si>
  <si>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</si>
  <si>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</si>
  <si>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</si>
  <si>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</si>
  <si>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</si>
  <si>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</si>
  <si>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</si>
  <si>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</si>
  <si>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</si>
  <si>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</si>
  <si>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</si>
  <si>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</si>
  <si>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</si>
  <si>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</si>
  <si>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</si>
  <si>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</si>
  <si>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</si>
  <si>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</si>
  <si>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</si>
  <si>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</si>
  <si>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</si>
  <si>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</si>
  <si>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</si>
  <si>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</si>
  <si>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</si>
  <si>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</si>
  <si>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</si>
  <si>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</si>
  <si>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</si>
  <si>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</si>
  <si>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</si>
  <si>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</si>
  <si>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</si>
  <si>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</si>
  <si>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</si>
  <si>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rP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</si>
  <si>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</si>
  <si>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</si>
  <si>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</si>
  <si>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</si>
  <si>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</si>
  <si>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</si>
  <si>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</si>
  <si>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</si>
  <si>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</si>
  <si>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</si>
  <si>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</si>
  <si>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</si>
  <si>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</si>
  <si>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</si>
  <si>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</si>
  <si>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</si>
  <si>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</si>
  <si>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</si>
  <si>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</si>
  <si>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</si>
  <si>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</si>
  <si>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</si>
  <si>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</si>
  <si>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</si>
  <si>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</si>
  <si>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</si>
  <si>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</si>
  <si>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</si>
  <si>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</si>
  <si>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</si>
  <si>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</si>
  <si>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</si>
  <si>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</si>
  <si>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</si>
  <si>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</si>
  <si>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</si>
  <si>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</si>
  <si>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</si>
  <si>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</si>
  <si>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</si>
  <si>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</si>
  <si>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</si>
  <si>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</si>
  <si>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</si>
  <si>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</si>
  <si>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</si>
  <si>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</si>
  <si>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</si>
  <si>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</si>
  <si>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</si>
  <si>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</si>
  <si>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</si>
  <si>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</si>
  <si>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</si>
  <si>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</si>
  <si>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</si>
  <si>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</si>
  <si>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</si>
  <si>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</si>
  <si>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</si>
  <si>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</si>
  <si>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</si>
  <si>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</si>
  <si>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</si>
  <si>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</si>
  <si>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</si>
  <si>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</si>
  <si>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</si>
  <si>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</si>
  <si>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</si>
  <si>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</si>
  <si>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</si>
  <si>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</si>
  <si>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</si>
  <si>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</si>
  <si>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</si>
  <si>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</si>
  <si>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</si>
  <si>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</si>
  <si>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</si>
  <si>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</si>
  <si>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</si>
  <si>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</si>
  <si>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</si>
  <si>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</si>
  <si>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</si>
  <si>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</si>
  <si>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</si>
  <si>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</si>
  <si>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</si>
  <si>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</si>
  <si>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</si>
  <si>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</si>
  <si>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</si>
  <si>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</si>
  <si>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</si>
  <si>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</si>
  <si>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</si>
  <si>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</si>
  <si>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</si>
  <si>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</si>
  <si>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</si>
  <si>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</si>
  <si>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</si>
  <si>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</si>
  <si>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</si>
  <si>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</si>
  <si>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</si>
  <si>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</si>
  <si>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</si>
  <si>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</si>
  <si>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KL Al 3x50 mm2</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</si>
  <si>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</si>
  <si>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L-400 iš Bakšių TP rekonstravimas į KL projektavimo ir rangos darbai (Kauno reg., Alytaus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</si>
</sst>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76" zoomScaleNormal="100" workbookViewId="0">
      <pane ySplit="20" topLeftCell="A477" activePane="bottomLeft" state="frozen"/>
      <selection pane="bottomLeft" activeCell="F515" sqref="F515"/>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5" t="s">
        <v>424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1</v>
      </c>
      <c r="E304" s="26">
        <f t="shared" ref="E304" si="1258">D304</f>
        <v>1</v>
      </c>
      <c r="F304" s="150">
        <v>3500</v>
      </c>
      <c r="G304" s="27">
        <f t="shared" ref="G304" si="1259">ROUND(ROUND(D304,3)*$F304,2)</f>
        <v>3500</v>
      </c>
      <c r="H304" s="86">
        <f t="shared" ref="H304" si="1260">ROUND(ROUND(E304,3)*$F304,2)</f>
        <v>3500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3500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421</v>
      </c>
      <c r="C391" s="142" t="s">
        <v>76</v>
      </c>
      <c r="D391" s="190">
        <v>0.94</v>
      </c>
      <c r="E391" s="30">
        <f>D391*1.1</f>
        <v>1.034</v>
      </c>
      <c r="F391" s="150">
        <v>60000</v>
      </c>
      <c r="G391" s="27">
        <f t="shared" ref="G391" si="1508">ROUND(ROUND(D391,3)*$F391,2)</f>
        <v>56400</v>
      </c>
      <c r="H391" s="86">
        <f t="shared" ref="H391" si="1509">ROUND(ROUND(E391,3)*$F391,2)</f>
        <v>62040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0.94</v>
      </c>
      <c r="OI391" s="29">
        <f>G391-OG391</f>
        <v>56400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t="s">
        <v>422</v>
      </c>
      <c r="C395" s="142" t="s">
        <v>76</v>
      </c>
      <c r="D395" s="190">
        <v>0.12</v>
      </c>
      <c r="E395" s="30">
        <f>D395*1.1</f>
        <v>0.13200000000000001</v>
      </c>
      <c r="F395" s="150">
        <v>55000</v>
      </c>
      <c r="G395" s="27">
        <f t="shared" ref="G395" si="1536">ROUND(ROUND(D395,3)*$F395,2)</f>
        <v>6600</v>
      </c>
      <c r="H395" s="86">
        <f t="shared" ref="H395" si="1537">ROUND(ROUND(E395,3)*$F395,2)</f>
        <v>7260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0.12</v>
      </c>
      <c r="OI395" s="29">
        <f>G395-OG395</f>
        <v>6600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t="str">
        <f>B395</f>
        <v>10 kV KL Al 3x50 mm2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365</v>
      </c>
      <c r="C417" s="233" t="s">
        <v>76</v>
      </c>
      <c r="D417" s="263">
        <v>9.4E-2</v>
      </c>
      <c r="E417" s="30">
        <f>D417*11</f>
        <v>1.034</v>
      </c>
      <c r="F417" s="150">
        <v>17000</v>
      </c>
      <c r="G417" s="27">
        <f t="shared" ref="G417:G419" si="1597">ROUND(ROUND(D417,3)*$F417,2)</f>
        <v>1598</v>
      </c>
      <c r="H417" s="86">
        <f t="shared" ref="H417:H419" si="1598">ROUND(ROUND(E417,3)*$F417,2)</f>
        <v>17578</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9.4E-2</v>
      </c>
      <c r="OI417" s="29">
        <f>G417-OG417</f>
        <v>1598</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t="s">
        <v>359</v>
      </c>
      <c r="C418" s="233" t="s">
        <v>76</v>
      </c>
      <c r="D418" s="263">
        <v>1.2E-2</v>
      </c>
      <c r="E418" s="30">
        <f>D418*11</f>
        <v>0.13200000000000001</v>
      </c>
      <c r="F418" s="150">
        <v>12000</v>
      </c>
      <c r="G418" s="27">
        <f t="shared" si="1597"/>
        <v>144</v>
      </c>
      <c r="H418" s="86">
        <f t="shared" si="1598"/>
        <v>1584</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1.2E-2</v>
      </c>
      <c r="OI418" s="29">
        <f>G418-OG418</f>
        <v>144</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304</v>
      </c>
      <c r="B515" s="229" t="s">
        <v>305</v>
      </c>
      <c r="C515" s="233" t="s">
        <v>52</v>
      </c>
      <c r="D515" s="94">
        <v>1</v>
      </c>
      <c r="E515" s="26">
        <f t="shared" ref="E515" si="1889">D515</f>
        <v>1</v>
      </c>
      <c r="F515" s="151">
        <v>7500</v>
      </c>
      <c r="G515" s="128">
        <f t="shared" ref="G515" si="1890">ROUND(ROUND(D515,3)*$F515,2)</f>
        <v>7500</v>
      </c>
      <c r="H515" s="129">
        <f t="shared" ref="H515" si="1891">ROUND(ROUND(E515,3)*$F515,2)</f>
        <v>7500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7500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6</v>
      </c>
      <c r="E523" s="243">
        <f>COUNT(F21:F519)</f>
        <v>6</v>
      </c>
      <c r="F523" s="117" t="s">
        <v>307</v>
      </c>
      <c r="G523" s="118">
        <f>ROUND(SUM(G22:G519),2)</f>
        <v>75742</v>
      </c>
      <c r="H523" s="119">
        <f>ROUND(SUM(H22:H519),2)</f>
        <v>99462</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68242</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02" t="s">
        <v>310</v>
      </c>
      <c r="B524" s="302"/>
      <c r="C524" s="302"/>
      <c r="D524" s="302"/>
      <c r="E524" s="303"/>
      <c r="F524" s="34" t="s">
        <v>311</v>
      </c>
      <c r="G524" s="35">
        <f>ROUND(G523*0.21,2)</f>
        <v>15905.82</v>
      </c>
      <c r="H524" s="120">
        <f>ROUND(H523*0.21,2)</f>
        <v>20887.02</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14330.82</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91647.82</v>
      </c>
      <c r="H525" s="121">
        <f>SUM(H523:H524)</f>
        <v>120349.02</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82572.820000000007</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5">
      <c r="A528" s="272" t="s">
        <v>319</v>
      </c>
      <c r="B528" s="272"/>
      <c r="C528" s="272"/>
      <c r="D528" s="272"/>
      <c r="E528" s="272"/>
      <c r="F528" s="272"/>
      <c r="G528" s="272"/>
      <c r="H528" s="272"/>
      <c r="I528" s="107"/>
      <c r="J528" s="273" t="s">
        <v>320</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320</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5">
      <c r="A529" s="272" t="s">
        <v>321</v>
      </c>
      <c r="B529" s="272"/>
      <c r="C529" s="272"/>
      <c r="D529" s="272"/>
      <c r="E529" s="272"/>
      <c r="F529" s="272"/>
      <c r="G529" s="272"/>
      <c r="H529" s="272"/>
      <c r="I529" s="107"/>
      <c r="J529" s="273" t="s">
        <v>320</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320</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4" t="s">
        <v>322</v>
      </c>
      <c r="C531" s="294"/>
      <c r="D531" s="294"/>
      <c r="E531" s="294"/>
      <c r="F531" s="294"/>
      <c r="G531" s="294"/>
      <c r="H531" s="294"/>
      <c r="I531" s="107"/>
      <c r="J531" s="154"/>
      <c r="K531" s="294" t="s">
        <v>323</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324</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4" t="s">
        <v>325</v>
      </c>
      <c r="C533" s="294"/>
      <c r="D533" s="294"/>
      <c r="E533" s="294"/>
      <c r="F533" s="294"/>
      <c r="G533" s="294"/>
      <c r="H533" s="294"/>
      <c r="I533" s="107"/>
      <c r="J533" s="193"/>
      <c r="K533" s="294" t="s">
        <v>326</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326</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4" t="s">
        <v>327</v>
      </c>
      <c r="B536" s="276" t="s">
        <v>328</v>
      </c>
      <c r="C536" s="276"/>
      <c r="D536" s="276"/>
      <c r="E536" s="276"/>
      <c r="F536" s="276"/>
      <c r="G536" s="276"/>
      <c r="H536" s="276"/>
      <c r="I536" s="107"/>
      <c r="J536" s="194"/>
      <c r="K536" s="294" t="s">
        <v>329</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330</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5">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275" t="s">
        <v>333</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275" t="s">
        <v>335</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275" t="s">
        <v>337</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275" t="s">
        <v>339</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340</v>
      </c>
      <c r="B542" s="275" t="s">
        <v>341</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342</v>
      </c>
      <c r="B543" s="275" t="s">
        <v>343</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344</v>
      </c>
      <c r="B544" s="275" t="s">
        <v>345</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346</v>
      </c>
      <c r="B545" s="274" t="s">
        <v>347</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348</v>
      </c>
      <c r="B546" s="274" t="s">
        <v>423</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t8aj6GcnJypI2wHKMNvvm5EDYoTJmepNo8ITuKEq2di8QRRm+A/j4OnykMKUwU4uQk47OwYvbd3INuKw/xyzWw==" saltValue="+EUOhu9SmmUJimtz7AafZg=="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16303" operator="greaterThan">
      <formula>G22</formula>
    </cfRule>
    <cfRule type="cellIs" dxfId="4187" priority="4851" operator="equal">
      <formula>G22</formula>
    </cfRule>
  </conditionalFormatting>
  <conditionalFormatting sqref="Z26">
    <cfRule type="cellIs" dxfId="4186" priority="4601" operator="equal">
      <formula>G26</formula>
    </cfRule>
    <cfRule type="expression" dxfId="4185" priority="4600">
      <formula>Z26=0</formula>
    </cfRule>
    <cfRule type="cellIs" dxfId="4184" priority="4603" operator="greaterThan">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expression" dxfId="4179" priority="4592">
      <formula>Z35=0</formula>
    </cfRule>
    <cfRule type="cellIs" dxfId="4178" priority="4593" operator="equal">
      <formula>G35</formula>
    </cfRule>
  </conditionalFormatting>
  <conditionalFormatting sqref="Z39">
    <cfRule type="cellIs" dxfId="4177" priority="4589" operator="equal">
      <formula>G39</formula>
    </cfRule>
    <cfRule type="expression" dxfId="4176" priority="4588">
      <formula>Z39=0</formula>
    </cfRule>
    <cfRule type="cellIs" dxfId="4175" priority="4591" operator="greaterThan">
      <formula>G39</formula>
    </cfRule>
  </conditionalFormatting>
  <conditionalFormatting sqref="Z43">
    <cfRule type="expression" dxfId="4174" priority="4584">
      <formula>Z43=0</formula>
    </cfRule>
    <cfRule type="cellIs" dxfId="4173" priority="4587" operator="greaterThan">
      <formula>G43</formula>
    </cfRule>
    <cfRule type="cellIs" dxfId="4172" priority="4585" operator="equal">
      <formula>G43</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3" operator="equal">
      <formula>G57</formula>
    </cfRule>
    <cfRule type="cellIs" dxfId="4164" priority="4575" operator="greaterThan">
      <formula>G57</formula>
    </cfRule>
    <cfRule type="expression" dxfId="4163" priority="4572">
      <formula>Z57=0</formula>
    </cfRule>
  </conditionalFormatting>
  <conditionalFormatting sqref="Z61">
    <cfRule type="cellIs" dxfId="4162" priority="4571" operator="greaterThan">
      <formula>G61</formula>
    </cfRule>
    <cfRule type="expression" dxfId="4161" priority="4568">
      <formula>Z61=0</formula>
    </cfRule>
    <cfRule type="cellIs" dxfId="4160" priority="4569" operator="equal">
      <formula>G61</formula>
    </cfRule>
  </conditionalFormatting>
  <conditionalFormatting sqref="Z65">
    <cfRule type="expression" dxfId="4159" priority="4564">
      <formula>Z65=0</formula>
    </cfRule>
    <cfRule type="cellIs" dxfId="4158" priority="4565" operator="equal">
      <formula>G65</formula>
    </cfRule>
    <cfRule type="cellIs" dxfId="4157" priority="4567" operator="greaterThan">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cellIs" dxfId="4143" priority="4547" operator="greaterThan">
      <formula>G86</formula>
    </cfRule>
    <cfRule type="expression" dxfId="4142" priority="4544">
      <formula>Z86=0</formula>
    </cfRule>
  </conditionalFormatting>
  <conditionalFormatting sqref="Z90">
    <cfRule type="cellIs" dxfId="4141" priority="4541" operator="equal">
      <formula>G90</formula>
    </cfRule>
    <cfRule type="cellIs" dxfId="4140" priority="4543" operator="greaterThan">
      <formula>G90</formula>
    </cfRule>
    <cfRule type="expression" dxfId="4139" priority="4540">
      <formula>Z90=0</formula>
    </cfRule>
  </conditionalFormatting>
  <conditionalFormatting sqref="Z94">
    <cfRule type="cellIs" dxfId="4138" priority="4539" operator="greaterThan">
      <formula>G94</formula>
    </cfRule>
    <cfRule type="cellIs" dxfId="4137" priority="4537" operator="equal">
      <formula>G94</formula>
    </cfRule>
    <cfRule type="expression" dxfId="4136" priority="4536">
      <formula>Z94=0</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expression" dxfId="4131" priority="2232">
      <formula>Z102=0</formula>
    </cfRule>
    <cfRule type="cellIs" dxfId="4130" priority="2235" operator="greaterThan">
      <formula>G102</formula>
    </cfRule>
  </conditionalFormatting>
  <conditionalFormatting sqref="Z106">
    <cfRule type="expression" dxfId="4129" priority="2173">
      <formula>Z106=0</formula>
    </cfRule>
    <cfRule type="cellIs" dxfId="4128" priority="2174" operator="equal">
      <formula>G106</formula>
    </cfRule>
    <cfRule type="cellIs" dxfId="4127" priority="2176" operator="greaterThan">
      <formula>G106</formula>
    </cfRule>
  </conditionalFormatting>
  <conditionalFormatting sqref="Z110">
    <cfRule type="cellIs" dxfId="4126" priority="1409" operator="greaterThan">
      <formula>G110</formula>
    </cfRule>
    <cfRule type="cellIs" dxfId="4125" priority="1407" operator="equal">
      <formula>G110</formula>
    </cfRule>
    <cfRule type="expression" dxfId="4124" priority="1406">
      <formula>Z110=0</formula>
    </cfRule>
  </conditionalFormatting>
  <conditionalFormatting sqref="Z114">
    <cfRule type="cellIs" dxfId="4123" priority="1350" operator="greaterThan">
      <formula>G114</formula>
    </cfRule>
    <cfRule type="cellIs" dxfId="4122" priority="1348" operator="equal">
      <formula>G114</formula>
    </cfRule>
    <cfRule type="expression" dxfId="4121" priority="1347">
      <formula>Z114=0</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expression" dxfId="4117" priority="2114">
      <formula>Z122=0</formula>
    </cfRule>
    <cfRule type="cellIs" dxfId="4116" priority="2115" operator="equal">
      <formula>G122</formula>
    </cfRule>
    <cfRule type="cellIs" dxfId="4115" priority="2117" operator="greaterThan">
      <formula>G122</formula>
    </cfRule>
  </conditionalFormatting>
  <conditionalFormatting sqref="Z126">
    <cfRule type="cellIs" dxfId="4114" priority="4531" operator="greaterThan">
      <formula>G126</formula>
    </cfRule>
    <cfRule type="expression" dxfId="4113" priority="4528">
      <formula>Z126=0</formula>
    </cfRule>
    <cfRule type="cellIs" dxfId="4112" priority="4529" operator="equal">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expression" dxfId="4108" priority="1170">
      <formula>Z134=0</formula>
    </cfRule>
    <cfRule type="cellIs" dxfId="4107" priority="1171" operator="equal">
      <formula>G134</formula>
    </cfRule>
    <cfRule type="cellIs" dxfId="4106" priority="1173" operator="greaterThan">
      <formula>G134</formula>
    </cfRule>
  </conditionalFormatting>
  <conditionalFormatting sqref="Z138">
    <cfRule type="cellIs" dxfId="4105" priority="1114" operator="greaterThan">
      <formula>G138</formula>
    </cfRule>
    <cfRule type="cellIs" dxfId="4104" priority="1112" operator="equal">
      <formula>G138</formula>
    </cfRule>
    <cfRule type="expression" dxfId="4103" priority="1111">
      <formula>Z138=0</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cellIs" dxfId="4096" priority="994" operator="equal">
      <formula>G150</formula>
    </cfRule>
    <cfRule type="cellIs" dxfId="4095" priority="996" operator="greaterThan">
      <formula>G150</formula>
    </cfRule>
    <cfRule type="expression" dxfId="4094" priority="993">
      <formula>Z150=0</formula>
    </cfRule>
  </conditionalFormatting>
  <conditionalFormatting sqref="Z154">
    <cfRule type="cellIs" dxfId="4093" priority="937" operator="greaterThan">
      <formula>G154</formula>
    </cfRule>
    <cfRule type="expression" dxfId="4092" priority="934">
      <formula>Z154=0</formula>
    </cfRule>
    <cfRule type="cellIs" dxfId="4091" priority="935" operator="equal">
      <formula>G154</formula>
    </cfRule>
  </conditionalFormatting>
  <conditionalFormatting sqref="Z158">
    <cfRule type="cellIs" dxfId="4090" priority="876" operator="equal">
      <formula>G158</formula>
    </cfRule>
    <cfRule type="expression" dxfId="4089" priority="875">
      <formula>Z158=0</formula>
    </cfRule>
    <cfRule type="cellIs" dxfId="4088" priority="878" operator="greaterThan">
      <formula>G158</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cellIs" dxfId="4077" priority="760" operator="greaterThan">
      <formula>G174</formula>
    </cfRule>
    <cfRule type="expression" dxfId="4076" priority="757">
      <formula>Z174=0</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expression" dxfId="4069" priority="285">
      <formula>Z186=0</formula>
    </cfRule>
    <cfRule type="cellIs" dxfId="4068" priority="286" operator="equal">
      <formula>G186</formula>
    </cfRule>
    <cfRule type="cellIs" dxfId="4067" priority="288" operator="greaterThan">
      <formula>G186</formula>
    </cfRule>
  </conditionalFormatting>
  <conditionalFormatting sqref="Z190">
    <cfRule type="expression" dxfId="4066" priority="4512">
      <formula>Z190=0</formula>
    </cfRule>
    <cfRule type="cellIs" dxfId="4065" priority="4515" operator="greaterThan">
      <formula>G190</formula>
    </cfRule>
    <cfRule type="cellIs" dxfId="4064" priority="4513" operator="equal">
      <formula>G190</formula>
    </cfRule>
  </conditionalFormatting>
  <conditionalFormatting sqref="Z194">
    <cfRule type="cellIs" dxfId="4063" priority="4511" operator="greaterThan">
      <formula>G194</formula>
    </cfRule>
    <cfRule type="expression" dxfId="4062" priority="4508">
      <formula>Z194=0</formula>
    </cfRule>
    <cfRule type="cellIs" dxfId="4061" priority="4509" operator="equal">
      <formula>G194</formula>
    </cfRule>
  </conditionalFormatting>
  <conditionalFormatting sqref="Z198">
    <cfRule type="cellIs" dxfId="4060" priority="4507" operator="greaterThan">
      <formula>G198</formula>
    </cfRule>
    <cfRule type="cellIs" dxfId="4059" priority="4505" operator="equal">
      <formula>G198</formula>
    </cfRule>
    <cfRule type="expression" dxfId="4058" priority="4504">
      <formula>Z198=0</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expression" dxfId="4054" priority="4496">
      <formula>Z206=0</formula>
    </cfRule>
    <cfRule type="cellIs" dxfId="4053" priority="4497" operator="equal">
      <formula>G206</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cellIs" dxfId="4048" priority="4489" operator="equal">
      <formula>G215</formula>
    </cfRule>
    <cfRule type="cellIs" dxfId="4047" priority="4491" operator="greaterThan">
      <formula>G215</formula>
    </cfRule>
    <cfRule type="expression" dxfId="4046" priority="4488">
      <formula>Z215=0</formula>
    </cfRule>
  </conditionalFormatting>
  <conditionalFormatting sqref="Z219">
    <cfRule type="expression" dxfId="4045" priority="4484">
      <formula>Z219=0</formula>
    </cfRule>
    <cfRule type="cellIs" dxfId="4044" priority="4485" operator="equal">
      <formula>G219</formula>
    </cfRule>
    <cfRule type="cellIs" dxfId="4043" priority="4487" operator="greaterThan">
      <formula>G219</formula>
    </cfRule>
  </conditionalFormatting>
  <conditionalFormatting sqref="Z223">
    <cfRule type="cellIs" dxfId="4042" priority="4481" operator="equal">
      <formula>G223</formula>
    </cfRule>
    <cfRule type="expression" dxfId="4041" priority="4480">
      <formula>Z223=0</formula>
    </cfRule>
    <cfRule type="cellIs" dxfId="4040" priority="4483" operator="greaterThan">
      <formula>G223</formula>
    </cfRule>
  </conditionalFormatting>
  <conditionalFormatting sqref="Z227">
    <cfRule type="expression" dxfId="4039" priority="4476">
      <formula>Z227=0</formula>
    </cfRule>
    <cfRule type="cellIs" dxfId="4038" priority="4477" operator="equal">
      <formula>G227</formula>
    </cfRule>
    <cfRule type="cellIs" dxfId="4037" priority="4479" operator="greaterThan">
      <formula>G227</formula>
    </cfRule>
  </conditionalFormatting>
  <conditionalFormatting sqref="Z231">
    <cfRule type="cellIs" dxfId="4036" priority="4475" operator="greaterThan">
      <formula>G231</formula>
    </cfRule>
    <cfRule type="expression" dxfId="4035" priority="4472">
      <formula>Z231=0</formula>
    </cfRule>
    <cfRule type="cellIs" dxfId="4034" priority="4473" operator="equal">
      <formula>G231</formula>
    </cfRule>
  </conditionalFormatting>
  <conditionalFormatting sqref="Z235">
    <cfRule type="expression" dxfId="4033" priority="4468">
      <formula>Z235=0</formula>
    </cfRule>
    <cfRule type="cellIs" dxfId="4032" priority="4469" operator="equal">
      <formula>G235</formula>
    </cfRule>
    <cfRule type="cellIs" dxfId="4031" priority="4471" operator="greaterThan">
      <formula>G235</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5" operator="equal">
      <formula>G243</formula>
    </cfRule>
    <cfRule type="cellIs" dxfId="4026" priority="4467" operator="greaterThan">
      <formula>G243</formula>
    </cfRule>
    <cfRule type="expression" dxfId="4025" priority="4464">
      <formula>Z243=0</formula>
    </cfRule>
  </conditionalFormatting>
  <conditionalFormatting sqref="Z247">
    <cfRule type="expression" dxfId="4024" priority="4460">
      <formula>Z247=0</formula>
    </cfRule>
    <cfRule type="cellIs" dxfId="4023" priority="4461" operator="equal">
      <formula>G247</formula>
    </cfRule>
    <cfRule type="cellIs" dxfId="4022" priority="4463" operator="greaterThan">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expression" dxfId="4018" priority="4452">
      <formula>Z255=0</formula>
    </cfRule>
    <cfRule type="cellIs" dxfId="4017" priority="4453" operator="equal">
      <formula>G255</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expression" dxfId="4011" priority="4448">
      <formula>Z263=0</formula>
    </cfRule>
    <cfRule type="cellIs" dxfId="4010" priority="4451" operator="greaterThan">
      <formula>G263</formula>
    </cfRule>
  </conditionalFormatting>
  <conditionalFormatting sqref="Z269">
    <cfRule type="cellIs" dxfId="4009" priority="4447" operator="greaterThan">
      <formula>G269</formula>
    </cfRule>
    <cfRule type="cellIs" dxfId="4008" priority="4445" operator="equal">
      <formula>G269</formula>
    </cfRule>
    <cfRule type="expression" dxfId="4007" priority="4444">
      <formula>Z269=0</formula>
    </cfRule>
  </conditionalFormatting>
  <conditionalFormatting sqref="Z273">
    <cfRule type="cellIs" dxfId="4006" priority="1879" operator="equal">
      <formula>G273</formula>
    </cfRule>
    <cfRule type="cellIs" dxfId="4005" priority="1881" operator="greaterThan">
      <formula>G273</formula>
    </cfRule>
    <cfRule type="expression" dxfId="4004" priority="1878">
      <formula>Z273=0</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40" operator="greaterThan">
      <formula>G285</formula>
    </cfRule>
    <cfRule type="cellIs" dxfId="3996" priority="1938" operator="equal">
      <formula>G285</formula>
    </cfRule>
    <cfRule type="expression" dxfId="3995" priority="1937">
      <formula>Z285=0</formula>
    </cfRule>
  </conditionalFormatting>
  <conditionalFormatting sqref="Z290">
    <cfRule type="cellIs" dxfId="3994" priority="4441" operator="equal">
      <formula>G290</formula>
    </cfRule>
    <cfRule type="expression" dxfId="3993" priority="4440">
      <formula>Z290=0</formula>
    </cfRule>
    <cfRule type="cellIs" dxfId="3992" priority="4443" operator="greaterThan">
      <formula>G290</formula>
    </cfRule>
  </conditionalFormatting>
  <conditionalFormatting sqref="Z295">
    <cfRule type="cellIs" dxfId="3991" priority="4439" operator="greaterThan">
      <formula>G295</formula>
    </cfRule>
    <cfRule type="cellIs" dxfId="3990" priority="4437" operator="equal">
      <formula>G295</formula>
    </cfRule>
    <cfRule type="expression" dxfId="3989" priority="4436">
      <formula>Z295=0</formula>
    </cfRule>
  </conditionalFormatting>
  <conditionalFormatting sqref="Z300">
    <cfRule type="cellIs" dxfId="3988" priority="4435" operator="greaterThan">
      <formula>G300</formula>
    </cfRule>
    <cfRule type="expression" dxfId="3987" priority="4432">
      <formula>Z300=0</formula>
    </cfRule>
    <cfRule type="cellIs" dxfId="3986" priority="4433" operator="equal">
      <formula>G300</formula>
    </cfRule>
  </conditionalFormatting>
  <conditionalFormatting sqref="Z304">
    <cfRule type="cellIs" dxfId="3985" priority="4431" operator="greaterThan">
      <formula>G304</formula>
    </cfRule>
    <cfRule type="cellIs" dxfId="3984" priority="4429" operator="equal">
      <formula>G304</formula>
    </cfRule>
    <cfRule type="expression" dxfId="3983" priority="4428">
      <formula>Z304=0</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expression" dxfId="3978" priority="4420">
      <formula>Z312=0</formula>
    </cfRule>
    <cfRule type="cellIs" dxfId="3977" priority="4421" operator="equal">
      <formula>G312</formula>
    </cfRule>
  </conditionalFormatting>
  <conditionalFormatting sqref="Z316">
    <cfRule type="expression" dxfId="3976" priority="4416">
      <formula>Z316=0</formula>
    </cfRule>
    <cfRule type="cellIs" dxfId="3975" priority="4419" operator="greaterThan">
      <formula>G316</formula>
    </cfRule>
    <cfRule type="cellIs" dxfId="3974" priority="4417" operator="equal">
      <formula>G316</formula>
    </cfRule>
  </conditionalFormatting>
  <conditionalFormatting sqref="Z320">
    <cfRule type="cellIs" dxfId="3973" priority="4415" operator="greaterThan">
      <formula>G320</formula>
    </cfRule>
    <cfRule type="expression" dxfId="3972" priority="4412">
      <formula>Z320=0</formula>
    </cfRule>
    <cfRule type="cellIs" dxfId="3971" priority="4413" operator="equal">
      <formula>G320</formula>
    </cfRule>
  </conditionalFormatting>
  <conditionalFormatting sqref="Z324">
    <cfRule type="cellIs" dxfId="3970" priority="4411" operator="greaterThan">
      <formula>G324</formula>
    </cfRule>
    <cfRule type="cellIs" dxfId="3969" priority="4409" operator="equal">
      <formula>G324</formula>
    </cfRule>
    <cfRule type="expression" dxfId="3968" priority="4408">
      <formula>Z324=0</formula>
    </cfRule>
  </conditionalFormatting>
  <conditionalFormatting sqref="Z328">
    <cfRule type="expression" dxfId="3967" priority="4404">
      <formula>Z328=0</formula>
    </cfRule>
    <cfRule type="cellIs" dxfId="3966" priority="4405" operator="equal">
      <formula>G328</formula>
    </cfRule>
    <cfRule type="cellIs" dxfId="3965" priority="4407" operator="greaterThan">
      <formula>G328</formula>
    </cfRule>
  </conditionalFormatting>
  <conditionalFormatting sqref="Z332">
    <cfRule type="cellIs" dxfId="3964" priority="4401" operator="equal">
      <formula>G332</formula>
    </cfRule>
    <cfRule type="cellIs" dxfId="3963" priority="4403" operator="greaterThan">
      <formula>G332</formula>
    </cfRule>
    <cfRule type="expression" dxfId="3962" priority="4400">
      <formula>Z332=0</formula>
    </cfRule>
  </conditionalFormatting>
  <conditionalFormatting sqref="Z338">
    <cfRule type="cellIs" dxfId="3961" priority="4397" operator="equal">
      <formula>G338</formula>
    </cfRule>
    <cfRule type="cellIs" dxfId="3960" priority="4399" operator="greaterThan">
      <formula>G338</formula>
    </cfRule>
    <cfRule type="expression" dxfId="3959" priority="4396">
      <formula>Z338=0</formula>
    </cfRule>
  </conditionalFormatting>
  <conditionalFormatting sqref="Z342">
    <cfRule type="cellIs" dxfId="3958" priority="4393" operator="equal">
      <formula>G342</formula>
    </cfRule>
    <cfRule type="expression" dxfId="3957" priority="4392">
      <formula>Z342=0</formula>
    </cfRule>
    <cfRule type="cellIs" dxfId="3956" priority="4395" operator="greaterThan">
      <formula>G342</formula>
    </cfRule>
  </conditionalFormatting>
  <conditionalFormatting sqref="Z346">
    <cfRule type="cellIs" dxfId="3955" priority="4391" operator="greaterThan">
      <formula>G346</formula>
    </cfRule>
    <cfRule type="cellIs" dxfId="3954" priority="4389" operator="equal">
      <formula>G346</formula>
    </cfRule>
    <cfRule type="expression" dxfId="3953" priority="4388">
      <formula>Z346=0</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1" operator="equal">
      <formula>G355</formula>
    </cfRule>
    <cfRule type="expression" dxfId="3948" priority="4380">
      <formula>Z355=0</formula>
    </cfRule>
    <cfRule type="cellIs" dxfId="3947" priority="4383" operator="greaterThan">
      <formula>G355</formula>
    </cfRule>
  </conditionalFormatting>
  <conditionalFormatting sqref="Z359">
    <cfRule type="cellIs" dxfId="3946" priority="4377" operator="equal">
      <formula>G359</formula>
    </cfRule>
    <cfRule type="cellIs" dxfId="3945" priority="4379" operator="greaterThan">
      <formula>G359</formula>
    </cfRule>
    <cfRule type="expression" dxfId="3944" priority="4376">
      <formula>Z359=0</formula>
    </cfRule>
  </conditionalFormatting>
  <conditionalFormatting sqref="Z364">
    <cfRule type="expression" dxfId="3943" priority="4372">
      <formula>Z364=0</formula>
    </cfRule>
    <cfRule type="cellIs" dxfId="3942" priority="4375" operator="greaterThan">
      <formula>G364</formula>
    </cfRule>
    <cfRule type="cellIs" dxfId="3941" priority="4373" operator="equal">
      <formula>G364</formula>
    </cfRule>
  </conditionalFormatting>
  <conditionalFormatting sqref="Z368">
    <cfRule type="cellIs" dxfId="3940" priority="4369" operator="equal">
      <formula>G368</formula>
    </cfRule>
    <cfRule type="cellIs" dxfId="3939" priority="4371" operator="greaterThan">
      <formula>G368</formula>
    </cfRule>
    <cfRule type="expression" dxfId="3938" priority="4368">
      <formula>Z368=0</formula>
    </cfRule>
  </conditionalFormatting>
  <conditionalFormatting sqref="Z372">
    <cfRule type="cellIs" dxfId="3937" priority="4365" operator="equal">
      <formula>G372</formula>
    </cfRule>
    <cfRule type="cellIs" dxfId="3936" priority="4367" operator="greaterThan">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expression" dxfId="3931" priority="4356">
      <formula>Z382=0</formula>
    </cfRule>
    <cfRule type="cellIs" dxfId="3930" priority="4357" operator="equal">
      <formula>G382</formula>
    </cfRule>
    <cfRule type="cellIs" dxfId="3929" priority="4359" operator="greaterThan">
      <formula>G382</formula>
    </cfRule>
  </conditionalFormatting>
  <conditionalFormatting sqref="Z386">
    <cfRule type="expression" dxfId="3928" priority="4352">
      <formula>Z386=0</formula>
    </cfRule>
    <cfRule type="cellIs" dxfId="3927" priority="4355" operator="greaterThan">
      <formula>G386</formula>
    </cfRule>
    <cfRule type="cellIs" dxfId="3926" priority="4353" operator="equal">
      <formula>G386</formula>
    </cfRule>
  </conditionalFormatting>
  <conditionalFormatting sqref="Z391">
    <cfRule type="cellIs" dxfId="3925" priority="4351" operator="greaterThan">
      <formula>G391</formula>
    </cfRule>
    <cfRule type="expression" dxfId="3924" priority="4348">
      <formula>Z391=0</formula>
    </cfRule>
    <cfRule type="cellIs" dxfId="3923" priority="4349" operator="equal">
      <formula>G391</formula>
    </cfRule>
  </conditionalFormatting>
  <conditionalFormatting sqref="Z395">
    <cfRule type="cellIs" dxfId="3922" priority="4347" operator="greaterThan">
      <formula>G395</formula>
    </cfRule>
    <cfRule type="cellIs" dxfId="3921" priority="4345" operator="equal">
      <formula>G395</formula>
    </cfRule>
    <cfRule type="expression" dxfId="3920" priority="4344">
      <formula>Z395=0</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6" operator="greaterThan">
      <formula>G404</formula>
    </cfRule>
    <cfRule type="cellIs" dxfId="3914" priority="1595" operator="equal">
      <formula>G404</formula>
    </cfRule>
  </conditionalFormatting>
  <conditionalFormatting sqref="Z408">
    <cfRule type="cellIs" dxfId="3913" priority="1477" operator="equal">
      <formula>G408</formula>
    </cfRule>
    <cfRule type="expression" dxfId="3912" priority="1476">
      <formula>Z408=0</formula>
    </cfRule>
    <cfRule type="cellIs" dxfId="3911" priority="1478" operator="greaterThan">
      <formula>G408</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60" operator="greaterThan">
      <formula>G417</formula>
    </cfRule>
    <cfRule type="cellIs" dxfId="3905" priority="259" operator="equal">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cellIs" dxfId="3901" priority="184" operator="greaterThan">
      <formula>G419</formula>
    </cfRule>
    <cfRule type="expression" dxfId="3900" priority="182">
      <formula>Z419=0</formula>
    </cfRule>
    <cfRule type="cellIs" dxfId="3899" priority="183" operator="equal">
      <formula>G419</formula>
    </cfRule>
  </conditionalFormatting>
  <conditionalFormatting sqref="Z421">
    <cfRule type="cellIs" dxfId="3898" priority="4339" operator="greaterThan">
      <formula>G421</formula>
    </cfRule>
    <cfRule type="cellIs" dxfId="3897" priority="4337" operator="equal">
      <formula>G421</formula>
    </cfRule>
    <cfRule type="expression" dxfId="3896" priority="4336">
      <formula>Z421=0</formula>
    </cfRule>
  </conditionalFormatting>
  <conditionalFormatting sqref="Z425">
    <cfRule type="cellIs" dxfId="3895" priority="4333" operator="equal">
      <formula>G425</formula>
    </cfRule>
    <cfRule type="cellIs" dxfId="3894" priority="4335" operator="greaterThan">
      <formula>G425</formula>
    </cfRule>
    <cfRule type="expression" dxfId="3893" priority="4332">
      <formula>Z425=0</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cellIs" dxfId="3889" priority="593" operator="greaterThan">
      <formula>G434</formula>
    </cfRule>
    <cfRule type="cellIs" dxfId="3888" priority="592" operator="equal">
      <formula>G434</formula>
    </cfRule>
    <cfRule type="expression" dxfId="3887" priority="591">
      <formula>Z434=0</formula>
    </cfRule>
  </conditionalFormatting>
  <conditionalFormatting sqref="Z438">
    <cfRule type="expression" dxfId="3886" priority="532">
      <formula>Z438=0</formula>
    </cfRule>
    <cfRule type="cellIs" dxfId="3885" priority="533" operator="equal">
      <formula>G438</formula>
    </cfRule>
    <cfRule type="cellIs" dxfId="3884" priority="534" operator="greaterThan">
      <formula>G438</formula>
    </cfRule>
  </conditionalFormatting>
  <conditionalFormatting sqref="Z442">
    <cfRule type="expression" dxfId="3883" priority="473">
      <formula>Z442=0</formula>
    </cfRule>
    <cfRule type="cellIs" dxfId="3882" priority="475" operator="greaterThan">
      <formula>G442</formula>
    </cfRule>
    <cfRule type="cellIs" dxfId="3881" priority="474" operator="equal">
      <formula>G442</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7" operator="equal">
      <formula>G452</formula>
    </cfRule>
    <cfRule type="cellIs" dxfId="3873" priority="108" operator="greaterThan">
      <formula>G452</formula>
    </cfRule>
    <cfRule type="expression" dxfId="3872" priority="106">
      <formula>Z452=0</formula>
    </cfRule>
  </conditionalFormatting>
  <conditionalFormatting sqref="Z453">
    <cfRule type="expression" dxfId="3871" priority="68">
      <formula>Z453=0</formula>
    </cfRule>
    <cfRule type="cellIs" dxfId="3870" priority="70" operator="greaterThan">
      <formula>G453</formula>
    </cfRule>
    <cfRule type="cellIs" dxfId="3869" priority="69" operator="equal">
      <formula>G453</formula>
    </cfRule>
  </conditionalFormatting>
  <conditionalFormatting sqref="Z454">
    <cfRule type="cellIs" dxfId="3868" priority="31" operator="equal">
      <formula>G454</formula>
    </cfRule>
    <cfRule type="expression" dxfId="3867" priority="30">
      <formula>Z454=0</formula>
    </cfRule>
    <cfRule type="cellIs" dxfId="3866" priority="32" operator="greaterThan">
      <formula>G454</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7" operator="equal">
      <formula>G464</formula>
    </cfRule>
    <cfRule type="cellIs" dxfId="3857" priority="4319" operator="greaterThan">
      <formula>G464</formula>
    </cfRule>
  </conditionalFormatting>
  <conditionalFormatting sqref="Z469">
    <cfRule type="cellIs" dxfId="3856" priority="4315" operator="greaterThan">
      <formula>G469</formula>
    </cfRule>
    <cfRule type="expression" dxfId="3855" priority="4312">
      <formula>Z469=0</formula>
    </cfRule>
    <cfRule type="cellIs" dxfId="3854" priority="4313" operator="equal">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cellIs" dxfId="3846" priority="4303" operator="greaterThan">
      <formula>G482</formula>
    </cfRule>
    <cfRule type="expression" dxfId="3845" priority="4300">
      <formula>Z482=0</formula>
    </cfRule>
  </conditionalFormatting>
  <conditionalFormatting sqref="Z486">
    <cfRule type="cellIs" dxfId="3844" priority="4297" operator="equal">
      <formula>G486</formula>
    </cfRule>
    <cfRule type="cellIs" dxfId="3843" priority="4299" operator="greaterThan">
      <formula>G486</formula>
    </cfRule>
    <cfRule type="expression" dxfId="3842" priority="4296">
      <formula>Z486=0</formula>
    </cfRule>
  </conditionalFormatting>
  <conditionalFormatting sqref="Z490">
    <cfRule type="cellIs" dxfId="3841" priority="4295" operator="greaterThan">
      <formula>G490</formula>
    </cfRule>
    <cfRule type="expression" dxfId="3840" priority="4292">
      <formula>Z490=0</formula>
    </cfRule>
    <cfRule type="cellIs" dxfId="3839" priority="4293" operator="equal">
      <formula>G490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expression" dxfId="3834" priority="4284">
      <formula>Z499=0</formula>
    </cfRule>
    <cfRule type="cellIs" dxfId="3833" priority="4287" operator="greaterThan">
      <formula>G499</formula>
    </cfRule>
  </conditionalFormatting>
  <conditionalFormatting sqref="Z503">
    <cfRule type="cellIs" dxfId="3832" priority="4281" operator="equal">
      <formula>G503</formula>
    </cfRule>
    <cfRule type="cellIs" dxfId="3831" priority="4283" operator="greaterThan">
      <formula>G503</formula>
    </cfRule>
    <cfRule type="expression" dxfId="3830" priority="4280">
      <formula>Z503=0</formula>
    </cfRule>
  </conditionalFormatting>
  <conditionalFormatting sqref="Z507">
    <cfRule type="expression" dxfId="3829" priority="4276">
      <formula>Z507=0</formula>
    </cfRule>
    <cfRule type="cellIs" dxfId="3828" priority="4279" operator="greaterThan">
      <formula>G507</formula>
    </cfRule>
    <cfRule type="cellIs" dxfId="3827" priority="4277" operator="equal">
      <formula>G507</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expression" dxfId="3823" priority="1701">
      <formula>Z515=0</formula>
    </cfRule>
    <cfRule type="cellIs" dxfId="3822" priority="1702" operator="equal">
      <formula>G515</formula>
    </cfRule>
    <cfRule type="cellIs" dxfId="3821" priority="1704" operator="greaterThan">
      <formula>G515</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expression" dxfId="3687" priority="16386">
      <formula>ISBLANK(AB23)</formula>
    </cfRule>
    <cfRule type="cellIs" dxfId="3686" priority="4266" operator="greaterThan">
      <formula>$C$11</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expression" dxfId="3673" priority="4261">
      <formula>ISBLANK(AB32)</formula>
    </cfRule>
    <cfRule type="cellIs" dxfId="3672" priority="4260" operator="greaterThan">
      <formula>$C$11</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8">
      <formula>ISBLANK(AB36)</formula>
    </cfRule>
    <cfRule type="expression" dxfId="3666" priority="4259">
      <formula>ISBLANK(AA36)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cellIs" dxfId="3660" priority="4254" operator="greaterThan">
      <formula>$C$11</formula>
    </cfRule>
    <cfRule type="expression" dxfId="3659" priority="4256">
      <formula>ISBLANK(AA40)</formula>
    </cfRule>
    <cfRule type="expression" dxfId="3658" priority="4255">
      <formula>ISBLANK(AB40)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2">
      <formula>ISBLANK(AB44)</formula>
    </cfRule>
    <cfRule type="expression" dxfId="3652" priority="4253">
      <formula>ISBLANK(AA44)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cellIs" dxfId="3646" priority="4248" operator="greaterThan">
      <formula>$C$11</formula>
    </cfRule>
    <cfRule type="expression" dxfId="3645" priority="4249">
      <formula>ISBLANK(AB48)</formula>
    </cfRule>
    <cfRule type="expression" dxfId="3644" priority="4250">
      <formula>ISBLANK(AA48)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cellIs" dxfId="3631" priority="4242" operator="greaterThan">
      <formula>$C$11</formula>
    </cfRule>
    <cfRule type="expression" dxfId="3630" priority="4243">
      <formula>ISBLANK(AB58)</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1">
      <formula>ISBLANK(AA62)</formula>
    </cfRule>
    <cfRule type="expression" dxfId="3623" priority="4240">
      <formula>ISBLANK(AB62)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8">
      <formula>ISBLANK(AA66)</formula>
    </cfRule>
    <cfRule type="expression" dxfId="3617" priority="4237">
      <formula>ISBLANK(AB66)</formula>
    </cfRule>
    <cfRule type="cellIs" dxfId="3616" priority="4236" operator="greaterThan">
      <formula>$C$11</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4">
      <formula>ISBLANK(AB71)</formula>
    </cfRule>
    <cfRule type="expression" dxfId="3610" priority="4235">
      <formula>ISBLANK(AA71)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2">
      <formula>ISBLANK(AA75)</formula>
    </cfRule>
    <cfRule type="expression" dxfId="3602" priority="4231">
      <formula>ISBLANK(AB75)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cellIs" dxfId="3589" priority="4224" operator="greaterThan">
      <formula>$C$11</formula>
    </cfRule>
    <cfRule type="expression" dxfId="3588" priority="4225">
      <formula>ISBLANK(AB83)</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cellIs" dxfId="3583" priority="4221" operator="greaterThan">
      <formula>$C$11</formula>
    </cfRule>
    <cfRule type="expression" dxfId="3582" priority="4223">
      <formula>ISBLANK(AA87)</formula>
    </cfRule>
    <cfRule type="expression" dxfId="3581" priority="4222">
      <formula>ISBLANK(AB87)</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20">
      <formula>ISBLANK(AA91)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cellIs" dxfId="3562" priority="4212" operator="greaterThan">
      <formula>$C$11</formula>
    </cfRule>
    <cfRule type="expression" dxfId="3561" priority="4213">
      <formula>ISBLANK(AB99)</formula>
    </cfRule>
    <cfRule type="expression" dxfId="3560" priority="4214">
      <formula>ISBLANK(AA99)</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cellIs" dxfId="3547" priority="2170" operator="greaterThan">
      <formula>$C$11</formula>
    </cfRule>
    <cfRule type="expression" dxfId="3546" priority="2172">
      <formula>ISBLANK(AA107)</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4">
      <formula>ISBLANK(AB111)</formula>
    </cfRule>
    <cfRule type="expression" dxfId="3540" priority="1405">
      <formula>ISBLANK(AA111)</formula>
    </cfRule>
    <cfRule type="cellIs" dxfId="3539" priority="1403" operator="greaterThan">
      <formula>$C$11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8">
      <formula>ISBLANK(AB115)</formula>
    </cfRule>
    <cfRule type="expression" dxfId="3528" priority="1359">
      <formula>ISBLANK(AA115)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expression" dxfId="3523" priority="1286">
      <formula>ISBLANK(AB119)</formula>
    </cfRule>
    <cfRule type="expression" dxfId="3522" priority="1287">
      <formula>ISBLANK(AA119)</formula>
    </cfRule>
    <cfRule type="cellIs" dxfId="3521" priority="1285" operator="greaterThan">
      <formula>$C$11</formula>
    </cfRule>
  </conditionalFormatting>
  <conditionalFormatting sqref="AC119">
    <cfRule type="expression" dxfId="3520" priority="1299">
      <formula>ISBLANK(AB119)</formula>
    </cfRule>
    <cfRule type="expression" dxfId="3519" priority="1300">
      <formula>ISBLANK(AA119)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1">
      <formula>ISBLANK(AA127)</formula>
    </cfRule>
    <cfRule type="expression" dxfId="3505" priority="4210">
      <formula>ISBLANK(AB127)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7">
      <formula>ISBLANK(AB131)</formula>
    </cfRule>
    <cfRule type="expression" dxfId="3499" priority="1228">
      <formula>ISBLANK(AA131)</formula>
    </cfRule>
    <cfRule type="cellIs" dxfId="3498" priority="1226" operator="greaterThan">
      <formula>$C$11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6">
      <formula>ISBLANK(AB133)</formula>
    </cfRule>
    <cfRule type="expression" dxfId="3492" priority="1237">
      <formula>ISBLANK(AA133)</formula>
    </cfRule>
  </conditionalFormatting>
  <conditionalFormatting sqref="AC134">
    <cfRule type="cellIs" dxfId="3491" priority="1167" operator="greaterThan">
      <formula>$C$11</formula>
    </cfRule>
    <cfRule type="expression" dxfId="3490" priority="1168">
      <formula>ISBLANK(AB135)</formula>
    </cfRule>
    <cfRule type="expression" dxfId="3489" priority="1169">
      <formula>ISBLANK(AA135)</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expression" dxfId="3482" priority="1110">
      <formula>ISBLANK(AA139)</formula>
    </cfRule>
    <cfRule type="cellIs" dxfId="3481" priority="1108" operator="greaterThan">
      <formula>$C$11</formula>
    </cfRule>
    <cfRule type="expression" dxfId="3480" priority="1109">
      <formula>ISBLANK(AB139)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1">
      <formula>ISBLANK(AA143)</formula>
    </cfRule>
    <cfRule type="expression" dxfId="3472" priority="1050">
      <formula>ISBLANK(AB143)</formula>
    </cfRule>
    <cfRule type="cellIs" dxfId="3471" priority="1049" operator="greaterThan">
      <formula>$C$11</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59">
      <formula>ISBLANK(AB145)</formula>
    </cfRule>
    <cfRule type="expression" dxfId="3465" priority="1060">
      <formula>ISBLANK(AA145)</formula>
    </cfRule>
  </conditionalFormatting>
  <conditionalFormatting sqref="AC146">
    <cfRule type="expression" dxfId="3464" priority="4208">
      <formula>ISBLANK(AA147)</formula>
    </cfRule>
    <cfRule type="expression" dxfId="3463" priority="4207">
      <formula>ISBLANK(AB147)</formula>
    </cfRule>
    <cfRule type="cellIs" dxfId="3462" priority="4206" operator="greaterThan">
      <formula>$C$11</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expression" dxfId="3457" priority="992">
      <formula>ISBLANK(AA151)</formula>
    </cfRule>
    <cfRule type="cellIs" dxfId="3456" priority="990" operator="greaterThan">
      <formula>$C$11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3">
      <formula>ISBLANK(AA155)</formula>
    </cfRule>
    <cfRule type="expression" dxfId="3447" priority="932">
      <formula>ISBLANK(AB155)</formula>
    </cfRule>
    <cfRule type="cellIs" dxfId="3446" priority="931" operator="greaterThan">
      <formula>$C$11</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expression" dxfId="3438" priority="873">
      <formula>ISBLANK(AB159)</formula>
    </cfRule>
    <cfRule type="cellIs" dxfId="3437" priority="872" operator="greaterThan">
      <formula>$C$11</formula>
    </cfRule>
  </conditionalFormatting>
  <conditionalFormatting sqref="AC159">
    <cfRule type="expression" dxfId="3436" priority="886">
      <formula>ISBLANK(AB159)</formula>
    </cfRule>
    <cfRule type="expression" dxfId="3435" priority="887">
      <formula>ISBLANK(AA159)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2">
      <formula>ISBLANK(AB161)</formula>
    </cfRule>
    <cfRule type="expression" dxfId="3431" priority="883">
      <formula>ISBLANK(AA161)</formula>
    </cfRule>
  </conditionalFormatting>
  <conditionalFormatting sqref="AC162">
    <cfRule type="cellIs" dxfId="3430" priority="813" operator="greaterThan">
      <formula>$C$11</formula>
    </cfRule>
    <cfRule type="expression" dxfId="3429" priority="814">
      <formula>ISBLANK(AB163)</formula>
    </cfRule>
    <cfRule type="expression" dxfId="3428" priority="815">
      <formula>ISBLANK(AA163)</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3">
      <formula>ISBLANK(AB165)</formula>
    </cfRule>
    <cfRule type="expression" dxfId="3422" priority="824">
      <formula>ISBLANK(AA165)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10">
      <formula>ISBLANK(AA171)</formula>
    </cfRule>
    <cfRule type="expression" dxfId="3410" priority="709">
      <formula>ISBLANK(AB171)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6">
      <formula>ISBLANK(AA173)</formula>
    </cfRule>
    <cfRule type="expression" dxfId="3406" priority="705">
      <formula>ISBLANK(AB173)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expression" dxfId="3396" priority="4202">
      <formula>ISBLANK(AA179)</formula>
    </cfRule>
    <cfRule type="expression" dxfId="3395" priority="4201">
      <formula>ISBLANK(AB179)</formula>
    </cfRule>
    <cfRule type="cellIs" dxfId="3394" priority="4200" operator="greaterThan">
      <formula>$C$11</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3">
      <formula>ISBLANK(AA183)</formula>
    </cfRule>
    <cfRule type="expression" dxfId="3387" priority="342">
      <formula>ISBLANK(AB183)</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3">
      <formula>ISBLANK(AB184)</formula>
    </cfRule>
    <cfRule type="expression" dxfId="3383" priority="354">
      <formula>ISBLANK(AA184)</formula>
    </cfRule>
  </conditionalFormatting>
  <conditionalFormatting sqref="AC185">
    <cfRule type="expression" dxfId="3382" priority="351">
      <formula>ISBLANK(AB185)</formula>
    </cfRule>
    <cfRule type="expression" dxfId="3381" priority="352">
      <formula>ISBLANK(AA185)</formula>
    </cfRule>
  </conditionalFormatting>
  <conditionalFormatting sqref="AC186">
    <cfRule type="expression" dxfId="3380" priority="284">
      <formula>ISBLANK(AA187)</formula>
    </cfRule>
    <cfRule type="cellIs" dxfId="3379" priority="282" operator="greaterThan">
      <formula>$C$11</formula>
    </cfRule>
    <cfRule type="expression" dxfId="3378" priority="283">
      <formula>ISBLANK(AB187)</formula>
    </cfRule>
  </conditionalFormatting>
  <conditionalFormatting sqref="AC187">
    <cfRule type="expression" dxfId="3377" priority="297">
      <formula>ISBLANK(AA187)</formula>
    </cfRule>
    <cfRule type="expression" dxfId="3376" priority="296">
      <formula>ISBLANK(AB187)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2">
      <formula>ISBLANK(AB189)</formula>
    </cfRule>
    <cfRule type="expression" dxfId="3372" priority="293">
      <formula>ISBLANK(AA189)</formula>
    </cfRule>
  </conditionalFormatting>
  <conditionalFormatting sqref="AC190">
    <cfRule type="cellIs" dxfId="3371" priority="4197" operator="greaterThan">
      <formula>$C$11</formula>
    </cfRule>
    <cfRule type="expression" dxfId="3370" priority="4199">
      <formula>ISBLANK(AA191)</formula>
    </cfRule>
    <cfRule type="expression" dxfId="3369" priority="4198">
      <formula>ISBLANK(AB191)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6">
      <formula>ISBLANK(AA195)</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expression" dxfId="3356" priority="4192">
      <formula>ISBLANK(AB199)</formula>
    </cfRule>
    <cfRule type="cellIs" dxfId="3355" priority="4191" operator="greaterThan">
      <formula>$C$11</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89">
      <formula>ISBLANK(AB203)</formula>
    </cfRule>
    <cfRule type="expression" dxfId="3349" priority="4190">
      <formula>ISBLANK(AA203)</formula>
    </cfRule>
    <cfRule type="cellIs" dxfId="3348" priority="4188" operator="greaterThan">
      <formula>$C$11</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expression" dxfId="3336" priority="4183">
      <formula>ISBLANK(AB211)</formula>
    </cfRule>
    <cfRule type="cellIs" dxfId="3335" priority="4182" operator="greaterThan">
      <formula>$C$11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8">
      <formula>ISBLANK(AA220)</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5">
      <formula>ISBLANK(AA224)</formula>
    </cfRule>
    <cfRule type="expression" dxfId="3313" priority="4174">
      <formula>ISBLANK(AB224)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expression" dxfId="3300" priority="4168">
      <formula>ISBLANK(AB232)</formula>
    </cfRule>
    <cfRule type="cellIs" dxfId="3299" priority="4167" operator="greaterThan">
      <formula>$C$11</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cellIs" dxfId="3293" priority="4164" operator="greaterThan">
      <formula>$C$11</formula>
    </cfRule>
    <cfRule type="expression" dxfId="3292" priority="4166">
      <formula>ISBLANK(AA236)</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3">
      <formula>ISBLANK(AB240)</formula>
    </cfRule>
    <cfRule type="expression" dxfId="3286" priority="2054">
      <formula>ISBLANK(AA240)</formula>
    </cfRule>
    <cfRule type="cellIs" dxfId="3285" priority="2052" operator="greaterThan">
      <formula>$C$11</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cellIs" dxfId="3280" priority="4161" operator="greaterThan">
      <formula>$C$11</formula>
    </cfRule>
    <cfRule type="expression" dxfId="3279" priority="4162">
      <formula>ISBLANK(AB244)</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59">
      <formula>ISBLANK(AB248)</formula>
    </cfRule>
    <cfRule type="expression" dxfId="3271" priority="4160">
      <formula>ISBLANK(AA248)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6">
      <formula>ISBLANK(AB252)</formula>
    </cfRule>
    <cfRule type="expression" dxfId="3265" priority="4157">
      <formula>ISBLANK(AA252)</formula>
    </cfRule>
    <cfRule type="cellIs" dxfId="3264" priority="4155" operator="greaterThan">
      <formula>$C$11</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4">
      <formula>ISBLANK(AA256)</formula>
    </cfRule>
    <cfRule type="expression" dxfId="3258" priority="4153">
      <formula>ISBLANK(AB256)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1">
      <formula>ISBLANK(AA264)</formula>
    </cfRule>
    <cfRule type="expression" dxfId="3244" priority="4150">
      <formula>ISBLANK(AB264)</formula>
    </cfRule>
    <cfRule type="cellIs" dxfId="3243" priority="4149" operator="greaterThan">
      <formula>$C$11</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5">
      <formula>ISBLANK(AA280)</formula>
    </cfRule>
    <cfRule type="expression" dxfId="3216" priority="654">
      <formula>ISBLANK(AB280)</formula>
    </cfRule>
  </conditionalFormatting>
  <conditionalFormatting sqref="AC281">
    <cfRule type="expression" dxfId="3215" priority="1818">
      <formula>ISBLANK(AA282)</formula>
    </cfRule>
    <cfRule type="expression" dxfId="3214" priority="1817">
      <formula>ISBLANK(AB282)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cellIs" dxfId="3201" priority="4143" operator="greaterThan">
      <formula>$C$11</formula>
    </cfRule>
    <cfRule type="expression" dxfId="3200" priority="4144">
      <formula>ISBLANK(AB291)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2">
      <formula>ISBLANK(AA296)</formula>
    </cfRule>
    <cfRule type="cellIs" dxfId="3193" priority="4140" operator="greaterThan">
      <formula>$C$11</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6">
      <formula>ISBLANK(AA305)</formula>
    </cfRule>
    <cfRule type="expression" dxfId="3178" priority="4135">
      <formula>ISBLANK(AB305)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3">
      <formula>ISBLANK(AA309)</formula>
    </cfRule>
    <cfRule type="cellIs" dxfId="3172" priority="4131" operator="greaterThan">
      <formula>$C$11</formula>
    </cfRule>
    <cfRule type="expression" dxfId="3171" priority="4132">
      <formula>ISBLANK(AB309)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cellIs" dxfId="3152" priority="4122" operator="greaterThan">
      <formula>$C$11</formula>
    </cfRule>
    <cfRule type="expression" dxfId="3151" priority="4123">
      <formula>ISBLANK(AB321)</formula>
    </cfRule>
    <cfRule type="expression" dxfId="3150" priority="4124">
      <formula>ISBLANK(AA321)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7">
      <formula>ISBLANK(AB329)</formula>
    </cfRule>
    <cfRule type="expression" dxfId="3137" priority="4118">
      <formula>ISBLANK(AA329)</formula>
    </cfRule>
    <cfRule type="cellIs" dxfId="3136" priority="4116" operator="greaterThan">
      <formula>$C$11</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5">
      <formula>ISBLANK(AA333)</formula>
    </cfRule>
    <cfRule type="expression" dxfId="3130" priority="4114">
      <formula>ISBLANK(AB333)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1">
      <formula>ISBLANK(AB339)</formula>
    </cfRule>
    <cfRule type="expression" dxfId="3123" priority="4112">
      <formula>ISBLANK(AA339)</formula>
    </cfRule>
    <cfRule type="cellIs" dxfId="3122" priority="4110" operator="greaterThan">
      <formula>$C$11</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cellIs" dxfId="3116" priority="4107" operator="greaterThan">
      <formula>$C$11</formula>
    </cfRule>
    <cfRule type="expression" dxfId="3115" priority="4108">
      <formula>ISBLANK(AB343)</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cellIs" dxfId="3103" priority="4101" operator="greaterThan">
      <formula>$C$11</formula>
    </cfRule>
    <cfRule type="expression" dxfId="3102" priority="4102">
      <formula>ISBLANK(AB352)</formula>
    </cfRule>
    <cfRule type="expression" dxfId="3101" priority="4103">
      <formula>ISBLANK(AA352)</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099">
      <formula>ISBLANK(AB356)</formula>
    </cfRule>
    <cfRule type="expression" dxfId="3095" priority="4100">
      <formula>ISBLANK(AA356)</formula>
    </cfRule>
    <cfRule type="cellIs" dxfId="3094" priority="4098" operator="greaterThan">
      <formula>$C$11</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cellIs" dxfId="3082" priority="4092" operator="greaterThan">
      <formula>$C$11</formula>
    </cfRule>
    <cfRule type="expression" dxfId="3081" priority="4093">
      <formula>ISBLANK(AB365)</formula>
    </cfRule>
    <cfRule type="expression" dxfId="3080" priority="4094">
      <formula>ISBLANK(AA365)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cellIs" dxfId="3068" priority="4086" operator="greaterThan">
      <formula>$C$11</formula>
    </cfRule>
    <cfRule type="expression" dxfId="3067" priority="4088">
      <formula>ISBLANK(AA373)</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5">
      <formula>ISBLANK(AA379)</formula>
    </cfRule>
    <cfRule type="cellIs" dxfId="3060" priority="4083" operator="greaterThan">
      <formula>$C$11</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expression" dxfId="3054" priority="4081">
      <formula>ISBLANK(AB383)</formula>
    </cfRule>
    <cfRule type="cellIs" dxfId="3053" priority="4080" operator="greaterThan">
      <formula>$C$11</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cellIs" dxfId="3047" priority="4077" operator="greaterThan">
      <formula>$C$11</formula>
    </cfRule>
    <cfRule type="expression" dxfId="3046" priority="4078">
      <formula>ISBLANK(AB387)</formula>
    </cfRule>
    <cfRule type="expression" dxfId="3045" priority="4079">
      <formula>ISBLANK(AA387)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6">
      <formula>ISBLANK(AA392)</formula>
    </cfRule>
    <cfRule type="expression" dxfId="3038" priority="4075">
      <formula>ISBLANK(AB392)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2">
      <formula>ISBLANK(AB396)</formula>
    </cfRule>
    <cfRule type="expression" dxfId="3032" priority="4073">
      <formula>ISBLANK(AA396)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expression" dxfId="3019" priority="1593">
      <formula>ISBLANK(AA405)</formula>
    </cfRule>
    <cfRule type="cellIs" dxfId="3018" priority="1591" operator="greaterThan">
      <formula>$C$11</formula>
    </cfRule>
    <cfRule type="expression" dxfId="3017" priority="1592">
      <formula>ISBLANK(AB405)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cellIs" dxfId="3003" priority="1532" operator="greaterThan">
      <formula>$C$11</formula>
    </cfRule>
    <cfRule type="expression" dxfId="3002" priority="1534">
      <formula>ISBLANK(AA413)</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7">
      <formula>ISBLANK(AA420)</formula>
    </cfRule>
    <cfRule type="cellIs" dxfId="2993" priority="255" operator="greaterThan">
      <formula>$C$11</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cellIs" dxfId="2977" priority="4062" operator="greaterThan">
      <formula>$C$11</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expression" dxfId="2970" priority="4060">
      <formula>ISBLANK(AB430)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cellIs" dxfId="2945" priority="470" operator="greaterThan">
      <formula>$C$11</formula>
    </cfRule>
    <cfRule type="expression" dxfId="2944" priority="471">
      <formula>ISBLANK(AB443)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cellIs" dxfId="2927" priority="141" operator="greaterThan">
      <formula>$C$11</formula>
    </cfRule>
    <cfRule type="expression" dxfId="2926" priority="142">
      <formula>ISBLANK(AB455)</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expression" dxfId="2908" priority="4055">
      <formula>ISBLANK(AA461)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cellIs" dxfId="2901" priority="4050" operator="greaterThan">
      <formula>$C$11</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1">
      <formula>ISBLANK(AA496)</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700">
      <formula>ISBLANK(AA516)</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cellIs" dxfId="2810" priority="1639" operator="greaterThan">
      <formula>$C$11</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6328125" defaultRowHeight="12.5" x14ac:dyDescent="0.25"/>
  <cols>
    <col min="1" max="1" width="6.6328125" style="257" customWidth="1"/>
    <col min="2" max="2" width="30.6328125" style="258" bestFit="1" customWidth="1"/>
    <col min="3" max="4" width="30.6328125" style="258" customWidth="1"/>
    <col min="5" max="5" width="30.6328125" style="257" customWidth="1"/>
    <col min="6" max="6" width="23" style="257" customWidth="1"/>
    <col min="7" max="7" width="25.6328125" style="257" customWidth="1"/>
    <col min="8" max="8" width="53.6328125" style="257" customWidth="1"/>
    <col min="9" max="16384" width="8.6328125" style="257"/>
  </cols>
  <sheetData>
    <row r="1" spans="1:7" ht="13" thickBot="1" x14ac:dyDescent="0.3"/>
    <row r="2" spans="1:7" ht="38.15" customHeight="1" thickBot="1" x14ac:dyDescent="0.3">
      <c r="A2" s="245" t="s">
        <v>33</v>
      </c>
      <c r="B2" s="246" t="s">
        <v>349</v>
      </c>
      <c r="C2" s="247" t="s">
        <v>350</v>
      </c>
      <c r="D2" s="247" t="s">
        <v>351</v>
      </c>
      <c r="E2" s="248" t="s">
        <v>352</v>
      </c>
      <c r="F2" s="248" t="s">
        <v>353</v>
      </c>
      <c r="G2" s="259" t="s">
        <v>354</v>
      </c>
    </row>
    <row r="3" spans="1:7" ht="46" x14ac:dyDescent="0.25">
      <c r="A3" s="249">
        <v>1</v>
      </c>
      <c r="B3" s="255" t="s">
        <v>355</v>
      </c>
      <c r="C3" s="251" t="s">
        <v>356</v>
      </c>
      <c r="D3" s="251" t="s">
        <v>357</v>
      </c>
      <c r="E3" s="260" t="s">
        <v>358</v>
      </c>
      <c r="F3" s="252" t="s">
        <v>359</v>
      </c>
      <c r="G3" s="253" t="s">
        <v>360</v>
      </c>
    </row>
    <row r="4" spans="1:7" ht="46" x14ac:dyDescent="0.25">
      <c r="A4" s="254">
        <v>2</v>
      </c>
      <c r="B4" s="255" t="s">
        <v>361</v>
      </c>
      <c r="C4" s="251" t="s">
        <v>362</v>
      </c>
      <c r="D4" s="251" t="s">
        <v>363</v>
      </c>
      <c r="E4" s="252" t="s">
        <v>364</v>
      </c>
      <c r="F4" s="252" t="s">
        <v>365</v>
      </c>
      <c r="G4" s="253" t="s">
        <v>366</v>
      </c>
    </row>
    <row r="5" spans="1:7" ht="46" x14ac:dyDescent="0.25">
      <c r="A5" s="254">
        <v>3</v>
      </c>
      <c r="B5" s="255" t="s">
        <v>367</v>
      </c>
      <c r="C5" s="251" t="s">
        <v>368</v>
      </c>
      <c r="D5" s="251" t="s">
        <v>369</v>
      </c>
      <c r="E5" s="250" t="s">
        <v>370</v>
      </c>
      <c r="F5" s="252" t="s">
        <v>371</v>
      </c>
      <c r="G5" s="253" t="s">
        <v>372</v>
      </c>
    </row>
    <row r="6" spans="1:7" ht="57.5" x14ac:dyDescent="0.25">
      <c r="A6" s="254">
        <v>4</v>
      </c>
      <c r="B6" s="255" t="s">
        <v>373</v>
      </c>
      <c r="C6" s="250" t="s">
        <v>374</v>
      </c>
      <c r="D6" s="251" t="s">
        <v>375</v>
      </c>
      <c r="E6" s="250" t="s">
        <v>376</v>
      </c>
      <c r="F6" s="252" t="s">
        <v>377</v>
      </c>
      <c r="G6" s="253" t="s">
        <v>378</v>
      </c>
    </row>
    <row r="7" spans="1:7" ht="57.5" x14ac:dyDescent="0.25">
      <c r="A7" s="254">
        <v>5</v>
      </c>
      <c r="B7" s="255" t="s">
        <v>379</v>
      </c>
      <c r="C7" s="250" t="s">
        <v>380</v>
      </c>
      <c r="D7" s="250" t="s">
        <v>381</v>
      </c>
      <c r="E7" s="255" t="s">
        <v>382</v>
      </c>
      <c r="F7" s="252" t="s">
        <v>383</v>
      </c>
      <c r="G7" s="253" t="s">
        <v>384</v>
      </c>
    </row>
    <row r="8" spans="1:7" ht="57.5" x14ac:dyDescent="0.25">
      <c r="A8" s="254">
        <v>6</v>
      </c>
      <c r="B8" s="255" t="s">
        <v>385</v>
      </c>
      <c r="C8" s="261" t="s">
        <v>386</v>
      </c>
      <c r="D8" s="255" t="s">
        <v>387</v>
      </c>
      <c r="E8" s="250" t="s">
        <v>388</v>
      </c>
      <c r="F8" s="252" t="s">
        <v>389</v>
      </c>
      <c r="G8" s="253" t="s">
        <v>390</v>
      </c>
    </row>
    <row r="9" spans="1:7" ht="57.5" x14ac:dyDescent="0.25">
      <c r="A9" s="254">
        <v>7</v>
      </c>
      <c r="B9" s="255" t="s">
        <v>391</v>
      </c>
      <c r="C9" s="256"/>
      <c r="D9" s="255" t="s">
        <v>392</v>
      </c>
      <c r="E9" s="252" t="s">
        <v>393</v>
      </c>
      <c r="F9" s="255" t="s">
        <v>394</v>
      </c>
      <c r="G9" s="253" t="s">
        <v>395</v>
      </c>
    </row>
    <row r="10" spans="1:7" ht="57.5" x14ac:dyDescent="0.25">
      <c r="A10" s="254">
        <v>8</v>
      </c>
      <c r="B10" s="255" t="s">
        <v>396</v>
      </c>
      <c r="C10" s="256"/>
      <c r="D10" s="255" t="s">
        <v>397</v>
      </c>
      <c r="E10" s="255" t="s">
        <v>398</v>
      </c>
      <c r="F10" s="255" t="s">
        <v>399</v>
      </c>
      <c r="G10" s="253" t="s">
        <v>400</v>
      </c>
    </row>
    <row r="11" spans="1:7" ht="57.5" x14ac:dyDescent="0.25">
      <c r="A11" s="254">
        <v>9</v>
      </c>
      <c r="B11" s="255" t="s">
        <v>401</v>
      </c>
      <c r="C11" s="256"/>
      <c r="D11" s="255" t="s">
        <v>402</v>
      </c>
      <c r="E11" s="255" t="s">
        <v>403</v>
      </c>
      <c r="G11" s="253" t="s">
        <v>404</v>
      </c>
    </row>
    <row r="12" spans="1:7" ht="46" x14ac:dyDescent="0.25">
      <c r="A12" s="254">
        <v>10</v>
      </c>
      <c r="B12" s="255" t="s">
        <v>405</v>
      </c>
      <c r="C12" s="256"/>
      <c r="D12" s="255" t="s">
        <v>406</v>
      </c>
      <c r="E12" s="255" t="s">
        <v>407</v>
      </c>
      <c r="G12" s="253" t="s">
        <v>408</v>
      </c>
    </row>
    <row r="13" spans="1:7" ht="34.5" x14ac:dyDescent="0.25">
      <c r="A13" s="254">
        <v>11</v>
      </c>
      <c r="B13" s="255" t="s">
        <v>409</v>
      </c>
      <c r="C13" s="256"/>
      <c r="D13" s="255" t="s">
        <v>410</v>
      </c>
    </row>
    <row r="14" spans="1:7" ht="34.5" x14ac:dyDescent="0.25">
      <c r="A14" s="254">
        <v>12</v>
      </c>
      <c r="B14" s="255" t="s">
        <v>411</v>
      </c>
      <c r="C14" s="256"/>
      <c r="D14" s="256"/>
    </row>
    <row r="15" spans="1:7" ht="34.5" x14ac:dyDescent="0.25">
      <c r="A15" s="254">
        <v>13</v>
      </c>
      <c r="B15" s="255" t="s">
        <v>412</v>
      </c>
      <c r="C15" s="256"/>
      <c r="D15" s="256"/>
    </row>
    <row r="16" spans="1:7" ht="34.5" x14ac:dyDescent="0.25">
      <c r="A16" s="254">
        <v>14</v>
      </c>
      <c r="B16" s="250" t="s">
        <v>413</v>
      </c>
      <c r="C16" s="256"/>
      <c r="D16" s="256"/>
      <c r="E16" s="260"/>
    </row>
    <row r="17" spans="1:5" ht="34.5" x14ac:dyDescent="0.25">
      <c r="A17" s="254">
        <v>15</v>
      </c>
      <c r="B17" s="255" t="s">
        <v>414</v>
      </c>
      <c r="C17" s="256"/>
      <c r="D17" s="256"/>
    </row>
    <row r="18" spans="1:5" ht="34.5" x14ac:dyDescent="0.25">
      <c r="A18" s="254">
        <v>16</v>
      </c>
      <c r="B18" s="255" t="s">
        <v>415</v>
      </c>
      <c r="C18" s="256"/>
      <c r="D18" s="256"/>
    </row>
    <row r="19" spans="1:5" ht="34.5" x14ac:dyDescent="0.25">
      <c r="A19" s="254">
        <v>17</v>
      </c>
      <c r="B19" s="255" t="s">
        <v>416</v>
      </c>
      <c r="C19" s="256"/>
      <c r="D19" s="256"/>
    </row>
    <row r="20" spans="1:5" ht="34.5" x14ac:dyDescent="0.25">
      <c r="A20" s="254">
        <v>18</v>
      </c>
      <c r="B20" s="255" t="s">
        <v>417</v>
      </c>
      <c r="C20" s="256"/>
      <c r="D20" s="256"/>
    </row>
    <row r="21" spans="1:5" ht="34.5" x14ac:dyDescent="0.25">
      <c r="A21" s="254">
        <v>19</v>
      </c>
      <c r="B21" s="255" t="s">
        <v>418</v>
      </c>
      <c r="C21" s="256"/>
      <c r="D21" s="256"/>
    </row>
    <row r="22" spans="1:5" ht="34.5" x14ac:dyDescent="0.25">
      <c r="A22" s="254">
        <v>20</v>
      </c>
      <c r="B22" s="255" t="s">
        <v>419</v>
      </c>
      <c r="C22" s="256"/>
      <c r="D22" s="256"/>
      <c r="E22" s="255"/>
    </row>
    <row r="23" spans="1:5" ht="34.5" x14ac:dyDescent="0.25">
      <c r="A23" s="254">
        <v>21</v>
      </c>
      <c r="B23" s="255" t="s">
        <v>420</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2025-08-18T05:06:07Z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