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ED127062-E476-4019-A15D-19E79D5FDB58}" xr6:coauthVersionLast="47" xr6:coauthVersionMax="47" xr10:uidLastSave="{00000000-0000-0000-0000-000000000000}"/>
  <bookViews>
    <workbookView xWindow="28680" yWindow="1290" windowWidth="25440" windowHeight="1527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 i="1" l="1"/>
  <c r="J37" i="1" s="1"/>
  <c r="H37" i="1" s="1"/>
  <c r="I36" i="1"/>
  <c r="J36" i="1" s="1"/>
  <c r="H36" i="1" s="1"/>
  <c r="H38" i="1" l="1"/>
  <c r="F43" i="1" s="1"/>
  <c r="J38" i="1"/>
  <c r="F44" i="1" s="1"/>
  <c r="I38" i="1"/>
  <c r="F42" i="1" s="1"/>
</calcChain>
</file>

<file path=xl/sharedStrings.xml><?xml version="1.0" encoding="utf-8"?>
<sst xmlns="http://schemas.openxmlformats.org/spreadsheetml/2006/main" count="94" uniqueCount="83">
  <si>
    <t>Pirkimo dalies Nr.</t>
  </si>
  <si>
    <t>Techninė specifikacija</t>
  </si>
  <si>
    <t>Mato vienetas</t>
  </si>
  <si>
    <t>Firminis priemonių pavadinimas, gamintojas, priemonės kodas gamintojo kataloge</t>
  </si>
  <si>
    <t>vnt.</t>
  </si>
  <si>
    <t>Sterili chirurginė marlinė servetėlė</t>
  </si>
  <si>
    <t>Pagaminta iš marlės, balintos bechloriu metodu, tankis ne mažiau 20 siūlų/m2, su įaustu kontrastiniu siūlu, gera vandens absorbcija[g/g]-&gt;500. Būtina pateikti tai įrodančius dokumentus ir pavyzdžius originalioje pilnoje, nepažeistoje pakuotėje, abiejų dydžių po 1 pak.</t>
  </si>
  <si>
    <t>22.1</t>
  </si>
  <si>
    <t>29-31 x 43-47cm.</t>
  </si>
  <si>
    <t>22.2</t>
  </si>
  <si>
    <t>38-42 x 43-47cm.</t>
  </si>
  <si>
    <t>Pirkimo objekto (pirkimo dalies) pavadinimas</t>
  </si>
  <si>
    <t xml:space="preserve">Preliminarus kiekis </t>
  </si>
  <si>
    <t>Vieneto įkainis EUR, be PVM</t>
  </si>
  <si>
    <t>PVM tarifas %</t>
  </si>
  <si>
    <t>PVM suma, Eur</t>
  </si>
  <si>
    <t>Suma EUR, be PVM</t>
  </si>
  <si>
    <t>Suma EUR, su PVM</t>
  </si>
  <si>
    <t>Viso 22 pirkimo dalis:</t>
  </si>
  <si>
    <t>Melsvai pažymėtas lentelės sritis pildo tiekėjas.</t>
  </si>
  <si>
    <t>Pirkimo sąlygų 1 priedas</t>
  </si>
  <si>
    <t>TECHNINĖ SPECIFIKACIJA IR PASIŪLYMO KAINA</t>
  </si>
  <si>
    <t>Tiekėjo pavadinimas / ūkio subjektų grupės nariai:</t>
  </si>
  <si>
    <t>Tiekėjo kodas:</t>
  </si>
  <si>
    <t>Tiekėjo adresas:</t>
  </si>
  <si>
    <t>Tiekėjo PVM mokėtojo kodas:</t>
  </si>
  <si>
    <t>A/s numeris:</t>
  </si>
  <si>
    <t>Bankas, banko kodas:</t>
  </si>
  <si>
    <t>Tiekėjo įmonės telefono nr., elektroninis paštas:</t>
  </si>
  <si>
    <t>Asmens atsakingo už pasiūlymą vardas, pavardė:</t>
  </si>
  <si>
    <t>Asmens atsakingo už pasiūlymą telefono numeris:</t>
  </si>
  <si>
    <t>Asmens atsakingo už pasiūlymą el. pašto adresas:</t>
  </si>
  <si>
    <t>Asmens, laimėjimo atveju pasirašysiančio sutartį, pareigos, vardas, pavardė:</t>
  </si>
  <si>
    <t>Tiekėjo įmonės vadovo pareigos, vardas, pavardė:</t>
  </si>
  <si>
    <t>Tiekėjo (laimėjimo atveju) paskirto atsakingo asmens už sutarties vykdymą pareigos, vardas, pavardė, tel. Nr., el. p. adresas:</t>
  </si>
  <si>
    <t>Tiekėjo elektroninio pašto adresas užsakymų teikimui:</t>
  </si>
  <si>
    <t>Tiekėjo patvirtinimai: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</si>
  <si>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</si>
  <si>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</si>
  <si>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</si>
  <si>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1. Bendrieji reikalavimai:</t>
  </si>
  <si>
    <t>2. Perkančiosios organizacijos reikalaujami prekių techniniai parametrai bei tiekėjo siūlomos prekės ir kainos:</t>
  </si>
  <si>
    <t>3. Bendra pasiūlymo kaina:</t>
  </si>
  <si>
    <t>Bendra pasiūlymo kaina, EUR be PVM:</t>
  </si>
  <si>
    <t>PVM suma, EUR:</t>
  </si>
  <si>
    <t>Bendra pasiūlymo kaina, EUR su PVM:</t>
  </si>
  <si>
    <t xml:space="preserve"> 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</si>
  <si>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</si>
  <si>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Pasiūlymo priedai ir konfidenciali informacija*:</t>
  </si>
  <si>
    <t>Eil. Nr.</t>
  </si>
  <si>
    <t>Dokumento pavadinimas</t>
  </si>
  <si>
    <t>Lapų skaičius</t>
  </si>
  <si>
    <t>Dokumentas yra konfidencialus?
Taip / Ne</t>
  </si>
  <si>
    <t>1.</t>
  </si>
  <si>
    <t>2.</t>
  </si>
  <si>
    <t>3.</t>
  </si>
  <si>
    <r>
      <t xml:space="preserve">Numatomi pasitekti subtiekėjai ir (ar) specialistai </t>
    </r>
    <r>
      <rPr>
        <b/>
        <sz val="10"/>
        <color indexed="8"/>
        <rFont val="Times New Roman"/>
        <family val="1"/>
        <charset val="186"/>
      </rPr>
      <t>(jei nepasitelkiami, prašome įrašyti NEPASITELKIAMI)*:</t>
    </r>
  </si>
  <si>
    <t>Subtiekėjo pavadinimas ir (ar) specialisto vardas pavardė</t>
  </si>
  <si>
    <t>Subtiekėjo kodas</t>
  </si>
  <si>
    <t>Perduodama veikla</t>
  </si>
  <si>
    <t>* jeigu tiekėjas lentelės neužpildo, perkančioji organizacija laiko, kad subtiekėjai ir (ar) specialistai nepasitelkiami.</t>
  </si>
  <si>
    <t>Pirkimo pavadinimas: TVARSLIAVA (NR. 9835)</t>
  </si>
  <si>
    <t xml:space="preserve">1. Visos prekės turi būti pažymėtos CE ženklu pagal Europos Parlamento ir Tarybos reglamentą (ES) 2017/745 dėl medicinos priemonių arba jam lygiavertį. Turi atitikti EN ISO 13485 standartų reikalavimus. 
2. Kartu su pasiūlymu tiekėjas turi pateikti CE sertifikatą arba lygiavertį dokumentą.
3. Prekių charakteristikoms patvirtinti tiekėjai privalo pateikti techninių duomenų lapą ar lygiavertį gamintojo dokumentą.
4. Visoms nurodytoms konkrečioms medžiagoms ir/ar konkretiems prekių pavadinimams taikoma „arba lygiavertis“.
5. Tiekėjas, siūlantis lygiavertę prekę privalo patikimomis priemonėmis įrodyti, kad siūloma prekė yra lygiavertė ir visiškai atitinka techninėje specifikacijoje keliamus reikalavimus.
6.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t>
  </si>
  <si>
    <t xml:space="preserve">7.  Prekių galiojimas jų pristatymo metu turi būti ne mažesnis nei 70 proc. viso galiojimo laiko.  </t>
  </si>
  <si>
    <t>A. Zapalskio IĮ "Azas"</t>
  </si>
  <si>
    <t>Tiekimo g. 2A, Panevėžys</t>
  </si>
  <si>
    <t>LT478384314</t>
  </si>
  <si>
    <t>LT647300010002368420</t>
  </si>
  <si>
    <t>AB Swedbank 73000</t>
  </si>
  <si>
    <t>0 45 508288, info@azas.lt</t>
  </si>
  <si>
    <t>Juozas Devižis</t>
  </si>
  <si>
    <t>info@azas.lt</t>
  </si>
  <si>
    <t>Direktorius Juozas Devižis</t>
  </si>
  <si>
    <t xml:space="preserve">Servetėlės, steril., marlinės 30x45 cm, 4sl. N5 (X) </t>
  </si>
  <si>
    <t xml:space="preserve">Servetėlės, steril., marlinės 40x45 cm, 4sl., N5 (X) </t>
  </si>
  <si>
    <t xml:space="preserve">Albino Dias Andrade S.A./22 </t>
  </si>
  <si>
    <t xml:space="preserve">Tiekėjo deklaracija </t>
  </si>
  <si>
    <t>Ne</t>
  </si>
  <si>
    <t xml:space="preserve">Deklaracija dėl atsakingų asmenų  </t>
  </si>
  <si>
    <t>Sert. apr. katal</t>
  </si>
  <si>
    <t>Taip</t>
  </si>
  <si>
    <t>2027-08-07 Azas espd-response</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</si>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</sst>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8">
    <font>
      <sz val="11"/>
      <color theme="1"/>
      <name val="Calibri"/>
      <family val="2"/>
      <charset val="186"/>
      <scheme val="minor"/>
    </font>
    <font>
      <b/>
      <sz val="11"/>
      <name val="Times New Roman"/>
      <family val="1"/>
      <charset val="186"/>
    </font>
    <font>
      <sz val="11"/>
      <name val="Calibri"/>
      <family val="2"/>
      <charset val="186"/>
      <scheme val="minor"/>
    </font>
    <font>
      <sz val="11"/>
      <name val="Times New Roman"/>
      <family val="1"/>
      <charset val="186"/>
    </font>
    <font>
      <sz val="10"/>
      <color rgb="FFFF0000"/>
      <name val="Times New Roman"/>
      <family val="1"/>
      <charset val="186"/>
    </font>
    <font>
      <sz val="11"/>
      <color theme="1"/>
      <name val="Times New Roman"/>
      <family val="1"/>
      <charset val="186"/>
    </font>
    <font>
      <sz val="10"/>
      <color rgb="FF000000"/>
      <name val="Times New Roman"/>
      <family val="1"/>
      <charset val="186"/>
    </font>
    <font>
      <b/>
      <sz val="10"/>
      <color rgb="FF000000"/>
      <name val="Times New Roman"/>
      <family val="1"/>
      <charset val="186"/>
    </font>
    <font>
      <b/>
      <sz val="8"/>
      <color rgb="FF000000"/>
      <name val="Times New Roman"/>
      <family val="1"/>
      <charset val="186"/>
    </font>
    <font>
      <b/>
      <sz val="11"/>
      <color rgb="FF000000"/>
      <name val="Times New Roman"/>
      <family val="1"/>
      <charset val="186"/>
    </font>
    <font>
      <sz val="11"/>
      <name val="Times New Roman1"/>
      <charset val="186"/>
    </font>
    <font>
      <sz val="11"/>
      <name val="Times New Roman1"/>
      <family val="1"/>
      <charset val="186"/>
    </font>
    <font>
      <b/>
      <sz val="11"/>
      <name val="Times New Roman1"/>
      <charset val="186"/>
    </font>
    <font>
      <b/>
      <sz val="11"/>
      <color theme="1"/>
      <name val="Times New Roman"/>
      <family val="1"/>
      <charset val="186"/>
    </font>
    <font>
      <sz val="11"/>
      <color rgb="FF000000"/>
      <name val="Times New Roman"/>
      <family val="1"/>
      <charset val="186"/>
    </font>
    <font>
      <sz val="10"/>
      <color rgb="FF000000"/>
      <name val="Calibri"/>
      <family val="2"/>
      <charset val="186"/>
    </font>
    <font>
      <b/>
      <sz val="10"/>
      <color indexed="8"/>
      <name val="Times New Roman"/>
      <family val="1"/>
      <charset val="186"/>
    </font>
    <font>
      <u/>
      <sz val="11"/>
      <color theme="10"/>
      <name val="Calibri"/>
      <family val="2"/>
      <charset val="186"/>
      <scheme val="minor"/>
    </font>
  </fonts>
  <fills count="6">
    <fill>
      <patternFill patternType="none"/>
    </fill>
    <fill>
      <patternFill patternType="gray125"/>
    </fill>
    <fill>
      <patternFill patternType="solid">
        <fgColor rgb="FFCCFFFF"/>
        <bgColor indexed="64"/>
      </patternFill>
    </fill>
    <fill>
      <patternFill patternType="solid">
        <fgColor rgb="FFCCFFFF"/>
        <bgColor rgb="FFCCFFFF"/>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81">
    <xf numFmtId="0" fontId="0" fillId="0" borderId="0" xfId="0"/>
    <xf numFmtId="0" fontId="2" fillId="0" borderId="0" xfId="0" applyFont="1"/>
    <xf numFmtId="0" fontId="3" fillId="0" borderId="1" xfId="0" applyFont="1" applyBorder="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left" vertical="top"/>
    </xf>
    <xf numFmtId="3" fontId="3" fillId="0" borderId="1" xfId="0" applyNumberFormat="1" applyFont="1" applyBorder="1" applyAlignment="1">
      <alignment horizontal="center" vertical="center"/>
    </xf>
    <xf numFmtId="0" fontId="2" fillId="0" borderId="0" xfId="0" applyFont="1" applyAlignment="1">
      <alignment horizontal="left" vertical="top"/>
    </xf>
    <xf numFmtId="0" fontId="3" fillId="2" borderId="1" xfId="0" applyFont="1" applyFill="1" applyBorder="1" applyAlignment="1">
      <alignment horizontal="center" vertical="center"/>
    </xf>
    <xf numFmtId="2" fontId="3" fillId="2" borderId="1" xfId="0" applyNumberFormat="1" applyFont="1" applyFill="1" applyBorder="1" applyAlignment="1">
      <alignment horizontal="center" vertical="center"/>
    </xf>
    <xf numFmtId="2" fontId="1" fillId="2" borderId="7" xfId="0" applyNumberFormat="1" applyFont="1" applyFill="1" applyBorder="1" applyAlignment="1">
      <alignment horizontal="center" vertical="center"/>
    </xf>
    <xf numFmtId="2" fontId="1" fillId="2" borderId="8"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4" xfId="0" applyFont="1" applyBorder="1" applyAlignment="1">
      <alignment horizontal="center" vertical="center"/>
    </xf>
    <xf numFmtId="0" fontId="6" fillId="0" borderId="0" xfId="0" applyFont="1" applyAlignment="1" applyProtection="1">
      <alignment horizontal="right"/>
      <protection locked="0"/>
    </xf>
    <xf numFmtId="0" fontId="5" fillId="0" borderId="0" xfId="0" applyFont="1" applyProtection="1">
      <protection locked="0"/>
    </xf>
    <xf numFmtId="0" fontId="0" fillId="0" borderId="0" xfId="0" applyProtection="1">
      <protection locked="0"/>
    </xf>
    <xf numFmtId="0" fontId="6" fillId="0" borderId="0" xfId="0" applyFont="1" applyProtection="1">
      <protection locked="0"/>
    </xf>
    <xf numFmtId="0" fontId="7" fillId="0" borderId="0" xfId="0" applyFont="1" applyAlignment="1" applyProtection="1">
      <alignment horizontal="left"/>
      <protection locked="0"/>
    </xf>
    <xf numFmtId="0" fontId="8" fillId="0" borderId="0" xfId="0" applyFont="1" applyAlignment="1" applyProtection="1">
      <alignment horizontal="left"/>
      <protection locked="0"/>
    </xf>
    <xf numFmtId="0" fontId="7" fillId="0" borderId="0" xfId="0" applyFont="1" applyAlignment="1" applyProtection="1">
      <alignment horizontal="left" vertical="top" wrapText="1"/>
      <protection locked="0"/>
    </xf>
    <xf numFmtId="0" fontId="9" fillId="0" borderId="0" xfId="0" applyFont="1" applyProtection="1">
      <protection locked="0"/>
    </xf>
    <xf numFmtId="0" fontId="6" fillId="0" borderId="0" xfId="0" applyFont="1" applyAlignment="1" applyProtection="1">
      <alignment horizontal="left" vertical="top" wrapText="1"/>
      <protection locked="0"/>
    </xf>
    <xf numFmtId="0" fontId="7" fillId="0" borderId="0" xfId="0" applyFont="1" applyProtection="1">
      <protection locked="0"/>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1" fontId="1" fillId="4" borderId="1" xfId="0" applyNumberFormat="1" applyFont="1" applyFill="1" applyBorder="1" applyAlignment="1">
      <alignment horizontal="center" vertical="top" wrapText="1"/>
    </xf>
    <xf numFmtId="164" fontId="1" fillId="4" borderId="1" xfId="0" applyNumberFormat="1" applyFont="1" applyFill="1" applyBorder="1" applyAlignment="1">
      <alignment horizontal="left" vertical="top" wrapText="1"/>
    </xf>
    <xf numFmtId="4" fontId="1" fillId="4" borderId="1" xfId="0" applyNumberFormat="1" applyFont="1" applyFill="1" applyBorder="1" applyAlignment="1">
      <alignment horizontal="left" vertical="top" wrapText="1"/>
    </xf>
    <xf numFmtId="2" fontId="1" fillId="4" borderId="1" xfId="0" applyNumberFormat="1" applyFont="1" applyFill="1" applyBorder="1" applyAlignment="1">
      <alignment horizontal="center" vertical="top" wrapText="1"/>
    </xf>
    <xf numFmtId="2" fontId="6" fillId="0" borderId="0" xfId="0" applyNumberFormat="1" applyFont="1" applyAlignment="1" applyProtection="1">
      <alignment horizontal="right" vertical="center"/>
      <protection locked="0"/>
    </xf>
    <xf numFmtId="3" fontId="7" fillId="0" borderId="0" xfId="0" applyNumberFormat="1" applyFont="1" applyAlignment="1" applyProtection="1">
      <alignment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wrapText="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2" fontId="7" fillId="0" borderId="0" xfId="0" applyNumberFormat="1" applyFont="1" applyProtection="1">
      <protection locked="0"/>
    </xf>
    <xf numFmtId="0" fontId="7" fillId="0" borderId="11" xfId="0" applyFont="1" applyBorder="1" applyAlignment="1" applyProtection="1">
      <alignment vertical="center" wrapText="1"/>
      <protection locked="0"/>
    </xf>
    <xf numFmtId="0" fontId="6" fillId="0" borderId="11" xfId="0" applyFont="1" applyBorder="1" applyAlignment="1" applyProtection="1">
      <alignment horizontal="center" vertical="top"/>
      <protection locked="0"/>
    </xf>
    <xf numFmtId="0" fontId="15" fillId="3" borderId="11" xfId="0" applyFont="1" applyFill="1" applyBorder="1" applyProtection="1">
      <protection locked="0"/>
    </xf>
    <xf numFmtId="0" fontId="1" fillId="2" borderId="6" xfId="0" applyFont="1" applyFill="1" applyBorder="1" applyAlignment="1">
      <alignment horizontal="center" vertical="center"/>
    </xf>
    <xf numFmtId="49" fontId="11" fillId="0" borderId="0" xfId="0" applyNumberFormat="1" applyFont="1" applyAlignment="1" applyProtection="1">
      <alignment horizontal="left" vertical="center" wrapText="1"/>
      <protection locked="0"/>
    </xf>
    <xf numFmtId="0" fontId="1" fillId="5" borderId="1" xfId="0" applyFont="1" applyFill="1" applyBorder="1" applyAlignment="1">
      <alignment horizontal="left" vertical="top"/>
    </xf>
    <xf numFmtId="165" fontId="3" fillId="2" borderId="1" xfId="0" applyNumberFormat="1" applyFont="1" applyFill="1" applyBorder="1" applyAlignment="1">
      <alignment horizontal="center" vertical="center" wrapText="1"/>
    </xf>
    <xf numFmtId="2" fontId="14" fillId="0" borderId="0" xfId="0" applyNumberFormat="1" applyFont="1" applyProtection="1">
      <protection locked="0"/>
    </xf>
    <xf numFmtId="0" fontId="1" fillId="0" borderId="2" xfId="0" applyFont="1" applyBorder="1" applyAlignment="1">
      <alignment horizontal="right" vertical="top" wrapText="1"/>
    </xf>
    <xf numFmtId="0" fontId="1" fillId="0" borderId="3" xfId="0" applyFont="1" applyBorder="1" applyAlignment="1">
      <alignment horizontal="right" vertical="top" wrapText="1"/>
    </xf>
    <xf numFmtId="0" fontId="1" fillId="0" borderId="12" xfId="0" applyFont="1" applyBorder="1" applyAlignment="1">
      <alignment horizontal="right" vertical="top"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pplyProtection="1">
      <alignment horizontal="left" wrapText="1"/>
      <protection locked="0"/>
    </xf>
    <xf numFmtId="0" fontId="5" fillId="0" borderId="0" xfId="0" applyFont="1" applyProtection="1">
      <protection locked="0"/>
    </xf>
    <xf numFmtId="0" fontId="7" fillId="0" borderId="0" xfId="0" applyFont="1" applyAlignment="1" applyProtection="1">
      <alignment horizontal="center" vertical="center" wrapText="1"/>
      <protection locked="0"/>
    </xf>
    <xf numFmtId="14" fontId="7"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0" borderId="0" xfId="0" applyFont="1" applyAlignment="1" applyProtection="1">
      <alignment horizontal="left" wrapText="1"/>
      <protection locked="0"/>
    </xf>
    <xf numFmtId="0" fontId="7" fillId="0" borderId="1" xfId="0" applyFont="1" applyBorder="1" applyAlignment="1" applyProtection="1">
      <alignment horizontal="left" vertical="top" wrapText="1"/>
      <protection locked="0"/>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7"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17" fillId="3" borderId="2" xfId="1" applyFill="1" applyBorder="1" applyAlignment="1" applyProtection="1">
      <alignment horizontal="center"/>
      <protection locked="0"/>
    </xf>
    <xf numFmtId="49" fontId="12" fillId="0" borderId="0" xfId="0" applyNumberFormat="1" applyFont="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9" fillId="0" borderId="0" xfId="0" applyFont="1" applyAlignment="1" applyProtection="1">
      <alignment horizontal="left" wrapText="1"/>
      <protection locked="0"/>
    </xf>
    <xf numFmtId="49" fontId="3" fillId="0" borderId="0" xfId="0" applyNumberFormat="1" applyFont="1" applyAlignment="1" applyProtection="1">
      <alignment horizontal="left" vertical="top" wrapText="1"/>
      <protection locked="0"/>
    </xf>
    <xf numFmtId="49" fontId="10" fillId="0" borderId="0" xfId="0" applyNumberFormat="1" applyFont="1" applyAlignment="1" applyProtection="1">
      <alignment horizontal="left" vertical="top" wrapText="1"/>
      <protection locked="0"/>
    </xf>
    <xf numFmtId="49" fontId="11" fillId="0" borderId="0" xfId="0" applyNumberFormat="1" applyFont="1" applyAlignment="1" applyProtection="1">
      <alignment horizontal="left" vertical="center" wrapText="1"/>
      <protection locked="0"/>
    </xf>
    <xf numFmtId="3" fontId="7" fillId="0" borderId="9" xfId="0" applyNumberFormat="1" applyFont="1" applyBorder="1" applyAlignment="1" applyProtection="1">
      <alignment horizontal="right" vertical="center" wrapText="1"/>
      <protection locked="0"/>
    </xf>
    <xf numFmtId="3" fontId="7" fillId="0" borderId="10" xfId="0" applyNumberFormat="1" applyFont="1" applyBorder="1" applyAlignment="1" applyProtection="1">
      <alignment horizontal="right" vertical="center" wrapText="1"/>
      <protection locked="0"/>
    </xf>
    <xf numFmtId="2" fontId="14" fillId="3" borderId="1" xfId="0" applyNumberFormat="1"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3" fillId="0" borderId="0" xfId="0" applyFont="1" applyAlignment="1" applyProtection="1">
      <alignment horizontal="left"/>
      <protection locked="0"/>
    </xf>
    <xf numFmtId="3" fontId="7" fillId="0" borderId="1" xfId="0" applyNumberFormat="1" applyFont="1" applyBorder="1" applyAlignment="1" applyProtection="1">
      <alignment horizontal="right" vertical="center" wrapText="1"/>
      <protection locked="0"/>
    </xf>
    <xf numFmtId="3" fontId="7" fillId="0" borderId="2" xfId="0" applyNumberFormat="1" applyFont="1" applyBorder="1" applyAlignment="1" applyProtection="1">
      <alignment horizontal="right" vertical="center" wrapText="1"/>
      <protection locked="0"/>
    </xf>
    <xf numFmtId="0" fontId="0" fillId="3" borderId="11" xfId="0" applyFill="1" applyBorder="1" applyProtection="1">
      <protection locked="0"/>
    </xf>
    <xf numFmtId="0" fontId="6"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7" fillId="0" borderId="11" xfId="0" applyFont="1" applyBorder="1" applyAlignment="1" applyProtection="1">
      <alignment horizontal="center" vertical="center" wrapText="1"/>
      <protection locked="0"/>
    </xf>
    <xf numFmtId="0" fontId="7" fillId="0" borderId="0" xfId="0" applyFont="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z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7"/>
  <sheetViews>
    <sheetView tabSelected="1" topLeftCell="A45" workbookViewId="0">
      <selection activeCell="A45" sqref="A45"/>
    </sheetView>
  </sheetViews>
  <sheetFormatPr defaultColWidth="8.85546875" defaultRowHeight="15"/>
  <cols>
    <col min="1" max="1" width="8.85546875" style="6"/>
    <col min="2" max="2" width="35.85546875" style="1" customWidth="1"/>
    <col min="3" max="3" width="86.140625" style="1" customWidth="1"/>
    <col min="4" max="4" width="8.85546875" style="1"/>
    <col min="5" max="5" width="14.140625" style="1" customWidth="1"/>
    <col min="6" max="6" width="11.42578125" style="1" customWidth="1"/>
    <col min="7" max="7" width="10.85546875" style="1" bestFit="1" customWidth="1"/>
    <col min="8" max="8" width="12" style="1" customWidth="1"/>
    <col min="9" max="10" width="11.85546875" style="1" customWidth="1"/>
    <col min="11" max="11" width="23.42578125" style="1" customWidth="1"/>
    <col min="12" max="16384" width="8.85546875" style="1"/>
  </cols>
  <sheetData>
    <row r="2" spans="1:11" s="15" customFormat="1">
      <c r="A2" s="49" t="s">
        <v>19</v>
      </c>
      <c r="B2" s="49"/>
      <c r="C2" s="49"/>
      <c r="D2" s="50"/>
      <c r="E2" s="50"/>
      <c r="F2" s="50"/>
      <c r="G2" s="13"/>
      <c r="H2" s="14"/>
      <c r="I2" s="13" t="s">
        <v>20</v>
      </c>
      <c r="J2" s="14"/>
      <c r="K2" s="14"/>
    </row>
    <row r="3" spans="1:11" s="15" customFormat="1">
      <c r="A3" s="16"/>
      <c r="B3" s="16"/>
      <c r="C3" s="16"/>
      <c r="D3" s="16"/>
      <c r="E3" s="16"/>
      <c r="F3" s="16"/>
      <c r="G3" s="16"/>
      <c r="H3" s="14"/>
      <c r="I3" s="14"/>
      <c r="J3" s="14"/>
      <c r="K3" s="14"/>
    </row>
    <row r="4" spans="1:11" s="15" customFormat="1">
      <c r="A4" s="51" t="s">
        <v>21</v>
      </c>
      <c r="B4" s="51"/>
      <c r="C4" s="51"/>
      <c r="D4" s="51"/>
      <c r="E4" s="51"/>
      <c r="F4" s="51"/>
      <c r="G4" s="51"/>
      <c r="H4" s="51"/>
      <c r="I4" s="51"/>
      <c r="J4" s="14"/>
      <c r="K4" s="14"/>
    </row>
    <row r="5" spans="1:11" s="15" customFormat="1">
      <c r="A5" s="52">
        <v>45876</v>
      </c>
      <c r="B5" s="53"/>
      <c r="C5" s="53"/>
      <c r="D5" s="53"/>
      <c r="E5" s="53"/>
      <c r="F5" s="53"/>
      <c r="G5" s="53"/>
      <c r="H5" s="53"/>
      <c r="I5" s="53"/>
      <c r="J5" s="14"/>
      <c r="K5" s="14"/>
    </row>
    <row r="6" spans="1:11" s="15" customFormat="1">
      <c r="A6" s="16"/>
      <c r="B6" s="16"/>
      <c r="C6" s="16"/>
      <c r="D6" s="16"/>
      <c r="E6" s="16"/>
      <c r="F6" s="16"/>
      <c r="G6" s="16"/>
      <c r="H6" s="14"/>
      <c r="I6" s="14"/>
      <c r="J6" s="14"/>
      <c r="K6" s="14"/>
    </row>
    <row r="7" spans="1:11" s="15" customFormat="1" ht="30" customHeight="1">
      <c r="A7" s="54" t="s">
        <v>61</v>
      </c>
      <c r="B7" s="54"/>
      <c r="C7" s="54"/>
      <c r="D7" s="54"/>
      <c r="E7" s="54"/>
      <c r="F7" s="54"/>
      <c r="G7" s="54"/>
      <c r="H7" s="54"/>
      <c r="I7" s="54"/>
      <c r="J7" s="14"/>
      <c r="K7" s="14"/>
    </row>
    <row r="8" spans="1:11" s="15" customFormat="1">
      <c r="A8" s="17"/>
      <c r="B8" s="17"/>
      <c r="C8" s="17"/>
      <c r="D8" s="17"/>
      <c r="E8" s="17"/>
      <c r="F8" s="17"/>
      <c r="G8" s="17"/>
      <c r="H8" s="14"/>
      <c r="I8" s="14"/>
      <c r="J8" s="14"/>
      <c r="K8" s="14"/>
    </row>
    <row r="9" spans="1:11" s="15" customFormat="1" ht="15" customHeight="1">
      <c r="A9" s="18"/>
      <c r="B9" s="55" t="s">
        <v>22</v>
      </c>
      <c r="C9" s="55"/>
      <c r="D9" s="56" t="s">
        <v>64</v>
      </c>
      <c r="E9" s="57"/>
      <c r="F9" s="57"/>
      <c r="G9" s="57"/>
      <c r="H9" s="57"/>
      <c r="I9" s="58"/>
    </row>
    <row r="10" spans="1:11" s="15" customFormat="1" ht="15" customHeight="1">
      <c r="A10" s="18"/>
      <c r="B10" s="55" t="s">
        <v>23</v>
      </c>
      <c r="C10" s="55"/>
      <c r="D10" s="56">
        <v>147838431</v>
      </c>
      <c r="E10" s="57"/>
      <c r="F10" s="57"/>
      <c r="G10" s="57"/>
      <c r="H10" s="57"/>
      <c r="I10" s="58"/>
    </row>
    <row r="11" spans="1:11" s="15" customFormat="1" ht="15" customHeight="1">
      <c r="A11" s="18"/>
      <c r="B11" s="55" t="s">
        <v>24</v>
      </c>
      <c r="C11" s="55"/>
      <c r="D11" s="56" t="s">
        <v>65</v>
      </c>
      <c r="E11" s="57"/>
      <c r="F11" s="57"/>
      <c r="G11" s="57"/>
      <c r="H11" s="57"/>
      <c r="I11" s="58"/>
    </row>
    <row r="12" spans="1:11" s="15" customFormat="1" ht="15" customHeight="1">
      <c r="A12" s="18"/>
      <c r="B12" s="59" t="s">
        <v>25</v>
      </c>
      <c r="C12" s="60"/>
      <c r="D12" s="56" t="s">
        <v>66</v>
      </c>
      <c r="E12" s="57"/>
      <c r="F12" s="57"/>
      <c r="G12" s="57"/>
      <c r="H12" s="57"/>
      <c r="I12" s="58"/>
    </row>
    <row r="13" spans="1:11" s="15" customFormat="1" ht="15" customHeight="1">
      <c r="A13" s="18"/>
      <c r="B13" s="59" t="s">
        <v>26</v>
      </c>
      <c r="C13" s="60"/>
      <c r="D13" s="56" t="s">
        <v>67</v>
      </c>
      <c r="E13" s="57"/>
      <c r="F13" s="57"/>
      <c r="G13" s="57"/>
      <c r="H13" s="57"/>
      <c r="I13" s="58"/>
    </row>
    <row r="14" spans="1:11" s="15" customFormat="1" ht="15" customHeight="1">
      <c r="A14" s="18"/>
      <c r="B14" s="59" t="s">
        <v>27</v>
      </c>
      <c r="C14" s="60"/>
      <c r="D14" s="56" t="s">
        <v>68</v>
      </c>
      <c r="E14" s="57"/>
      <c r="F14" s="57"/>
      <c r="G14" s="57"/>
      <c r="H14" s="57"/>
      <c r="I14" s="58"/>
    </row>
    <row r="15" spans="1:11" s="15" customFormat="1" ht="15" customHeight="1">
      <c r="A15" s="18"/>
      <c r="B15" s="59" t="s">
        <v>28</v>
      </c>
      <c r="C15" s="60"/>
      <c r="D15" s="56" t="s">
        <v>69</v>
      </c>
      <c r="E15" s="57"/>
      <c r="F15" s="57"/>
      <c r="G15" s="57"/>
      <c r="H15" s="57"/>
      <c r="I15" s="58"/>
    </row>
    <row r="16" spans="1:11" s="15" customFormat="1" ht="15" customHeight="1">
      <c r="A16" s="18"/>
      <c r="B16" s="55" t="s">
        <v>29</v>
      </c>
      <c r="C16" s="55"/>
      <c r="D16" s="56" t="s">
        <v>70</v>
      </c>
      <c r="E16" s="57"/>
      <c r="F16" s="57"/>
      <c r="G16" s="57"/>
      <c r="H16" s="57"/>
      <c r="I16" s="58"/>
    </row>
    <row r="17" spans="1:11" s="15" customFormat="1" ht="14.45" customHeight="1">
      <c r="A17" s="18"/>
      <c r="B17" s="55" t="s">
        <v>30</v>
      </c>
      <c r="C17" s="55"/>
      <c r="D17" s="56" t="s">
        <v>82</v>
      </c>
      <c r="E17" s="57"/>
      <c r="F17" s="57"/>
      <c r="G17" s="57"/>
      <c r="H17" s="57"/>
      <c r="I17" s="58"/>
    </row>
    <row r="18" spans="1:11" s="15" customFormat="1" ht="15" customHeight="1">
      <c r="A18" s="18"/>
      <c r="B18" s="55" t="s">
        <v>31</v>
      </c>
      <c r="C18" s="55"/>
      <c r="D18" s="56" t="s">
        <v>82</v>
      </c>
      <c r="E18" s="57"/>
      <c r="F18" s="57"/>
      <c r="G18" s="57"/>
      <c r="H18" s="57"/>
      <c r="I18" s="58"/>
    </row>
    <row r="19" spans="1:11" s="15" customFormat="1" ht="15.75" customHeight="1">
      <c r="A19" s="18"/>
      <c r="B19" s="55" t="s">
        <v>32</v>
      </c>
      <c r="C19" s="55"/>
      <c r="D19" s="56" t="s">
        <v>72</v>
      </c>
      <c r="E19" s="57"/>
      <c r="F19" s="57"/>
      <c r="G19" s="57"/>
      <c r="H19" s="57"/>
      <c r="I19" s="58"/>
    </row>
    <row r="20" spans="1:11" s="15" customFormat="1" ht="15.75" customHeight="1">
      <c r="A20" s="18"/>
      <c r="B20" s="55" t="s">
        <v>33</v>
      </c>
      <c r="C20" s="55"/>
      <c r="D20" s="56" t="s">
        <v>72</v>
      </c>
      <c r="E20" s="57"/>
      <c r="F20" s="57"/>
      <c r="G20" s="57"/>
      <c r="H20" s="57"/>
      <c r="I20" s="58"/>
    </row>
    <row r="21" spans="1:11" s="15" customFormat="1" ht="29.25" customHeight="1">
      <c r="A21" s="18"/>
      <c r="B21" s="59" t="s">
        <v>34</v>
      </c>
      <c r="C21" s="60"/>
      <c r="D21" s="56" t="s">
        <v>82</v>
      </c>
      <c r="E21" s="57"/>
      <c r="F21" s="57"/>
      <c r="G21" s="57"/>
      <c r="H21" s="57"/>
      <c r="I21" s="58"/>
    </row>
    <row r="22" spans="1:11" s="15" customFormat="1" ht="15.75" customHeight="1">
      <c r="A22" s="18"/>
      <c r="B22" s="59" t="s">
        <v>35</v>
      </c>
      <c r="C22" s="60"/>
      <c r="D22" s="61" t="s">
        <v>71</v>
      </c>
      <c r="E22" s="57"/>
      <c r="F22" s="57"/>
      <c r="G22" s="57"/>
      <c r="H22" s="57"/>
      <c r="I22" s="58"/>
    </row>
    <row r="23" spans="1:11" s="15" customFormat="1">
      <c r="A23" s="16"/>
      <c r="B23" s="16"/>
      <c r="C23" s="16"/>
      <c r="D23" s="16"/>
      <c r="E23" s="16"/>
      <c r="F23" s="16"/>
      <c r="G23" s="16"/>
      <c r="H23" s="14"/>
      <c r="I23" s="14"/>
      <c r="J23" s="14"/>
      <c r="K23" s="14"/>
    </row>
    <row r="24" spans="1:11" s="15" customFormat="1">
      <c r="A24" s="17"/>
      <c r="B24" s="63" t="s">
        <v>36</v>
      </c>
      <c r="C24" s="63"/>
      <c r="D24" s="63"/>
      <c r="E24" s="63"/>
      <c r="F24" s="63"/>
      <c r="G24" s="19"/>
      <c r="H24" s="20"/>
      <c r="I24" s="20"/>
      <c r="J24" s="14"/>
      <c r="K24" s="14"/>
    </row>
    <row r="25" spans="1:11" s="15" customFormat="1">
      <c r="A25" s="17"/>
      <c r="B25" s="64" t="s">
        <v>37</v>
      </c>
      <c r="C25" s="64"/>
      <c r="D25" s="64"/>
      <c r="E25" s="64"/>
      <c r="F25" s="64"/>
      <c r="G25" s="21"/>
      <c r="H25" s="20"/>
      <c r="I25" s="20"/>
      <c r="J25" s="14"/>
      <c r="K25" s="14"/>
    </row>
    <row r="26" spans="1:11" s="15" customFormat="1">
      <c r="A26" s="17"/>
      <c r="B26" s="64" t="s">
        <v>38</v>
      </c>
      <c r="C26" s="64"/>
      <c r="D26" s="64"/>
      <c r="E26" s="64"/>
      <c r="F26" s="64"/>
      <c r="G26" s="21"/>
      <c r="H26" s="20"/>
      <c r="I26" s="20"/>
      <c r="J26" s="14"/>
      <c r="K26" s="14"/>
    </row>
    <row r="27" spans="1:11" s="15" customFormat="1" ht="25.5" customHeight="1">
      <c r="A27" s="22"/>
      <c r="B27" s="64" t="s">
        <v>39</v>
      </c>
      <c r="C27" s="64"/>
      <c r="D27" s="64"/>
      <c r="E27" s="64"/>
      <c r="F27" s="64"/>
      <c r="G27" s="64"/>
      <c r="H27" s="64"/>
      <c r="I27" s="64"/>
      <c r="J27" s="14"/>
      <c r="K27" s="14"/>
    </row>
    <row r="28" spans="1:11" s="15" customFormat="1">
      <c r="A28" s="14"/>
      <c r="B28" s="14"/>
      <c r="C28" s="14"/>
      <c r="D28" s="14"/>
      <c r="E28" s="14"/>
      <c r="F28" s="14"/>
      <c r="G28" s="14"/>
      <c r="H28" s="14"/>
      <c r="I28" s="14"/>
      <c r="J28" s="14"/>
      <c r="K28" s="14"/>
    </row>
    <row r="29" spans="1:11" s="15" customFormat="1" ht="15" customHeight="1">
      <c r="A29" s="65" t="s">
        <v>40</v>
      </c>
      <c r="B29" s="65"/>
      <c r="C29" s="65"/>
      <c r="D29" s="65"/>
      <c r="E29" s="65"/>
      <c r="F29" s="65"/>
      <c r="G29" s="65"/>
      <c r="H29" s="65"/>
      <c r="I29" s="65"/>
      <c r="J29" s="14"/>
      <c r="K29" s="14"/>
    </row>
    <row r="30" spans="1:11" s="15" customFormat="1" ht="183" customHeight="1">
      <c r="A30" s="66" t="s">
        <v>62</v>
      </c>
      <c r="B30" s="67"/>
      <c r="C30" s="67"/>
      <c r="D30" s="67"/>
      <c r="E30" s="67"/>
      <c r="F30" s="67"/>
      <c r="G30" s="67"/>
      <c r="H30" s="67"/>
      <c r="I30" s="67"/>
      <c r="J30" s="14"/>
      <c r="K30" s="14"/>
    </row>
    <row r="31" spans="1:11" s="15" customFormat="1" ht="13.5" customHeight="1">
      <c r="A31" s="68" t="s">
        <v>63</v>
      </c>
      <c r="B31" s="68"/>
      <c r="C31" s="68"/>
      <c r="D31" s="68"/>
      <c r="E31" s="68"/>
      <c r="F31" s="68"/>
      <c r="G31" s="68"/>
      <c r="H31" s="68"/>
      <c r="I31" s="68"/>
      <c r="J31" s="14"/>
      <c r="K31" s="14"/>
    </row>
    <row r="32" spans="1:11" s="15" customFormat="1" ht="13.5" customHeight="1">
      <c r="A32" s="40"/>
      <c r="B32" s="40"/>
      <c r="C32" s="40"/>
      <c r="D32" s="40"/>
      <c r="E32" s="40"/>
      <c r="F32" s="40"/>
      <c r="G32" s="40"/>
      <c r="H32" s="40"/>
      <c r="I32" s="40"/>
      <c r="J32" s="14"/>
      <c r="K32" s="14"/>
    </row>
    <row r="33" spans="1:11" s="15" customFormat="1" ht="15.75" customHeight="1">
      <c r="A33" s="62" t="s">
        <v>41</v>
      </c>
      <c r="B33" s="62"/>
      <c r="C33" s="62"/>
      <c r="D33" s="62"/>
      <c r="E33" s="62"/>
      <c r="F33" s="62"/>
      <c r="G33" s="62"/>
      <c r="H33" s="62"/>
      <c r="I33" s="62"/>
      <c r="J33" s="62"/>
      <c r="K33" s="14"/>
    </row>
    <row r="34" spans="1:11" ht="71.25">
      <c r="A34" s="23" t="s">
        <v>0</v>
      </c>
      <c r="B34" s="24" t="s">
        <v>11</v>
      </c>
      <c r="C34" s="24" t="s">
        <v>1</v>
      </c>
      <c r="D34" s="24" t="s">
        <v>2</v>
      </c>
      <c r="E34" s="25" t="s">
        <v>12</v>
      </c>
      <c r="F34" s="26" t="s">
        <v>13</v>
      </c>
      <c r="G34" s="24" t="s">
        <v>14</v>
      </c>
      <c r="H34" s="26" t="s">
        <v>15</v>
      </c>
      <c r="I34" s="27" t="s">
        <v>16</v>
      </c>
      <c r="J34" s="27" t="s">
        <v>17</v>
      </c>
      <c r="K34" s="28" t="s">
        <v>3</v>
      </c>
    </row>
    <row r="35" spans="1:11" ht="46.5" customHeight="1">
      <c r="A35" s="41">
        <v>22</v>
      </c>
      <c r="B35" s="2" t="s">
        <v>5</v>
      </c>
      <c r="C35" s="2" t="s">
        <v>6</v>
      </c>
      <c r="D35" s="47"/>
      <c r="E35" s="47"/>
      <c r="F35" s="47"/>
      <c r="G35" s="48"/>
      <c r="H35" s="48"/>
      <c r="I35" s="48"/>
      <c r="J35" s="48"/>
      <c r="K35" s="7" t="s">
        <v>75</v>
      </c>
    </row>
    <row r="36" spans="1:11" ht="43.5" customHeight="1">
      <c r="A36" s="4" t="s">
        <v>7</v>
      </c>
      <c r="B36" s="2"/>
      <c r="C36" s="2" t="s">
        <v>8</v>
      </c>
      <c r="D36" s="3" t="s">
        <v>4</v>
      </c>
      <c r="E36" s="5">
        <v>38000</v>
      </c>
      <c r="F36" s="42">
        <v>0.22600000000000001</v>
      </c>
      <c r="G36" s="7">
        <v>5</v>
      </c>
      <c r="H36" s="8">
        <f>J36-I36</f>
        <v>429.39999999999964</v>
      </c>
      <c r="I36" s="8">
        <f>E36*F36</f>
        <v>8588</v>
      </c>
      <c r="J36" s="8">
        <f>I36*1.05</f>
        <v>9017.4</v>
      </c>
      <c r="K36" s="11" t="s">
        <v>73</v>
      </c>
    </row>
    <row r="37" spans="1:11" ht="43.5" customHeight="1" thickBot="1">
      <c r="A37" s="4" t="s">
        <v>9</v>
      </c>
      <c r="B37" s="2"/>
      <c r="C37" s="2" t="s">
        <v>10</v>
      </c>
      <c r="D37" s="3" t="s">
        <v>4</v>
      </c>
      <c r="E37" s="5">
        <v>18000</v>
      </c>
      <c r="F37" s="42">
        <v>0.248</v>
      </c>
      <c r="G37" s="7">
        <v>5</v>
      </c>
      <c r="H37" s="8">
        <f>J37-I37</f>
        <v>223.19999999999982</v>
      </c>
      <c r="I37" s="8">
        <f>E37*F37</f>
        <v>4464</v>
      </c>
      <c r="J37" s="8">
        <f>I37*1.05</f>
        <v>4687.2</v>
      </c>
      <c r="K37" s="11" t="s">
        <v>74</v>
      </c>
    </row>
    <row r="38" spans="1:11" ht="15" customHeight="1" thickBot="1">
      <c r="A38" s="4"/>
      <c r="B38" s="2"/>
      <c r="C38" s="44" t="s">
        <v>18</v>
      </c>
      <c r="D38" s="45"/>
      <c r="E38" s="45"/>
      <c r="F38" s="46"/>
      <c r="G38" s="39"/>
      <c r="H38" s="9">
        <f>SUM(H36:H37)</f>
        <v>652.59999999999945</v>
      </c>
      <c r="I38" s="9">
        <f>SUM(I36:I37)</f>
        <v>13052</v>
      </c>
      <c r="J38" s="10">
        <f>SUM(J36:J37)</f>
        <v>13704.599999999999</v>
      </c>
      <c r="K38" s="12"/>
    </row>
    <row r="41" spans="1:11" s="15" customFormat="1">
      <c r="A41" s="73" t="s">
        <v>42</v>
      </c>
      <c r="B41" s="73"/>
      <c r="C41" s="73"/>
      <c r="D41" s="73"/>
      <c r="E41" s="73"/>
    </row>
    <row r="42" spans="1:11" s="15" customFormat="1">
      <c r="A42" s="29"/>
      <c r="B42" s="30"/>
      <c r="C42" s="74" t="s">
        <v>43</v>
      </c>
      <c r="D42" s="74"/>
      <c r="E42" s="75"/>
      <c r="F42" s="71" t="e">
        <f>I38+#REF!+#REF!</f>
        <v>#REF!</v>
      </c>
      <c r="G42" s="72"/>
      <c r="H42" s="72"/>
      <c r="I42" s="72"/>
      <c r="J42" s="72"/>
    </row>
    <row r="43" spans="1:11" s="15" customFormat="1">
      <c r="A43" s="29"/>
      <c r="B43" s="30"/>
      <c r="C43" s="74" t="s">
        <v>44</v>
      </c>
      <c r="D43" s="74"/>
      <c r="E43" s="75"/>
      <c r="F43" s="71" t="e">
        <f>H38+#REF!+#REF!</f>
        <v>#REF!</v>
      </c>
      <c r="G43" s="72"/>
      <c r="H43" s="72"/>
      <c r="I43" s="72"/>
      <c r="J43" s="72"/>
    </row>
    <row r="44" spans="1:11" s="15" customFormat="1">
      <c r="A44" s="29"/>
      <c r="B44" s="30"/>
      <c r="C44" s="69" t="s">
        <v>45</v>
      </c>
      <c r="D44" s="69"/>
      <c r="E44" s="70"/>
      <c r="F44" s="71" t="e">
        <f>J38+#REF!+#REF!</f>
        <v>#REF!</v>
      </c>
      <c r="G44" s="72"/>
      <c r="H44" s="72"/>
      <c r="I44" s="72"/>
      <c r="J44" s="72"/>
    </row>
    <row r="45" spans="1:11" s="15" customFormat="1">
      <c r="A45" s="29"/>
      <c r="B45" s="29"/>
      <c r="C45" s="29"/>
      <c r="D45" s="29"/>
      <c r="E45" s="29"/>
      <c r="F45" s="29"/>
      <c r="G45" s="29"/>
      <c r="H45" s="31"/>
      <c r="I45" s="43"/>
    </row>
    <row r="46" spans="1:11" s="15" customFormat="1">
      <c r="A46" s="16"/>
      <c r="B46" s="16"/>
      <c r="C46" s="16"/>
      <c r="D46" s="16"/>
      <c r="E46" s="16"/>
      <c r="F46" s="16"/>
      <c r="G46" s="16"/>
      <c r="H46" s="16"/>
      <c r="I46" s="29"/>
    </row>
    <row r="47" spans="1:11" s="15" customFormat="1">
      <c r="A47" s="77" t="s">
        <v>46</v>
      </c>
      <c r="B47" s="77"/>
      <c r="C47" s="77"/>
      <c r="D47" s="77"/>
      <c r="E47" s="77"/>
      <c r="F47" s="77"/>
      <c r="G47" s="77"/>
      <c r="H47" s="77"/>
    </row>
    <row r="48" spans="1:11" s="15" customFormat="1" ht="14.25" customHeight="1">
      <c r="A48" s="64" t="s">
        <v>47</v>
      </c>
      <c r="B48" s="64"/>
      <c r="C48" s="64"/>
      <c r="D48" s="64"/>
      <c r="E48" s="64"/>
      <c r="F48" s="64"/>
      <c r="G48" s="64"/>
      <c r="H48" s="64"/>
      <c r="I48" s="64"/>
    </row>
    <row r="49" spans="1:8" s="15" customFormat="1">
      <c r="A49" s="32"/>
      <c r="B49" s="32"/>
      <c r="C49" s="32"/>
      <c r="D49" s="32"/>
      <c r="E49" s="32"/>
      <c r="F49" s="32"/>
      <c r="G49" s="32"/>
      <c r="H49" s="32"/>
    </row>
    <row r="50" spans="1:8" s="15" customFormat="1">
      <c r="A50" s="33"/>
      <c r="B50" s="33"/>
      <c r="C50" s="33"/>
      <c r="D50" s="33"/>
      <c r="E50" s="33"/>
      <c r="F50" s="33"/>
      <c r="G50" s="33"/>
      <c r="H50" s="33"/>
    </row>
    <row r="51" spans="1:8" s="15" customFormat="1">
      <c r="A51" s="78" t="s">
        <v>48</v>
      </c>
      <c r="B51" s="78"/>
      <c r="C51" s="78"/>
      <c r="D51" s="78"/>
      <c r="E51" s="78"/>
      <c r="F51" s="78"/>
      <c r="G51" s="34"/>
      <c r="H51" s="35"/>
    </row>
    <row r="52" spans="1:8" s="15" customFormat="1">
      <c r="A52" s="33"/>
      <c r="B52" s="33"/>
      <c r="C52" s="33"/>
      <c r="D52" s="33"/>
      <c r="E52" s="33"/>
      <c r="F52" s="33"/>
      <c r="G52" s="33"/>
      <c r="H52" s="33"/>
    </row>
    <row r="53" spans="1:8" s="15" customFormat="1" ht="40.5" customHeight="1">
      <c r="A53" s="36" t="s">
        <v>49</v>
      </c>
      <c r="B53" s="36" t="s">
        <v>50</v>
      </c>
      <c r="C53" s="36" t="s">
        <v>51</v>
      </c>
      <c r="D53" s="79" t="s">
        <v>52</v>
      </c>
      <c r="E53" s="79"/>
      <c r="F53" s="33"/>
      <c r="G53" s="33"/>
      <c r="H53" s="33"/>
    </row>
    <row r="54" spans="1:8" s="15" customFormat="1">
      <c r="A54" s="37" t="s">
        <v>53</v>
      </c>
      <c r="B54" s="38" t="s">
        <v>76</v>
      </c>
      <c r="C54" s="38">
        <v>1</v>
      </c>
      <c r="D54" s="76" t="s">
        <v>77</v>
      </c>
      <c r="E54" s="76"/>
      <c r="F54" s="33"/>
      <c r="G54" s="33"/>
      <c r="H54" s="33"/>
    </row>
    <row r="55" spans="1:8" s="15" customFormat="1">
      <c r="A55" s="37" t="s">
        <v>54</v>
      </c>
      <c r="B55" s="38" t="s">
        <v>78</v>
      </c>
      <c r="C55" s="38">
        <v>1</v>
      </c>
      <c r="D55" s="76" t="s">
        <v>77</v>
      </c>
      <c r="E55" s="76"/>
      <c r="F55" s="33"/>
      <c r="G55" s="33"/>
      <c r="H55" s="33"/>
    </row>
    <row r="56" spans="1:8" s="15" customFormat="1" ht="13.5" customHeight="1">
      <c r="A56" s="37" t="s">
        <v>55</v>
      </c>
      <c r="B56" s="38" t="s">
        <v>81</v>
      </c>
      <c r="C56" s="38">
        <v>14</v>
      </c>
      <c r="D56" s="76" t="s">
        <v>77</v>
      </c>
      <c r="E56" s="76"/>
      <c r="F56" s="33"/>
      <c r="G56" s="33"/>
      <c r="H56" s="33"/>
    </row>
    <row r="57" spans="1:8" s="15" customFormat="1" ht="13.5" customHeight="1">
      <c r="A57" s="37">
        <v>4</v>
      </c>
      <c r="B57" s="38" t="s">
        <v>79</v>
      </c>
      <c r="C57" s="38">
        <v>25</v>
      </c>
      <c r="D57" s="76" t="s">
        <v>80</v>
      </c>
      <c r="E57" s="76"/>
      <c r="F57" s="33"/>
      <c r="G57" s="33"/>
      <c r="H57" s="33"/>
    </row>
    <row r="58" spans="1:8" s="15" customFormat="1">
      <c r="A58" s="33"/>
      <c r="B58" s="33"/>
      <c r="C58" s="33"/>
      <c r="D58" s="33"/>
      <c r="E58" s="33"/>
      <c r="F58" s="33"/>
      <c r="G58" s="33"/>
      <c r="H58" s="33"/>
    </row>
    <row r="59" spans="1:8" s="15" customFormat="1">
      <c r="A59" s="80" t="s">
        <v>56</v>
      </c>
      <c r="B59" s="80"/>
      <c r="C59" s="80"/>
      <c r="D59" s="80"/>
      <c r="E59" s="80"/>
      <c r="F59" s="33"/>
      <c r="G59" s="33"/>
      <c r="H59" s="33"/>
    </row>
    <row r="60" spans="1:8" s="15" customFormat="1">
      <c r="A60" s="33"/>
      <c r="B60" s="33"/>
      <c r="C60" s="33"/>
      <c r="D60" s="33"/>
      <c r="E60" s="33"/>
      <c r="F60" s="33"/>
      <c r="G60" s="33"/>
      <c r="H60" s="33"/>
    </row>
    <row r="61" spans="1:8" s="15" customFormat="1" ht="25.5">
      <c r="A61" s="36" t="s">
        <v>49</v>
      </c>
      <c r="B61" s="36" t="s">
        <v>57</v>
      </c>
      <c r="C61" s="36" t="s">
        <v>58</v>
      </c>
      <c r="D61" s="79" t="s">
        <v>59</v>
      </c>
      <c r="E61" s="79"/>
      <c r="F61" s="33"/>
      <c r="G61" s="33"/>
      <c r="H61" s="33"/>
    </row>
    <row r="62" spans="1:8" s="15" customFormat="1">
      <c r="A62" s="37" t="s">
        <v>53</v>
      </c>
      <c r="B62" s="38"/>
      <c r="C62" s="38"/>
      <c r="D62" s="76"/>
      <c r="E62" s="76"/>
      <c r="F62" s="33"/>
      <c r="G62" s="33"/>
      <c r="H62" s="33"/>
    </row>
    <row r="63" spans="1:8" s="15" customFormat="1">
      <c r="A63" s="37" t="s">
        <v>54</v>
      </c>
      <c r="B63" s="38"/>
      <c r="C63" s="38"/>
      <c r="D63" s="76"/>
      <c r="E63" s="76"/>
      <c r="F63" s="33"/>
      <c r="G63" s="33"/>
      <c r="H63" s="33"/>
    </row>
    <row r="64" spans="1:8" s="15" customFormat="1">
      <c r="A64" s="37" t="s">
        <v>55</v>
      </c>
      <c r="B64" s="38"/>
      <c r="C64" s="38"/>
      <c r="D64" s="76"/>
      <c r="E64" s="76"/>
      <c r="F64" s="33"/>
      <c r="G64" s="33"/>
      <c r="H64" s="33"/>
    </row>
    <row r="65" spans="1:8" s="15" customFormat="1">
      <c r="A65" s="16" t="s">
        <v>60</v>
      </c>
      <c r="B65" s="33"/>
      <c r="C65" s="33"/>
      <c r="D65" s="33"/>
      <c r="E65" s="33"/>
      <c r="F65" s="33"/>
      <c r="G65" s="33"/>
      <c r="H65" s="33"/>
    </row>
    <row r="67" spans="1:8">
      <c r="B67" s="1" t="s">
        <v>72</v>
      </c>
    </row>
  </sheetData>
  <mergeCells count="63">
    <mergeCell ref="D64:E64"/>
    <mergeCell ref="A47:H47"/>
    <mergeCell ref="A48:I48"/>
    <mergeCell ref="A51:F51"/>
    <mergeCell ref="D53:E53"/>
    <mergeCell ref="D54:E54"/>
    <mergeCell ref="D55:E55"/>
    <mergeCell ref="D56:E56"/>
    <mergeCell ref="A59:E59"/>
    <mergeCell ref="D61:E61"/>
    <mergeCell ref="D62:E62"/>
    <mergeCell ref="D63:E63"/>
    <mergeCell ref="D57:E57"/>
    <mergeCell ref="D35:J35"/>
    <mergeCell ref="C44:E44"/>
    <mergeCell ref="F44:J44"/>
    <mergeCell ref="A41:E41"/>
    <mergeCell ref="C42:E42"/>
    <mergeCell ref="F42:J42"/>
    <mergeCell ref="C43:E43"/>
    <mergeCell ref="F43:J43"/>
    <mergeCell ref="D20:I20"/>
    <mergeCell ref="B21:C21"/>
    <mergeCell ref="D21:I21"/>
    <mergeCell ref="B22:C22"/>
    <mergeCell ref="D22:I22"/>
    <mergeCell ref="A33:J33"/>
    <mergeCell ref="B24:F24"/>
    <mergeCell ref="B25:F25"/>
    <mergeCell ref="B26:F26"/>
    <mergeCell ref="B27:I27"/>
    <mergeCell ref="A29:I29"/>
    <mergeCell ref="A30:I30"/>
    <mergeCell ref="A31:I31"/>
    <mergeCell ref="B11:C11"/>
    <mergeCell ref="D11:I11"/>
    <mergeCell ref="B12:C12"/>
    <mergeCell ref="D12:I12"/>
    <mergeCell ref="B13:C13"/>
    <mergeCell ref="D13:I13"/>
    <mergeCell ref="B14:C14"/>
    <mergeCell ref="D14:I14"/>
    <mergeCell ref="B15:C15"/>
    <mergeCell ref="D15:I15"/>
    <mergeCell ref="B16:C16"/>
    <mergeCell ref="D16:I16"/>
    <mergeCell ref="B17:C17"/>
    <mergeCell ref="D17:I17"/>
    <mergeCell ref="B18:C18"/>
    <mergeCell ref="D18:I18"/>
    <mergeCell ref="B19:C19"/>
    <mergeCell ref="D19:I19"/>
    <mergeCell ref="B20:C20"/>
    <mergeCell ref="A2:C2"/>
    <mergeCell ref="D2:F2"/>
    <mergeCell ref="A4:I4"/>
    <mergeCell ref="A5:I5"/>
    <mergeCell ref="A7:I7"/>
    <mergeCell ref="B9:C9"/>
    <mergeCell ref="D9:I9"/>
    <mergeCell ref="B10:C10"/>
    <mergeCell ref="D10:I10"/>
    <mergeCell ref="C38:F38"/>
  </mergeCells>
  <hyperlinks>
    <hyperlink ref="D22" r:id="rId1" xr:uid="{B961B3E9-15B4-487B-9692-2F96678C7139}"/>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2025-12-17T07:21:18Z</dcterms:created>
  <dcterms:modified xsi:type="dcterms:W3CDTF">2025-12-17T07:24:17Z</dcterms:modified>
</cp:coreProperties>
</file>