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_DUOMENU BAZE\KONKURSAI-PROJEKTAI\KONKURSAI - 2022\Santaros klin.-611864-08 01\"/>
    </mc:Choice>
  </mc:AlternateContent>
  <bookViews>
    <workbookView xWindow="-108" yWindow="-108" windowWidth="23255" windowHeight="12570"/>
  </bookViews>
  <sheets>
    <sheet name="MGCL_4615" sheetId="1" r:id="rId1"/>
    <sheet name="Sheet1"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09" i="1" l="1"/>
  <c r="I209" i="1"/>
  <c r="L240" i="1" l="1"/>
  <c r="L241" i="1"/>
  <c r="L239" i="1"/>
  <c r="E29" i="1"/>
</calcChain>
</file>

<file path=xl/sharedStrings.xml><?xml version="1.0" encoding="utf-8"?>
<sst xmlns="http://schemas.openxmlformats.org/spreadsheetml/2006/main" count="851" uniqueCount="589">
  <si>
    <t>Prekės pavadinimas</t>
  </si>
  <si>
    <t>Specialieji reikalavimai, metodas</t>
  </si>
  <si>
    <t>Matavimo vienetai</t>
  </si>
  <si>
    <t>Maksimalus perkamas kiekis</t>
  </si>
  <si>
    <t>Numatomas PVM %</t>
  </si>
  <si>
    <t>1 mato vnt. įkainis su PVM</t>
  </si>
  <si>
    <t>vnt.</t>
  </si>
  <si>
    <t>vnt</t>
  </si>
  <si>
    <t>Termometro jutiklis</t>
  </si>
  <si>
    <t>Nuo -50C iki 150C (tikslumas +/-0,2C) temepratūrai matuoti, su nerūdijančio plieno davikliu, sujungtu su termometro skaitmeniniu ekranu ne trumpesniu nei 1 m silikoniniu kabeliu. Skirtas šaldytuvo ir šaldiklio temperatūrai matuoti. Skaitmeninis ekranas išvadamas į įrenginio išorę, pakraunamas laidu arba elementais, ne didesnis nei 110x60x20mm</t>
  </si>
  <si>
    <t>Apsauginės priemonės. Pasiūlymą teikti tik visai pirkimo daliai</t>
  </si>
  <si>
    <t>2.1</t>
  </si>
  <si>
    <t>Nitrilo pirštinės S</t>
  </si>
  <si>
    <t>Vienkartinės, tvirtos,tinkančios abiem rankom, su tekstūruotu pirštų galiukų raštu, neslystančios sušlapinus, apsaugai nuo chemikalų be talko, S dydžio, Atitinkančios EN 420, EN 455 ir EN 374 normas</t>
  </si>
  <si>
    <t>2.2</t>
  </si>
  <si>
    <t>Nitrilo pirštinės M</t>
  </si>
  <si>
    <t>Vienkartinės, tvirtos,tinkančios abiem rankom, su tekstūruotu pirštų galiukų raštu, neslystančios sušlapinusapsaugai nuo chemikalų be talkoM dydžio, Atitinkančios EN 420, EN 455 ir EN 374 normas</t>
  </si>
  <si>
    <t>2.3</t>
  </si>
  <si>
    <t>Nitrilo pirštinės L</t>
  </si>
  <si>
    <t>Vienkartinės, tvirtos, tinkančios abiem rankom, su tekstūruotu pirštų galiukų raštu, neslystančios sušlapinus, apsaugai nuo chemikalų be talko, L dydžio, Atitinkančios EN 420, EN 455 ir EN 374 normas</t>
  </si>
  <si>
    <t>2.4</t>
  </si>
  <si>
    <t>Nitrilo pirštinės su apsauga nuo etidžio bromido</t>
  </si>
  <si>
    <t>S dydžio</t>
  </si>
  <si>
    <t>2.5</t>
  </si>
  <si>
    <t>M dydžio</t>
  </si>
  <si>
    <t>2.6</t>
  </si>
  <si>
    <t>L dydžio</t>
  </si>
  <si>
    <t>2.7</t>
  </si>
  <si>
    <t>Nitrilo pirštinės apsaugai nuo chemikalų be talko</t>
  </si>
  <si>
    <t>2.8</t>
  </si>
  <si>
    <t>M dydžio, Atitinkančios EN 420, EN 455 ir EN 374 normas</t>
  </si>
  <si>
    <t>2.9</t>
  </si>
  <si>
    <t>L dydžio, Atitinkančios EN 420, EN 455 ir EN 374 normas</t>
  </si>
  <si>
    <t>2.10</t>
  </si>
  <si>
    <t>Latekso pirštinės be talko</t>
  </si>
  <si>
    <t>XS dydžio</t>
  </si>
  <si>
    <t>2.11</t>
  </si>
  <si>
    <t>2.12</t>
  </si>
  <si>
    <t>2.13</t>
  </si>
  <si>
    <t>2.14</t>
  </si>
  <si>
    <t>Rankogaliai</t>
  </si>
  <si>
    <t>Apsauginiai, polipropileniniai, 37 cm ilgio</t>
  </si>
  <si>
    <t>pora</t>
  </si>
  <si>
    <t>3.1</t>
  </si>
  <si>
    <t>3.4</t>
  </si>
  <si>
    <t>Buteliniai dozatoriai</t>
  </si>
  <si>
    <t>4.1</t>
  </si>
  <si>
    <t xml:space="preserve">Elektroninis dozatorius </t>
  </si>
  <si>
    <t xml:space="preserve">Rankinis pilnai elektroninis dozatorius. Antgalių tūrių ribos nuo 0.1 ml iki 50 ml.  Dozuojamo tūrio ribos nuo 1 µl iki 50 ml. Galimybė nustatyti, bet kokį dozuojamą tūrį, dozuojamo tūrio ribose. Į dozatoriaus komplektacija įeina pakrovėjas ir pakraunama baterija. Reguliuojamas skysčio pritraukimo ir išpilstymo greitis. Pipetės privalo atitikti ISO 9001, ISO 14001, ISO 13485, CE paženklintos pagal IVD direktyvą 98/79/EC. Garantija- 5 metai. Privalomas gamintojo patikros sertifikatas. 1vnt./ pak. </t>
  </si>
  <si>
    <t>pak.</t>
  </si>
  <si>
    <t>4.2</t>
  </si>
  <si>
    <t>Dozatorius, 1-10 mL</t>
  </si>
  <si>
    <t>Butelinis dozatorius, paskirstomas tūris nuo  1-10 mL, su gradacija ne rečiau kaip 0,2 mL, su recirkuliaciniu vožtuvu,  atsparus rūgštims.</t>
  </si>
  <si>
    <t>4.3</t>
  </si>
  <si>
    <t>Dozatorius, 10-100 mL</t>
  </si>
  <si>
    <t>Butelinis dozatorius,paskirstomas tūris nuo 10-100 mL, su gradacija ne rečiau kaip 1 mL, su recirkuliaciniu vožtuvu,  atsparus rūgštims.</t>
  </si>
  <si>
    <t>4.4</t>
  </si>
  <si>
    <t>Butelinis dozatorius 5-50 ml</t>
  </si>
  <si>
    <t>Paskirstomas tūris nuo 5 iki 50 mL, su gradacija ne rečiau kaip 1 mL, su "fortron" tipo (arba analogišku) stūmokliu, su recirkuliaciniu vožtuvu, atsparus rūgštims. Komplektuojamas su &gt;3 butelių adapteriais.</t>
  </si>
  <si>
    <t>Dėžutės  mėginių saugojimui</t>
  </si>
  <si>
    <t>5.1</t>
  </si>
  <si>
    <t>Dėžutės DNR mėginių saugojimui</t>
  </si>
  <si>
    <t>Pagamintos iš plastiko, tinkamos 1,5 ml ir 2 ml mėgintuvėliams. Atsparios temperatūrai nuo -90C iki +121C, kvadratinės 100 vietų (10x10), su pritvirtintu atsilenkiančiu dangčiu užsifiksuojančiu uždarant. Galimybė pasirinkti bent iš trijų spalvų.</t>
  </si>
  <si>
    <t>5.2</t>
  </si>
  <si>
    <t>Pagamintos iš plastiko, tinkamos 1,5 ml/2 ml ir 0,5 ml mėgintuvėliams. Atsparios temperatūrai nuo -90C iki +121C. Naudojamos iš abiejų pusių skirtingo tūrio mėgintuvėliams. 96 mėgintuvėliams (8x12) su nuimamu dangčiu. Galimybė pasirinkti bent iš trijų spalvų.</t>
  </si>
  <si>
    <t>5.3</t>
  </si>
  <si>
    <t>Dėžutės mėgintuvėliams</t>
  </si>
  <si>
    <t>Mėgintuvėliai ir antgaliai su mažu sienelių padengimu DNR/RNR molekulėmis. Pasiūlymą teikti tik visai pirkimo daliai.</t>
  </si>
  <si>
    <t>6.1</t>
  </si>
  <si>
    <t>2,0 ml talpos mėgintuvėliai su mažu sienelių padengimu DNR/RNR molekulėmis</t>
  </si>
  <si>
    <t>Pagaminti iš polipropileno, kuris būtinai yra atsparus mechaniniam, cheminių medžiagų ir temperatūrų poveikiui bei ženkliai sumažina mėgintuvėlio sienelių padengimą DNR/RNR molekulėmis, pilnai užtikrina iki 99% molekulių atkūrimą nepriklausomai nuo inkubacijos temperatūros ir laiko.
Būtina pateikti gamintojo sertifikatą, patvirtinantį, kad mėgintuvėliams naudotame polipropilene nėra olemidų, eurokamidų, stearamidų, biocidų ir ftalatų.
Būtinas pilnas funkcionalumas esant temperatūroms nuo -85°C iki 99°C
Būtinas saugaus užrakto dangtelis, saugantis nuo atsitiktinio atsidarymo bei garavimo saugant ilgą laiką ir kintant laikymo sąlygoms.
Būtinas PGR švarumo lygis, be DNR, DN-azių, RN-azių ir PGR inhibitorių
Turi atlaikyti ne mažesnį kaip 30000xg išcentrinės jėgos poveikį
Būtina galimybė autoklavuoti atidarytus mėgintuvėlius esant ne mažesnei nei 121°C temperatūrai ne trumpiau kaip 20 min.
2,0 ml tūrio</t>
  </si>
  <si>
    <t>6.2</t>
  </si>
  <si>
    <t>1,5 ml talpos mėgintuvėliai su mažu sienelių padengimu DNR/RNR molekulėmis</t>
  </si>
  <si>
    <t>Pagaminti iš polipropileno, kuris būtinai yra atsparus mechaniniam, cheminių medžiagų ir temperatūrų poveikiui bei ženkliai sumažina mėgintuvėlio sienelių padengimą DNR/RNR molekulėmis, pilnai užtikrina iki 99% molekulių atkūrimą nepriklausomai nuo inkubacijos temperatūros ir laiko.
Būtina pateikti gamintojo sertifikatą, patvirtinantį, kad mėgintuvėliams naudotame polipropilene nėra olemidų, eurokamidų, stearamidų, biocidų ir ftalatų.
Būtinas pilnas funkcionalumas esant temperatūroms nuo -85°C iki 99°C
Būtinas saugaus užrakto dangtelis, saugantis nuo atsitiktinio atsidarymo bei garavimo saugant ilgą laiką ir kintant laikymo sąlygoms.
Būtinas PGR švarumo lygis, be DNR, DN-azių, RN-azių ir PGR inhibitorių
Turi atlaikyti ne mažesnį kaip 30000xg išcentrinės jėgos poveikį
Būtina galimybė autoklavuoti atidarytus mėgintuvėlius esant ne mažesnei nei 121°C temperatūrai ne trumpiau kaip 20 min.
1,5 ml tūrio, kūgio formos dugnu</t>
  </si>
  <si>
    <t>6.3</t>
  </si>
  <si>
    <t>0,5 ml talpos mėgintuvėliai su mažu sienelių padengimu DNR/RNR molekulėmis</t>
  </si>
  <si>
    <t>Pagaminti iš polipropileno, kuris būtinai yra atsparus mechaniniam, cheminių medžiagų ir temperatūrų poveikiui bei ženkliai sumažina mėgintuvėlio sienelių padengimą DNR/RNR molekulėmis, pilnai užtikrina iki 99% molekulių atkūrimą nepriklausomai nuo inkubacijos temperatūros ir laiko.
Būtina pateikti gamintojo sertifikatą, patvirtinantį, kad mėgintuvėliams naudotame polipropilene nėra olemidų, eurokamidų, stearamidų, biocidų ir ftalatų.
Būtinas pilnas funkcionalumas esant temperatūroms nuo -85°C iki 99°C
Būtinas saugaus užrakto dangtelis, saugantis nuo atsitiktinio atsidarymo bei garavimo saugant ilgą laiką ir kintant laikymo sąlygoms.
Būtinas PGR švarumo lygis, be DNR, DN-azių, RN-azių ir PGR inhibitorių
Turi atlaikyti ne mažesnį kaip 30000xg išcentrinės jėgos poveikį
Būtina galimybė autoklavuoti atidarytus mėgintuvėlius esant ne mažesnei nei 121°C temperatūrai ne trumpiau kaip 20 min.
0,5 ml tūrio, kūgio formos dugnu</t>
  </si>
  <si>
    <t>6.4</t>
  </si>
  <si>
    <t>Antgaliai Eppendorf pipetėms su lygiu, hidrofobiniu paviršiumi 0,5-20 ul</t>
  </si>
  <si>
    <t>6.5</t>
  </si>
  <si>
    <t>Antgaliai Eppendorf pipetėms su lygiu, hidrofobiniu paviršiumi 2-200 ul</t>
  </si>
  <si>
    <t>6.6</t>
  </si>
  <si>
    <t>Antgaliai Eppendorf pipetėms su lygiu, hidrofobiniu paviršiumi 50-1000ul</t>
  </si>
  <si>
    <t>Mikromėgintuvėliai</t>
  </si>
  <si>
    <t>7.1</t>
  </si>
  <si>
    <t>2 ml mikromėgintuvėlis vienkartinio naudojimo</t>
  </si>
  <si>
    <t>2 ml talpos polipropileniniai be slydimo agentų (įskaitant oleamidus, erukamidus, stearamidus), biocidų  (DiHEMDA druskos) ar plastifikatorių  mėgintuvėliai, atsparūs chemikalams.
Yra dangtelio konstrukcinė apsauga nuo taršos, užraktas apsaugo nuo atsidarymo centrifugavimo metu. Mėgintuvėlio apačia apvalios formos.
Mėgintuvėliai sandariai užsidarantys safe-lock, sterilūs,patvirtinta gamintojo sertifikatu). 
Dangtelis plokščias, gruoblėtas, patogus žymėjimui. Atlaiko ne mažesnį nei 22000 x g centrifugavimą. Autoklavuojami prie 121° C ne mažiau 20 min. Sugraduoti.
Po 1 val. mėgintuvėlių  inkubavimo su koncentruota azoto rūgštimi metalų pėdsakų kiekiai turi būti:Al -0,002 ng/µl, Cr - &lt;0,00005 ng/µl, Hg - &lt;0,001 ng/µl, Ni - &lt;0,00005 ng/µl, Zn - &lt;0,001 ng/µl.
Pakuotėje ne daugiau 1000vnt.</t>
  </si>
  <si>
    <t>7.2</t>
  </si>
  <si>
    <t>1,5 ml mikromėgintuvėlis vienkartinio naudojimo</t>
  </si>
  <si>
    <t>1,5 ml talpos polipropileniniai be slydimo agentų (įskaitant oleamidus, erukamidus, stearamidus), biocidų  (DiHEMDA druskos) ar plastifikatorių  mėgintuvėliai, atsparūs chemikalams.
Yra dangtelio konstrukcinė apsauga nuo taršos, užraktas apsaugo nuo atsidarymo centrifugavimo metu. Mėgintuvėlio apačia kūgio formos.
Mėgintuvėliai sandariai užsidarantys safe-lock, sterilūs, (patvirtinta gamintojo sertifikatu). 
Dangtelis plokščias, gruoblėtas, patogus žymėjimui. Atlaiko ne mažesnį nei 22000 x g centrifugavimą. Autoklavuojami prie 121° C ne mažiau 20 min. Sugraduoti.
Po 1 val. mėgintuvėlių  inkubavimo su koncentruota azoto rūgštimi metalų pėdsakų kiekiai turi būti:Al -0,002 ng/µl, Cr - &lt;0,00005 ng/µl, Hg - &lt;0,001 ng/µl, Ni - &lt;0,00005 ng/µl, Zn - &lt;0,001 ng/µl.
Pakuotėje ne daugiau 1000vnt.</t>
  </si>
  <si>
    <t>7.3</t>
  </si>
  <si>
    <t>0,5 ml mikromėgintuvėlis vienkartinio naudojimo</t>
  </si>
  <si>
    <t>7.4</t>
  </si>
  <si>
    <t>1,5 ml talpos polipropileniniai mėgintuvėliai sandariai užsidarantys, atsparūs chemikalams ir išcentriniai  centrifugavimo jėgai, dangtelio konstrukcinė apsauga nuo taršos,be žmogaus DNR, DN-azių, RN-azių ir PCR inhibitorių (patvirtinta gamintojo sertifikatu). Dangtelis plokščias, gruoblėtas, patogus žymėjimui. Atlaiko 30000xg centrifugavimą. Autoklavuojami prie 1210 C ne mažiau 20 min. Sugraduoti nuo 0,1 iki 1,5 ml.
Paprasta atidaryti ir uždaryti dėl pagerintos dangtelio geometrijos.
Pakuotėje ne daugiau 1000 vnt.</t>
  </si>
  <si>
    <t>7.5</t>
  </si>
  <si>
    <t>0,5 ml talpos plonasieniai polipropileno mėgintuvėliai. Dangtelio konstrukcinė apsauga nuo taršos, be žmogaus DNR, DN-azių, RN-azių ir PCR inhibitorių (patvirtinta gamintojo sertifikatu); 
Specialus vietą taupantis dangtelio dizainas (maksimaliai talpai termociklerio bloke), dangtelis gruoblėtas, patogus žymėjimui. Taip pat šone yra pašiurkštintas paviršius žymėjimui. Atlaiko 10000 x g centrifugavimą. Autoklavuojami prie 1210 C ne mažiau 20 min.
Pakuotėje ne daugiau 500 vnt.</t>
  </si>
  <si>
    <t>7.6</t>
  </si>
  <si>
    <t>0,2 ml mikromėgintuvėlis PGR reakcijai atlikti vienkartinio naudojimo</t>
  </si>
  <si>
    <t>0,2 ml talpos plonasieniai polipropileno mėgintuvėliai, juostelės formatu po 8 mėgintuvėlius su atskirai pritvirtintais dangteliai. Dangtelio konstrukcinė apsauga nuo taršos, be žmogaus DNR, DN-azių, RN-azių ir PCR inhibitorių (patvirtinta gamintojo sertifikatu); 
Specialus vietą taupantis dangtelio dizainas (maksimaliai talpai termociklerio bloke), dangtelis gruoblėtas, patogus žymėjimui. Taip pat šone yra pašiurkštintas paviršius žymėjimui. Atlaiko 10000 x g centrifugavimą. Autoklavuojami prie 1210 C ne mažiau 20 min.
Pakuotėje ne daugiau 120 juostelių su 8 mėgintuvėliais.</t>
  </si>
  <si>
    <t>Sedimentaciniai 50 ml mėgintuvėliai be kojelės</t>
  </si>
  <si>
    <t>Sterilūs, graduoti, su sandariai užsukamu dangteliu, pakuotė ne daugiau kaip 25 mėgintuvėliai</t>
  </si>
  <si>
    <t>Sedimentaciniai 50 ml mėgintuvėliai su kojele</t>
  </si>
  <si>
    <t>1000</t>
  </si>
  <si>
    <t>Sedimentaciniai 15 ml mėgintuvėliai</t>
  </si>
  <si>
    <t>Sterilūs, skaidraus plastiko, graduoti, su sandariai užsukamu dangteliu, tinkami ląstelių kultūrų auginimui</t>
  </si>
  <si>
    <t>8.1</t>
  </si>
  <si>
    <t>2,5 µl vienkartinio naudojimo antgaliai su filtru</t>
  </si>
  <si>
    <t xml:space="preserve"> 34 mm ilgio. Sterilūs, dėžutėse. Pakuotėje 10x96 vnt.</t>
  </si>
  <si>
    <t>8.2</t>
  </si>
  <si>
    <t>10 µl vienkartinio naudojimo antgaliai su filtru</t>
  </si>
  <si>
    <t xml:space="preserve"> 40 mm ilgio. Sterilūs, dėžutėse. Pakuotėje 10x96 vnt.</t>
  </si>
  <si>
    <t>8.3</t>
  </si>
  <si>
    <t>20 µl vienkartinio naudojimo antgaliai su filtru, sterilūs, dėžutėse</t>
  </si>
  <si>
    <t xml:space="preserve"> 53  mm ilgio. Sterilūs, dėžutėse. Pakuotėje 10x96 vnt.</t>
  </si>
  <si>
    <t>8.4</t>
  </si>
  <si>
    <t>100 µl vienkartinio naudojimo antgaliai su filtru</t>
  </si>
  <si>
    <t>8.5</t>
  </si>
  <si>
    <t>200 µl vienkartinio naudojimo antgaliai su filtru</t>
  </si>
  <si>
    <t xml:space="preserve"> 55  mm ilgio. Sterilūs, dėžutėse. Pakuotėje 10x96 vnt.</t>
  </si>
  <si>
    <t>8.6</t>
  </si>
  <si>
    <t>1000 µl vienkartinio naudojimo antgaliai su filtru</t>
  </si>
  <si>
    <t xml:space="preserve"> 71  mm ilgio. Sterilūs, dėžutėse. Pakuotėje 10x96 vnt.</t>
  </si>
  <si>
    <t>9.1</t>
  </si>
  <si>
    <t xml:space="preserve">2,5 µl vienkartinio naudojimo antgaliai </t>
  </si>
  <si>
    <t xml:space="preserve">PGR švarumo, dėžutėse, supakuoti dėkluose po 5-10, kuriuos galima perkelti į dėžutes. Pakuotėje 960 vnt. antgalių.  Komplekte pateikti tam pritaikytas antgalių dėžutes. </t>
  </si>
  <si>
    <t>9.2</t>
  </si>
  <si>
    <t xml:space="preserve">10 µl vienkartinio naudojimo antgaliai </t>
  </si>
  <si>
    <t xml:space="preserve"> PGR švarumo, dėžutėse, supakuoti dėkluose po 5-10, kuriuos galima perkelti į dėžutes.  Pakuotėje 960 vnt. antgalių. Komplekte pateikti tam pritaikytas antgalių dėžutes.</t>
  </si>
  <si>
    <t>9.3</t>
  </si>
  <si>
    <t>20 µl vienkartinio naudojimo antgaliai</t>
  </si>
  <si>
    <t xml:space="preserve"> PGR švarumo, dėžutėse, supakuoti dėkluose po 5-10, kuriuos galima perkelti į dėžutes. Pakuotėje 960 vnt. antgalių.  Komplekte pateikti tam pritaikytas antgalių dėžutes.</t>
  </si>
  <si>
    <t>9.4</t>
  </si>
  <si>
    <t>100 µl vienkartinio naudojimo antgaliai</t>
  </si>
  <si>
    <t xml:space="preserve">200 µl vienkartinio naudojimo antgaliai </t>
  </si>
  <si>
    <t xml:space="preserve"> PGR švarumo, dėžutėse, supakuoti dėkluose po 5-10, kuriuos galima perkelti į dėžutes. Pakuotėje 960 vnt. antgalių. Komplekte pateikti tam pritaikytas antgalių dėžutes.</t>
  </si>
  <si>
    <t>1000 µl vienkartinio naudojimo antgaliai</t>
  </si>
  <si>
    <t>10.1</t>
  </si>
  <si>
    <t>1000 µl vienkartinio naudojimo antgaliai, polipropileniniai</t>
  </si>
  <si>
    <t>Nesterilūs, tinkami sudėti į autoklavuojamas dėžutes</t>
  </si>
  <si>
    <t>10.2</t>
  </si>
  <si>
    <t>100 µl vienkartinio naudojimo antgaliai, polipropileniniai</t>
  </si>
  <si>
    <t>10.3</t>
  </si>
  <si>
    <t>10 µl vienkartinio naudojimo antgaliai,  polipropileniniai</t>
  </si>
  <si>
    <t>10.4</t>
  </si>
  <si>
    <t>300 µl vienkartinio naudojimo antgaliai mikrodozatoriui, polipropileniniai</t>
  </si>
  <si>
    <t>Stikliniai laboratoriniai indai</t>
  </si>
  <si>
    <t>Konusinė (erlenmejerio) kolba</t>
  </si>
  <si>
    <t>Borosilikatinio stiklo, 100 ml,  atspari karščiui, tinkama plauti laboratorinėse indaplovėse, autoklavuojama, plačiu kaklu  (Erlenmejerio formos)</t>
  </si>
  <si>
    <t>Borosilikatinio stiklo, 250ml atspari karščiui, tinkama plauti laboratorinėse indaplovėse, autoklavuojama, plačiu kaklu  (Erlenmejerio formos)</t>
  </si>
  <si>
    <t>500 ml, graduota, atspari karščiui, tinkama plauti laboratorinėse indaplovėse, autoklavuojama, plačiu kaklu  (Erlenmejerio formos)</t>
  </si>
  <si>
    <t>Laboratorinės stiklinės</t>
  </si>
  <si>
    <t>Borosilikatinio stiklo, autoklavuojamos, 50 ml talpos</t>
  </si>
  <si>
    <t xml:space="preserve"> Borosilikatinio stiklo, autoklavuojamos,  100 ml talpos</t>
  </si>
  <si>
    <t>Borosilikatinio stiklo, autoklavuojamos,  250ml</t>
  </si>
  <si>
    <t xml:space="preserve"> Borosilikatinio stiklo, autoklavuojamos,  500ml</t>
  </si>
  <si>
    <t xml:space="preserve"> Borosilikatinio stiklo, autoklavuojamos,  1000ml</t>
  </si>
  <si>
    <t>Borosilikatinio stiklo, autoklavuojamos,  2000ml</t>
  </si>
  <si>
    <t>Matavimo kolba</t>
  </si>
  <si>
    <t>Borosilikatinio stiklo, 100ml , stiklinė, graduota</t>
  </si>
  <si>
    <t>Borosilikatinio stiklo,1000ml , stiklinė, graduota</t>
  </si>
  <si>
    <t>Matavimo cilindras</t>
  </si>
  <si>
    <t>A klasės, Borosilikatinio stiklo, su snapeliu,  graduotas įspaustomis žymėmis,  heksagonalinis pagrindas, gali būti autoklavuojamas. Atitinka ISO 4788, 10  ml talpos</t>
  </si>
  <si>
    <t>A klasės, Borosilikatinio stiklo, su snapeliu,  graduotas įspaustomis žymėmis,  heksagonalinis pagrindas, gali būti autoklavuojamas. Atitinka ISO 4788, 25  ml talpos</t>
  </si>
  <si>
    <t>A klasės, Borosilikatinio stiklo, su snapeliu,  graduotas įspaustomis žymėmis,  heksagonalinis pagrindas, gali būti autoklavuojamas. Atitinka ISO 4788, 50  ml talpos</t>
  </si>
  <si>
    <t>A klasės, Borosilikatinio stiklo, su snapeliu,  graduotas įspaustomis žymėmis,  heksagonalinis pagrindas, gali būti autoklavuojamas. Atitinka ISO 4788, 100  ml talpos</t>
  </si>
  <si>
    <t>A klasės, Borosilikatinio stiklo, su snapeliu,  graduotas įspaustomis žymėmis,  heksagonalinis pagrindas, gali būti autoklavuojamas. Atitinka ISO 4788, 250  ml talpos</t>
  </si>
  <si>
    <t>A klasės, Borosilikatinio stiklo, su snapeliu,  graduotas įspaustomis žymėmis,  heksagonalinis pagrindas, gali būti autoklavuojamas. Atitinka ISO 4788, 500  ml talpos</t>
  </si>
  <si>
    <t>A klasės, Borosilikatinio stiklo, su snapeliu,  graduotas įspaustomis žymėmis,  heksagonalinis pagrindas, gali būti autoklavuojamas. Atitinka ISO 4788, 1000  ml talpos</t>
  </si>
  <si>
    <t xml:space="preserve">vnt. </t>
  </si>
  <si>
    <t>Stiklinis butelis</t>
  </si>
  <si>
    <t>Borosilikatinis, su užsukumu dangteliu, autoklavuojamas, 1000 ml talpos, graduotas.</t>
  </si>
  <si>
    <t>Konusinės kolbutės</t>
  </si>
  <si>
    <t>Stiklinės, 250ml atsparios karščiui, graduotos, tinkamos mikrobangų krosnelės kaitinimui</t>
  </si>
  <si>
    <t>Borosilikatinio stiklo, 100 ml talpos</t>
  </si>
  <si>
    <t>Borosilikatinio stiklo, 250ml, graduota, su snapeliu</t>
  </si>
  <si>
    <t>Borosilikatinio stiklo, 100ml graduota, su snapeliu</t>
  </si>
  <si>
    <t>Borosilikatinio stiklo, 500mlgraduota, su snapeliu</t>
  </si>
  <si>
    <t>Borosilikatinio stiklo, 1000 ml graduota, su snapeliu</t>
  </si>
  <si>
    <t>500 ml, graduota, atspari karščiui, tinkama plauti laboratorinėse indaplovėse, autoklavuojama, plačiu kaklu (diametras 50 ±2 mm), platėjančiu dugnu (diametras 105±2 mm) - (Erlenmejerio formos)</t>
  </si>
  <si>
    <t>Stiklinis piltuvėlis</t>
  </si>
  <si>
    <t>Stiklinis, 150±10 mm skersmens, kojelė 150±10 mm ilgio</t>
  </si>
  <si>
    <t>250 ml, graduota, atspari karščiui, tinkama plauti laboratorinėse indaplovėse, autoklavuojama, plačiu kaklu (diametras 34 ±2 mm), platėjančiu dugnu (diametras 85±2 mm) - (Erlenmejerio formos)</t>
  </si>
  <si>
    <t>Stiklinis paverčiamas automatinis skysčio dozatorius</t>
  </si>
  <si>
    <t>Stiklinis, dozuojamo skysčio tūris 5 ml. Šlifiniu pagrindu, skirtas naudoti su stikliniu buteliu ar kolba turinčius šlifinius kaklelius 29/32 dydžio,  Duran arba atitinkantį Duran kokybę.</t>
  </si>
  <si>
    <t>Piltuvėlis</t>
  </si>
  <si>
    <t>Stiklinis, 100±10 mm skersmens, 100±10 mm ilgio</t>
  </si>
  <si>
    <t>Stiklinė konusinė kolba</t>
  </si>
  <si>
    <t>250 ml tūrio, su šlifiniam kamščiui skirtu šlifuoto stiklo kakleliu 29/32 dydžio.</t>
  </si>
  <si>
    <t>Stiklinis kamštis</t>
  </si>
  <si>
    <t>Skirtas šlifuoto stiklo kakleliui 29/32 dydžio</t>
  </si>
  <si>
    <t>Volumetrinė kolba</t>
  </si>
  <si>
    <t>Stiklinė, 5 ml tūrio, šlifuoto stiklo kakliuku</t>
  </si>
  <si>
    <t>Šlifuoto stiklo, skirtas aukščiau nurodytai 5 ml tūrio volumetrinei kolbai su šlifuoto stiklo kakliuku.</t>
  </si>
  <si>
    <t>Stiklinė, 10 ml tūrio, šlifuoto stiklo kakliuku</t>
  </si>
  <si>
    <t>Šlifuoto stiklo, skirtas aukščiau nurodytai 10 ml tūrio volumetrinei kolbai su šlifuoto stiklo kakliuku.</t>
  </si>
  <si>
    <t>Stiklinė, 20 ml tūrio, šlifuoto stiklo kakliuku</t>
  </si>
  <si>
    <t>Šlifuoto stiklo, skirtas aukščiau nurodytai 20 ml tūrio volumetrinei kolbai su šlifuoto stiklo kakliuku.</t>
  </si>
  <si>
    <t>Piltuvėlio skersmuo 30 ± 5  mm, kotelio skersmuo 6 ± 2 mm</t>
  </si>
  <si>
    <t>Laboratorinis indas Coplin tipo</t>
  </si>
  <si>
    <t>Stiklinis, atsparus karščiui, su dangteliu, skirtas pastatyti 5 (10) objektinių stiklelių vertikaliai</t>
  </si>
  <si>
    <t xml:space="preserve"> vnt.</t>
  </si>
  <si>
    <t>Indelis audinių kultūroms auginti, 25 cm2</t>
  </si>
  <si>
    <t>Polistirolinis, sterilus, užsukamu dangteliu,  lenktu kakleliu, skaidrus</t>
  </si>
  <si>
    <t>Pastero pipetės</t>
  </si>
  <si>
    <t>13.1</t>
  </si>
  <si>
    <t>Pastero pipetė</t>
  </si>
  <si>
    <t>Sterili, tūris &gt;4ml, graduota kas 0,5 ml, gradavimas iki 3 ml,  įpakuota kiekviena atskirai į polietileno/popieriaus įpakavimą („peel pack“), plastikinė</t>
  </si>
  <si>
    <t>13.2</t>
  </si>
  <si>
    <t>Nesterili,  tūris &gt;7 ml, graduota kas 1 ml, gradavimas iki 5 ml, plastikinė</t>
  </si>
  <si>
    <t>13.3</t>
  </si>
  <si>
    <t>Nesterili, 1 ml tūrio , iš netoksiško peršviečiamo polipropileno, siauru galiuku.</t>
  </si>
  <si>
    <t>13.4</t>
  </si>
  <si>
    <t>Plastikinės pastero pipetės</t>
  </si>
  <si>
    <t>150 mm ilgio, 3,5 ml tūrio, skersmuo 5 mm, nesterilios,  Įpakavimas: 500-1000 vnt/dėž.; Galiojimo laikas neribotas.  Būtina nurodyti gamintojo katalogo pavadinimą ir katalogo numerį.</t>
  </si>
  <si>
    <t>13.5</t>
  </si>
  <si>
    <t>Serologinė pipetė, 10 ml</t>
  </si>
  <si>
    <t>Sterili, gradavimas &gt; kaip iki 12 ml, įpakuota kiekviena atskirai į polietileno/popieriaus įpakavimą, su vatos filtru, plastikinė</t>
  </si>
  <si>
    <t>Serologinė pipetė, 25 ml</t>
  </si>
  <si>
    <t>Sterili, graduota, įpakuota kiekviena atskirai į polietileno/popieriaus įpakavimą, su vatos filtru, plastikinė</t>
  </si>
  <si>
    <t>Pagalbinės priemonės svėrimui</t>
  </si>
  <si>
    <t>Svėrimo mentelė</t>
  </si>
  <si>
    <t>Nerūdijančio plieno, ilgis 170±5mm, semtuvėlis 40±2mm ilgio, 10±2mm pločio. Autoklavuojama.</t>
  </si>
  <si>
    <t>Su mikro šaukšteliu viename gale ir kitu plokščiuoju galu.  Nerūdijančio plieno, autoklavuojama, ilgis 150±5 mm, plokščiojo galo ilgis 40±2mm, plotis 5±2 mm.</t>
  </si>
  <si>
    <t>Svėrimo lėkštelės</t>
  </si>
  <si>
    <t xml:space="preserve">Iš polistireno, baltos, sulenkiamos lengvesniam sveriamos medžiagos išpylimui. Tinkamos mikrobangei krosnelei. Atsparios silpnoms rūgštims ir šarmams. 41 x 41 x 8 mm (+- 5 mm) dydžio </t>
  </si>
  <si>
    <t xml:space="preserve">Iš polistireno, baltos, sulenkiamos lengvesniam sveriamos medžiagos išpylimui. Tinkamos mikrobangei krosnelei. Atsparios silpnoms rūgštims ir šarmams.140 x 140 x 22 mm (+- 5 mm) dydžio </t>
  </si>
  <si>
    <t xml:space="preserve">Iš polistireno, baltos, sulenkiamos lengvesniam sveriamos medžiagos išpylimui. Tinkamos mikrobangei krosnelei. Atsparios silpnoms rūgštims ir šarmams. 89 x 89 x 25 mm (+- 5 mm) dydžio </t>
  </si>
  <si>
    <t>Maišymo magnetukai</t>
  </si>
  <si>
    <t>Su PTFE danga, cilindro formos užapvalintais galais, autoklavuojami. Skersmuo 3 mm, igis 12 mm. </t>
  </si>
  <si>
    <t>Su PTFE danga, cilindro formos užapvalintais galais, autoklavuojami. Skersmuo 8 mm, ilgis 25 mm.</t>
  </si>
  <si>
    <t>Su PTFE danga, cilindro formos užapvalintais galais, autoklavuojami. Skersmuo 8 mm, ilgis 40 mm.</t>
  </si>
  <si>
    <t>Saran film laboratorinė plėvelė</t>
  </si>
  <si>
    <t>Iš vinilideno chlorido, rulonas 30cm×300m, storis 11,5µm, tinkama elektroforezės gelių pakavimui, nepralaidi etidžio bromidui</t>
  </si>
  <si>
    <t>Parafilm "M"</t>
  </si>
  <si>
    <t>skaidrus, plotis 100mm, ilgis ne mažiau 38m</t>
  </si>
  <si>
    <t>Laboratoriniai žymekliai</t>
  </si>
  <si>
    <t>0,5mm storio, atsparūs vandeniui ir karščiui, skirti rašyti ant stiklo ir plastiko, nenuplaunamas vandeniu, alkoholiu, greitai džiūstantis, rašantis ant šaltų ir drėgnų paviršių, metalo, stiklo ir plastiko, įv. Spalvų</t>
  </si>
  <si>
    <t>1  mm galiuku, nenuplaunamas vandeniu, alkoholiu, greitai džiūstantis, rašantis ant šaltų ir drėgnų paviršių, metalo, stiklo ir plastiko, įv. spalvų</t>
  </si>
  <si>
    <t>Klijuojamos juostelės mikromėgintuvėliams</t>
  </si>
  <si>
    <t>0,5 ml mėgintuvėliams, lipnios šaltyje (iki -80°C), rulonėlis. Galimybė pasirinkti bent iš trijų spalvų.</t>
  </si>
  <si>
    <t>1,5 ml mėgintuvėliams, lipnios altyje (iki -80°C), rulonėlis. Galimybė pasirinkti bent iš trijų spalvų.</t>
  </si>
  <si>
    <t>Polietileniniai laboratorinių atliekų maišeliai</t>
  </si>
  <si>
    <t>200×300 mm dydžio, autoklavuojami, fasuota po 100 vnt.</t>
  </si>
  <si>
    <t>Stovelis</t>
  </si>
  <si>
    <t>Stovelis, iš plieno, dengto poliamidu, skirtas 3 ml ir 10 ml talpos mėgintuvėliams (vakutaineriams), talpa: dvi eilės po 6 mėgintuvėlius</t>
  </si>
  <si>
    <t>Svareliai</t>
  </si>
  <si>
    <t>Svarelių rinkinys elektroninių svarstyklių kalibravimui, nerūdijančio plieno ir aliuminio, 1mg - 500g: rinkinyje : 1mg, 2mg, 2mg, 5mg, 10mg, 20mg, 50mg, 100mg, 200mg, 500mg, 2mg, 20mg, 200mg, 1mg, 2mg, 5mg, 10mg, 20mg, 50mg, 100mg, 200mg, 500mg, 2g, 20g, 200g, plastikinėje dėžutėje. Atitinka ISO17025:2005, ISO9001, ISO14001</t>
  </si>
  <si>
    <t>rinkinys</t>
  </si>
  <si>
    <t>Lašinimo buteliukai</t>
  </si>
  <si>
    <t>Pagaminti iš minkšto plastiko, 15±5ml tūrio, užsukami, kamštelis su tiesiu snapeliu, uždengiamas.</t>
  </si>
  <si>
    <t>Spiritinė lemputė</t>
  </si>
  <si>
    <t>Stiklinė, pastatoma, su stikliniu dangteliu</t>
  </si>
  <si>
    <t>Objektiniai stikleliai</t>
  </si>
  <si>
    <t xml:space="preserve">Švarūs, nuriebalinti, šlifuotais kraštais, šlifuotu laukeliu iš abiejų pusių, su užrašui skirta vieta, vakuuminiame įpakavime </t>
  </si>
  <si>
    <t>Dėžutė mikroskopinių stiklelių saugojimui statomų statmenai</t>
  </si>
  <si>
    <t>100 vietų (dviejų eilių), su dangčiu, su stiklelių numeracija ant dangčio ir dėkle, su dviem dangčio fiksatoriais, juodos.</t>
  </si>
  <si>
    <t xml:space="preserve">Dengiamieji stikleliai apvalūs </t>
  </si>
  <si>
    <t>12 mm skersmens</t>
  </si>
  <si>
    <t>Dėžutė mikroskopinių stiklelių archyvavimui</t>
  </si>
  <si>
    <t xml:space="preserve"> Dėžutė mikroskopinių stiklelių saugojimui – pagamintas iš polistireno, 100 vietų (dviejų eilių), su atverčiamu dangčiu, su stiklelių numeracija ant dangčio ir dėkle, su dangčio fiksatoriumi, tamsi</t>
  </si>
  <si>
    <t>Padėklai mikroskopiniams stikleliams</t>
  </si>
  <si>
    <t>Plastikiniai, ne &lt;20 vietų, su skaidriu plastikiniu atverčiamu dangčiu</t>
  </si>
  <si>
    <t>Filtrinis popierius</t>
  </si>
  <si>
    <t>Apvalus, popierinis, tirpalų ruošimui, skersmuo 240±10 mm, storis 0,16±0,1 mm, porų tankis (retention range) 12-15 um, pakuotėje 100 vnt.</t>
  </si>
  <si>
    <t>Apvalus, popierinis, tirpalų ruošimui, skersmuo 150±10 mm, porų tankis 20±5 um</t>
  </si>
  <si>
    <t>5.4</t>
  </si>
  <si>
    <t>Pagamintos iš kartono, tinkamos 1,5 ml ir 2 ml mėgintuvėliams. Kvadratinės 100 vietų (10x10).</t>
  </si>
  <si>
    <t>Antgaliai be filtro. Tinkami Eppendorf ir Thermoscientific pipetėms. Pasiūlymą teikti tik visai pirkimo daliai.</t>
  </si>
  <si>
    <t>Tirpalas skirtas chromosomų dažymui, supakuota ne daugiau kai po 100ml</t>
  </si>
  <si>
    <t>Giemsa dažai</t>
  </si>
  <si>
    <t xml:space="preserve">Liofilizuota, išskirta iš Clostridium histolyticum, IVtipo, aktyvumas ne &lt;150 vv/mg. Pakuotės dydis ne daugiau kaip 1g </t>
  </si>
  <si>
    <t>Kolagenazė IV</t>
  </si>
  <si>
    <t xml:space="preserve">Liofilizuota, išskirta iš Clostridium histolyticum, II tipo, aktyvumas ne &lt;120 vv/mg. Pakuotės dydis ne daugiau kaip 1g </t>
  </si>
  <si>
    <t>Kolagenazė II</t>
  </si>
  <si>
    <t>Kolagenazė I</t>
  </si>
  <si>
    <t>Tirpalas, tinkantis darbui su ląstelių kultūromis, , koncetracija ne mežiau kaip 250 µg/ml, supakuotas ne &gt;50ml talpose</t>
  </si>
  <si>
    <t>Amfotericinas B</t>
  </si>
  <si>
    <t>Tirpalas, tinkantis darbui su ląstelių kultūromis, koncetracija ne mežiau kaip 10mg/ml, supakuotas ne &gt;100ml talpose</t>
  </si>
  <si>
    <t>Kanamicinas</t>
  </si>
  <si>
    <t xml:space="preserve">Sterilus, ne mažiau kaip 0,5% tripsino, su EDTA, be fenolio raudonojo, sterilus, tinkamas darbui su ląstelių kultūromis. Pakuotės dydis ne &gt;100ml. </t>
  </si>
  <si>
    <t xml:space="preserve">Trypsin EDTA </t>
  </si>
  <si>
    <t>Be kalcio ir magnio jonų, pakuotė ne &gt;500 ml</t>
  </si>
  <si>
    <t>PBS</t>
  </si>
  <si>
    <t>Tirpalas,Pen/Strep 10K/10K vv,  tinkantis ląstelių kultivavimui, supakuotas ne &gt;20ml talpose</t>
  </si>
  <si>
    <t>Penicilinas-streptomicinas</t>
  </si>
  <si>
    <t>Tirpalas,Pen/Strep 10K/10K vv,  tinkantis ląstelių kultivavimui, supakuotas ne &gt;100ml talpose</t>
  </si>
  <si>
    <t>200 mM, užšaldytas, sterilus, supakuotas ne &gt;20 ml talpose</t>
  </si>
  <si>
    <t>L-glutaminas</t>
  </si>
  <si>
    <t>Sterilus, inaktyvuotas karščiu, užšaldytas, supakuotas ne&gt;100 ml indeliuose</t>
  </si>
  <si>
    <t>Fetalinis veršiuko serumas</t>
  </si>
  <si>
    <t>PHA-M, sterilus tirpalas, išskirtas iš Phaseolus vulgaris, supakuotas ne &gt; 10 ml</t>
  </si>
  <si>
    <t>Lektinas</t>
  </si>
  <si>
    <t>Sterili, skysta, gliukozės koncentracija ne mažiau kaip 4,5 g/l, su stabolizuotu  glutaminu, tinkama žmogaus fibroblastų auginimui, supakuota ne &gt;500ml indeliuose</t>
  </si>
  <si>
    <t>DMEM 1× (Dulbecco's Modified Eagle Media) terpė</t>
  </si>
  <si>
    <t>sterilus, tirpalas, koncetracija ne mažiau kaip 10 µg/ml, pakuotė ne &gt; 10 ml</t>
  </si>
  <si>
    <t>Kolcemidas, Hank`s buferiniame tirpale</t>
  </si>
  <si>
    <t>5.6</t>
  </si>
  <si>
    <t>Pilnai paruošta naudojimui, sudaryta iš RPMI, FBS, L-glutamino ir  PHA, 1x koncetracijos, supakuota ne  &gt;100ml indeliuose</t>
  </si>
  <si>
    <t>Terpė periferinio kraujo limfocitų  auginimui</t>
  </si>
  <si>
    <t>5.5</t>
  </si>
  <si>
    <t>Sterilus, amniocitų kultūrų auginimui, specifinis papildas tinkantis Amniomax C-100 arba  analogiškai terpei, supakuota ne  &gt;15ml indeliuose</t>
  </si>
  <si>
    <t xml:space="preserve">Amniocitų mitybinės terpės papildas </t>
  </si>
  <si>
    <t>Sterili, skirta amniocitų kultūrų auginimui,  Amniomax arba  analogiška, pakuotė ne didesnė nei  90 ml</t>
  </si>
  <si>
    <t>Mitybinė terpė amniocitų auginimui</t>
  </si>
  <si>
    <t>Sterili, skysta, skirta žmogaus periferinio kraujo limfocitų auginimui, pakuota ne daugiau kaip 500 ml indeliuose</t>
  </si>
  <si>
    <t>RPMI 1640 terpė su L-glutaminu ir NaHCO3</t>
  </si>
  <si>
    <t>Sterili, skysta, skirta žmogaus periferinio kraujo limfocitų auginimui, pakuota ne daugiau kaip 100 ml indeliuose</t>
  </si>
  <si>
    <t>Ląstelių kultūrų terpės ir priedai. Pasiūlymą teikti tik visai pirkimo daliai ir vieno gamintojo.</t>
  </si>
  <si>
    <t>g</t>
  </si>
  <si>
    <t>M=203,30g/Mol, tinkamas DNR išskyrimui, pH - 5,0-6,5</t>
  </si>
  <si>
    <t>MgCl2x6H2O</t>
  </si>
  <si>
    <t>ml</t>
  </si>
  <si>
    <t>Tinkamas DNR išskyrimui, skystas</t>
  </si>
  <si>
    <t>2-Propanolis</t>
  </si>
  <si>
    <t>Skaidrus nuo bespalvės iki šviesiai gelsvos spalvos tirpalas. Molekulinė masė  625 arba 1.7 M, UV sugertis lambda max = 275 nm ir 283 nm metanolyje, klampa  240 mPas 25°C temperatūroje, pH (5% vandeninio tirpalo): nuo 6 iki 8.</t>
  </si>
  <si>
    <t>Tritonas X-100</t>
  </si>
  <si>
    <t>DNR tirpinimui, 1×, 10mM Tris-HCl containing 1mM EDTA•Na2,  pH 7.9–8.1. Pakuotė ne didesnė nei 100 ml</t>
  </si>
  <si>
    <t>TE buferis</t>
  </si>
  <si>
    <t>pH 8, sterilus</t>
  </si>
  <si>
    <t>0,5M EDTA tirpalas</t>
  </si>
  <si>
    <t>Tinkamas DNR išskyrimui</t>
  </si>
  <si>
    <t>Fenolis</t>
  </si>
  <si>
    <t>10 % Natrio dodecil sulfato tirpalas</t>
  </si>
  <si>
    <t>Chloroformo-izoamilo mišinys</t>
  </si>
  <si>
    <t>Chloroformas</t>
  </si>
  <si>
    <t>kg</t>
  </si>
  <si>
    <t>Tinkama DNR išskyrimui,</t>
  </si>
  <si>
    <t>Sacharozė</t>
  </si>
  <si>
    <t>Tinkama DNR išskyrimui, be DNazių, RNazių, egzonukleazių, 20 mg/ml</t>
  </si>
  <si>
    <t>Proteinazė K</t>
  </si>
  <si>
    <t>Chelex joninė derva 6%, skysta, išpilstyta po ne daugiau nei 20 ml, tūris pakankamas 100 reakcijų, skirta DNR išskyrimui (iš amniocitų, choriono gaurelių, periferinio kraujo leukocitų, sauso kraujo kortelių), paruošta naudoti.</t>
  </si>
  <si>
    <t>Chelex joninė derva</t>
  </si>
  <si>
    <t>Milteliai, pakuotė iki 100 g</t>
  </si>
  <si>
    <t>Agarozė</t>
  </si>
  <si>
    <t>litrai</t>
  </si>
  <si>
    <t>Pakuotė 1L</t>
  </si>
  <si>
    <t>10x TBE buferis</t>
  </si>
  <si>
    <t>Be RNazių, DNazių, tinkamas kDNR sintezei ir RL-PGR; pakuotės ne didesnė nei 30 ml</t>
  </si>
  <si>
    <t>Vanduo tinkamas darbui su RNR</t>
  </si>
  <si>
    <t xml:space="preserve">Natrio acetatas </t>
  </si>
  <si>
    <t>Liofilizuotas, mitozės inhibitorius, skirtas molekulinės biologijos tyrimams, koncentracija ne&lt;96%</t>
  </si>
  <si>
    <t>Kolchicinas</t>
  </si>
  <si>
    <t>Nefluorescuojantis, skaidrus, tinkamas mikroskopijai, klampumas 1,515±03, supakuotas ne&gt;500ml</t>
  </si>
  <si>
    <t>Imersinis aliejus</t>
  </si>
  <si>
    <t>Liofilizuotas, švarumas &gt;99%, CAS nr.: 7761-88-8, supakuota po 50g, nuo šviesos apsaugančioje pakuotėje</t>
  </si>
  <si>
    <t>Sidabro nitratas</t>
  </si>
  <si>
    <t>Liofilizuotas, koncentracija ne&lt;99,5%, skirtas molekulinės biologijos tyrimams</t>
  </si>
  <si>
    <t>Kalio dihidrofosfatas</t>
  </si>
  <si>
    <t>Kalio chloridas</t>
  </si>
  <si>
    <t>Natrio chloridas</t>
  </si>
  <si>
    <t>Chemiškai grynas</t>
  </si>
  <si>
    <t>Natrio hidroksidas 1M</t>
  </si>
  <si>
    <t>Liofilizuotas, koncentracija ne&lt;98%, skirtas molekulinės biologijos tyrimams</t>
  </si>
  <si>
    <t>Bario hidroksi hidratas</t>
  </si>
  <si>
    <t xml:space="preserve">Sterilus, ne &gt; 0,5% tripsino, ne &gt;0,2% EDTA, tinkamas darbui su ląstelių kultūromis. Pakuotės dydis ne &gt;100ml. </t>
  </si>
  <si>
    <t>Išskirta iš jaučio kasos, neturinti Dnazės aktyvumo, koncentracija ne &lt;10mg/ml, aktyvumas ne &lt;5000 vv/mg, tinkama darbui su ląstelių kultūromis. Pakuotės dydis ne &gt;5 ml</t>
  </si>
  <si>
    <t>Rnazė A</t>
  </si>
  <si>
    <t>mg</t>
  </si>
  <si>
    <t>Liofilizuota, aktyvumas ne &lt;30 vv/mg, tinkama darbui su ląstelių kultūromis. Pakuotės dydis ne &gt;5mg</t>
  </si>
  <si>
    <t>Sterilus, ištirpintas fosfatiniame druskos tirpale, sudėtyje nėra etidžio bromido, skirtas chromosomų rezoliucijai pagerinti, pakuotės dydis ne &gt;1ml.</t>
  </si>
  <si>
    <t>Chromosomų raiškos priedas</t>
  </si>
  <si>
    <t>Skirti dengiamajam stikleliui prie objektinio stiklelio tvirtinti, pakuotė po 50 (±10) g</t>
  </si>
  <si>
    <t>Gumos klijai</t>
  </si>
  <si>
    <t>Liofilizuotas, grynas, skirtas molekulinės biologijos tyrimams</t>
  </si>
  <si>
    <t>SSC (20×) buferis</t>
  </si>
  <si>
    <t>Skirtas molekulinės biologijos tyrimams, supakuotas ne &gt;20ml</t>
  </si>
  <si>
    <t>MgCl2 1M tirpalas</t>
  </si>
  <si>
    <t>125 ng/ml, chemiškai švarus, supakuotas ne &gt;500ul</t>
  </si>
  <si>
    <t>DAPI II</t>
  </si>
  <si>
    <t>Nejonizuotantis detergentas, chemiškai švarus, supakuotas ne &gt;1000ml, skirtas molekulinė biologijos tyrimams</t>
  </si>
  <si>
    <t>NP-40</t>
  </si>
  <si>
    <t>Formaldehido koncentracija ne&gt;4%, supakuota ne &gt;500 ml</t>
  </si>
  <si>
    <t>Formalino tirpalas, 10%</t>
  </si>
  <si>
    <t>Koncentracija &gt;99,5%, chemiškai grynas,  supakuota ne &gt;1000 ml</t>
  </si>
  <si>
    <t>Formamidas</t>
  </si>
  <si>
    <t>1N, chemiškai švarus, skirtas molekulinės biologijos tyrimams, pakuotė ne &gt;100ml</t>
  </si>
  <si>
    <t>NaOH</t>
  </si>
  <si>
    <t>Tribazinis, liofilizuotas, chemiškai švarus, grynumas ne&lt; 99%</t>
  </si>
  <si>
    <t xml:space="preserve">Natrio citratas </t>
  </si>
  <si>
    <t>Chemiškai švarus, pakuotė 2,5L</t>
  </si>
  <si>
    <t>Toluenas</t>
  </si>
  <si>
    <t>Chemiškai gryna, pakuotė ne &gt;1000ml</t>
  </si>
  <si>
    <t>Ledinė acto rūgštis</t>
  </si>
  <si>
    <t>Chemiškai grynas, pakuotė ne &gt;2500 ml</t>
  </si>
  <si>
    <t>Metanolis</t>
  </si>
  <si>
    <t>Liofilizuotas, grynumas &gt;99%, supakauotas ne &gt;2g</t>
  </si>
  <si>
    <t>Timidinas</t>
  </si>
  <si>
    <t>Chemiškai švarus, skirtas molekulinės biologijos tyrimams, 3M, pH 5,2, tinkamas DNR išskyrimui skystas, pakuotė ne &gt;100ml</t>
  </si>
  <si>
    <t>PGR fragmentų valymo rinkinys</t>
  </si>
  <si>
    <t>PGR fragmentų valymo rinkinys iš reakcijos mišinių (kolonėlės)</t>
  </si>
  <si>
    <t>PGR valymo rinkinys, skirtas greitam aukštos kokybės 25 bp - 20 kb DNR fragmentų išskyrimui (turi būti užtikrinama 100 % išeiga 100 bp - 10 kb fragmentams)  iš reakcijos mišinių; turi būti tiekiama kartu su naudojimui paruoštomis kolonėlėmis įdėtomis į mėgintuvėlius. Sudėtyje turi būti: surišimo, plovimo, eliucijos tirpalai. Pakuotė - 50 reakcijų</t>
  </si>
  <si>
    <t>PGR valymo rinkinys, skirtas greitam aukštos kokybės 25 bp - 20 kb DNR fragmentų išskyrimui (turi būti užtikrinama 100 % išeiga 100 bp - 10 kb fragmentams)  iš reakcijos mišinių; turi būti tiekiama kartu su naudojimui paruoštomis kolonėlėmis įdėtomis į mėgintuvėlius. Sudėtyje turi būti: surišimo, plovimo, eliucijos tirpalai. Pakuotė - 250 reakcijų</t>
  </si>
  <si>
    <t>Rinkinys NucleoSEQ tipo kolonėlių sekvenavimo PGR produkto valymui</t>
  </si>
  <si>
    <t>Skirtas pašalinti fluorescuojančiomis žymėmis žymėtus sekvenavimo PGR reakcijos produktus geline filtravimo technologija. Valymo procesas turi būti be precipitacijos etanoliu etapo. Pritaikytos centrifuguoti 1,5/2 ml mėgintuvėlių centrifuga. Paruoštos naudoti. Rinkinyje turi būti NucleoSEQ tipo kolonėlės ir 2 ml surinkimo mėgintuvėliai, papildomos būtinos valymui medžiagos ir priemonės. Turi būti tinkamas valyti sekvenavimo reakcijos, naudojant ABI Prism Big Dye Terminator Cycle Sequencing Kit produktą.</t>
  </si>
  <si>
    <t>3.2</t>
  </si>
  <si>
    <t>3.3</t>
  </si>
  <si>
    <t>6.7</t>
  </si>
  <si>
    <t>6.8</t>
  </si>
  <si>
    <t>6.9</t>
  </si>
  <si>
    <t>Antgaliai su filtru. Tinkami Eppendorf ir Thermoscientific pipetėms. Pasiūlymą teikti tik visai pirkimo daliai ir vieno gamintojo.</t>
  </si>
  <si>
    <t>Antgaliai. Tinkami Eppendorf ir Thermoscientific pipetėms. Pasiūlymą teikti tik visai pirkimo daliai ir vieno gamintojo.</t>
  </si>
  <si>
    <t>10.5</t>
  </si>
  <si>
    <t>10.6</t>
  </si>
  <si>
    <t>10.7</t>
  </si>
  <si>
    <t>10.8</t>
  </si>
  <si>
    <t>10.9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</si>
  <si>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</si>
  <si>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</si>
  <si>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</si>
  <si>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</si>
  <si>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</si>
  <si>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</si>
  <si>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</si>
  <si>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</si>
  <si>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</si>
  <si>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</si>
  <si>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</si>
  <si>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</si>
  <si>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</si>
  <si>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</si>
  <si>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</si>
  <si>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</si>
  <si>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</si>
  <si>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</si>
  <si>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</si>
  <si>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</si>
  <si>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</si>
  <si>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</si>
  <si>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</si>
  <si>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</si>
  <si>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</si>
  <si>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</si>
  <si>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</si>
  <si>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</si>
  <si>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</si>
  <si>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</si>
  <si>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</si>
  <si>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</si>
  <si>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</si>
  <si>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12.1</t>
  </si>
  <si>
    <t>12.2</t>
  </si>
  <si>
    <t>12.3</t>
  </si>
  <si>
    <t>12.4</t>
  </si>
  <si>
    <t>12.5</t>
  </si>
  <si>
    <t>12.6</t>
  </si>
  <si>
    <t>14.1</t>
  </si>
  <si>
    <t>14.2</t>
  </si>
  <si>
    <t>14.3</t>
  </si>
  <si>
    <t>26.1</t>
  </si>
  <si>
    <t>26.2</t>
  </si>
  <si>
    <t>26.3</t>
  </si>
  <si>
    <t>26.4</t>
  </si>
  <si>
    <t>26.5</t>
  </si>
  <si>
    <t>27.1</t>
  </si>
  <si>
    <t>27.2</t>
  </si>
  <si>
    <t>28.1</t>
  </si>
  <si>
    <t>28.2</t>
  </si>
  <si>
    <t>28.3</t>
  </si>
  <si>
    <t>28.4</t>
  </si>
  <si>
    <t>28.5</t>
  </si>
  <si>
    <t>28.6</t>
  </si>
  <si>
    <t>28.7</t>
  </si>
  <si>
    <t>28.8</t>
  </si>
  <si>
    <t>28.9</t>
  </si>
  <si>
    <t>28.10</t>
  </si>
  <si>
    <t>28.11</t>
  </si>
  <si>
    <t>28.12</t>
  </si>
  <si>
    <t>28.13</t>
  </si>
  <si>
    <t>28.14</t>
  </si>
  <si>
    <t>28.15</t>
  </si>
  <si>
    <t>28.16</t>
  </si>
  <si>
    <t>28.17</t>
  </si>
  <si>
    <t>28.18</t>
  </si>
  <si>
    <t>28.19</t>
  </si>
  <si>
    <t>28.20</t>
  </si>
  <si>
    <t>70.1</t>
  </si>
  <si>
    <t>70.2</t>
  </si>
  <si>
    <t>70.3</t>
  </si>
  <si>
    <t>1 mato vnt. įkainis be PVM</t>
  </si>
  <si>
    <t>0,5 ml talpos polipropileniniai be slydimo agentų (įskaitant oleamidus, erukamidus, stearamidus), biocidų  (DiHEMDA druskos) ar plastifikatorių  mėgintuvėliai, atsparūs chemikalams.
Yra dangtelio konstrukcinė apsauga nuo taršos, užraktas apsaugo nuo atsidarymo centrifugavimo metu. Mėgintuvėlio apačia kūgio formos.
Mėgintuvėliai sandariai užsidarantys safe-lock, sterilūs, patvirtinta gamintojo sertifikatu). 
Dangtelis plokščias, gruoblėtas, patogus žymėjimui. Atlaiko ne mažesnį nei 22000 x g centrifugavimą. Autoklavuojami prie 121° C ne mažiau 20 min. Sugraduoti.
Po 1 val. mėgintuvėlių  inkubavimo su koncentruota azoto rūgštimi metalų pėdsakų kiekiai turi būti:Al -0,003 ng/µl, Cr - &lt;0,00005 ng/µl, Hg - &lt;0,001 ng/µl, Ni - &lt;0,00005 ng/µl, Zn - &lt;0,001 ng/µl.
Pakuotėje ne daugiau 500 vnt.</t>
  </si>
  <si>
    <t>1. Tiekėjas turi pateikti dokumentus, įrodančius parduodamos prekės atitikimą kokybės ir techniniams reikalavimams, nurodytiems pirkimo dokumentų techninėje specifikacijoje: gamintojo parengtus katalogus, siūlomų prekių techninių charakteristikų aprašymus, pagalbinių priemonių aprašymus ir kitus objektyvius, pasiūlymo tinkamumą įrodančius dokumentus. Visus dokumentus tiekėjas turi pateikti  (pdf formatu).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Papildomai Tiekėjas gali teikti ir kitus objektyvius dokumentus bei kitą informaciją (pvz. nuotraukas, filmuotą medžiagą ir kt.). Tiekėjo ir gamintojo savideklaracijos nėra laikomos pakankamais - tinkamais atitikimo  Techninei specifikacijai įrodymais.</t>
  </si>
  <si>
    <t>2. Reagentų ir pagalbinių priemonių tiekėjas turi pateikti tyrimų protokolus, aprašymus, naudojimo instrukcijas, saugos duomenų lapus ir kitą su tyrimo procesu susijusią svarbią informaciją. Bet kokius gamintojo atliekamus pakeitimus nedelsiant pranešti vartotojui.</t>
  </si>
  <si>
    <t>3. 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</si>
  <si>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6. Tiekėjas turi pateikti dokumentus, patvirtinančius ISO atitikimą pirkimo dalyse, kuriose nustatytas specialusis reikalavimas.</t>
  </si>
  <si>
    <t>7. Perkančioji organizacija, siekdama patikrinti konkretaus tiekėjo siūlomų prekių atitikimą reikalavimams, gali prašyti Tiekėjo per 5 darbo dienas pateikti prekių pavyzdžius. Nepateikus prekių pavyzdžių, pasiūlymas bus atmetamas.</t>
  </si>
  <si>
    <t>8.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</si>
  <si>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9.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</si>
  <si>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10. 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</si>
  <si>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S dydžio, Atitinkančios EN 420, EN 455 ir EN 374 normas</t>
  </si>
  <si>
    <t>Siūlomi antgaliai turi tikti Eppendorf gamintojo pipetėms. Jeigu siūlomi kito gamintojo antgaliai, būtina pateikti pipečių gamintojo sertifikatą, patvirtinantį, kad siūlomi antgaliai yra tinkami Eppendorf pipetėms.
Vidinis antgalių paviršius turi būti išskirtinai homogeniškas ir hidrofobiškas, turi mažinti dozuojamų skysčių suputojimą bei užtikrinti beveik 100% skysčių pašalinimą iš antgalio.
Antgaliai turi užtikrinti beveik visišką dozuojamų skysčių ir jų komponentų pernešimą ruošiant tirpalus skirtus įvairių tipų PGR reakcijoms, vykdant DNR ir baltymų išskyrimą, gryninimą, elektroforezę bei dozuojant detergentus. 
Naudojant antgalius turi būti pasiekiamas ypatingai didelis jautrumas ir tyrimų atkartojamumas.
Siūlomi antgaliai turi neturėti žmogaus DNR, DNazių, RNazių ir PGR inhibitorių. Su pasiūlymu turi būti pateikiamas tai patvirtinantis gamintojo sertifikatas.
Siūlomi antgaliai turi būti ne trumpesni nei 71 mm
Vieną pakuotę turi sudaryti 5 steriliai supakuoti stoveliai po 96 antgalius ir viena daugkartinio naudojimo, autoklavuojama dėžutė.
Būtina pateikti gamintojo sertifikatą, patvirtinantį, kad antgaliams naudotame polipropilene nėra olemidų, eurokamidų, stearamidų, biocidų ir ftalatų, o Hg ir Zn koncentracija mažesnė nei 0,001 ng/μl.
Prekės turi būti pateikiamos su CE sertifikatu, prekių tiekėjas turi turėti ISO sertifikatą.</t>
  </si>
  <si>
    <t>SPS 1 priedas</t>
  </si>
  <si>
    <t xml:space="preserve">REAGENTAI IR PAGALBINĖS PRIEMONĖS RETŲ LIGŲ DIAGNOSTIKAI IR RETŲ LIGŲ GYDYMO KONTROLEI IR MOLEKULINĖS GENETIKOS IR CITOGENETIKOS LABORATORIJAI (4615) </t>
  </si>
  <si>
    <t>TECHNINĖ SPECIFIKACIJA</t>
  </si>
  <si>
    <t>Suma be PVM Eur</t>
  </si>
  <si>
    <t>Suma su PVM Eur</t>
  </si>
  <si>
    <t>Maksimali pasiūlymo
(vertinamoji) kaina EUR be PVM</t>
  </si>
  <si>
    <t>5. Tiekėjas turi pateikti atitikties dokumentą pagal EN standartus pirkimo dalyse, kuriose nustatytas specialusis reikalavimas.</t>
  </si>
  <si>
    <t>Gamintojas ir kilmės šalis, komercinis  prekės pavadinimas, katalogo Nr., pateikiamo dokumento pav./Nr., nuoroda į gamintojo katalogo puslapį (jei yra)</t>
  </si>
  <si>
    <t>Siūlomi antgaliai turi tikti Eppendorf gamintojo pipetėms. Jeigu siūlomi kito gamintojo antgaliai, būtina pateikti pipečių gamintojo sertifikatą, patvirtinantį, kad siūlomi antgaliai yra tinkami Eppendorf pipetėms.
Vidinis antgalių paviršius turi būti išskirtinai homogeniškas ir hidrofobiškas, turi mažinti dozuojamų skysčių suputojimą bei užtikrinti beveik 100% skysčių pašalinimą iš antgalio.
Antgaliai turi užtikrinti beveik visišką dozuojamų skysčių ir jų komponentų pernešimą ruošiant tirpalus skirtus įvairių tipų PGR reakcijoms, vykdant DNR ir baltymų išskyrimą, gryninimą, elektroforezę bei dozuojant detergentus. 
Naudojant antgalius turi būti pasiekiamas ypatingai didelis jautrumas ir tyrimų atkartojamumas.
Siūlomi antgaliai turi neturėti žmogaus DNR, DNazių, RNazių ir PGR inhibitorių. Su pasiūlymu turi būti pateikiamas tai patvirtinantis gamintojo sertifikatas.
Siūlomi antgaliai turi būti ne trumpesni nei 53 mm
Vieną pakuotę turi sudaryti 5 steriliai supakuoti stoveliai po 96 antgalius ir viena daugkartinio naudojimo, autoklavuojama dėžutė.
Būtina pateikti gamintojo sertifikatą, patvirtinantį, kad antgaliams naudotame polipropilene nėra olemidų, eurokamidų, stearamidų, biocidų ir ftalatų, o Hg ir Zn koncentracija mažesnė nei 0,001 ng/μl.
Prekės turi būti pateikiamos su CE sertifikatu, prekių tiekėjas turi turėti ISO sertifikatą.</t>
  </si>
  <si>
    <t>Siūlomi antgaliai turi tikti Eppendorf gamintojo pipetėms. Jeigu siūlomi kito gamintojo antgaliai, būtina pateikti pipečių gamintojo sertifikatą, patvirtinantį, kad siūlomi antgaliai yra tinkami Eppendorf pipetėms.
Vidinis antgalių paviršius turi būti išskirtinai homogeniškas ir hidrofobiškas, turi mažinti dozuojamų skysčių suputojimą bei užtikrinti beveik 100% skysčių pašalinimą iš antgalio.
Antgaliai turi užtikrinti beveik visišką dozuojamų skysčių ir jų komponentų pernešimą ruošiant tirpalus skirtus įvairių tipų PGR reakcijoms, vykdant DNR ir baltymų išskyrimą, gryninimą, elektroforezę bei dozuojant detergentus. 
Naudojant antgalius turi būti pasiekiamas ypatingai didelis jautrumas ir tyrimų atkartojamumas.
Siūlomi antgaliai turi neturėti žmogaus DNR, DNazių, RNazių ir PGR inhibitorių.  Su pasiūlymu turi būti pateikiamas tai patvirtinantis gamintojo sertifikatas.
Siūlomi antgaliai turi būti ne trumpesni nei 46 mm
Vieną pakuotę turi sudaryti 5 steriliai supakuoti stoveliai po 96 antgalius ir viena daugkartinio naudojimo, autoklavuojama dėžutė.
Būtina pateikti gamintojo sertifikatą, patvirtinantį, kad antgaliams naudotame polipropilene nėra olemidų, eurokamidų, stearamidų, biocidų ir ftalatų, o Hg ir Zn koncentracija mažesnė nei 0,001 ng/μl.
Prekės turi būti pateikiamos su CE sertifikatu, prekių tiekėjas turi turėti ISO sertifikatą.</t>
  </si>
  <si>
    <t xml:space="preserve">Viso suma 2 p.d. </t>
  </si>
  <si>
    <t xml:space="preserve">Viso suma 3 p.d. </t>
  </si>
  <si>
    <t>Pirkimo dalies Nr.</t>
  </si>
  <si>
    <t xml:space="preserve">Viso suma 5 p.d. </t>
  </si>
  <si>
    <t xml:space="preserve">Viso suma 4 p.d. </t>
  </si>
  <si>
    <t xml:space="preserve">Viso suma 6 p.d. </t>
  </si>
  <si>
    <t xml:space="preserve">Viso suma 7 p.d. </t>
  </si>
  <si>
    <t xml:space="preserve">Viso suma 8 p.d. </t>
  </si>
  <si>
    <t xml:space="preserve">Viso suma 9 p.d. </t>
  </si>
  <si>
    <t xml:space="preserve">Viso suma 10 p.d. </t>
  </si>
  <si>
    <t xml:space="preserve">Viso suma 12 p.d. </t>
  </si>
  <si>
    <t xml:space="preserve">Viso suma 13 p.d. </t>
  </si>
  <si>
    <t xml:space="preserve">Viso suma 14 p.d. </t>
  </si>
  <si>
    <t xml:space="preserve">Viso suma 26 p.d. </t>
  </si>
  <si>
    <t xml:space="preserve">Viso suma 27 p.d. </t>
  </si>
  <si>
    <t xml:space="preserve">Viso suma 70 p.d. </t>
  </si>
  <si>
    <t>Carl Roth HCL0.1, Vokietija. "15 poz." https://www.carlroth.com/com/en/film/clear-cling-film-barriofilm/p/hcl0.1</t>
  </si>
  <si>
    <t>Isolab 058.01.002, Turkija, "16 poz." https://isolab.de/englishcatalog/#75/z</t>
  </si>
  <si>
    <t>ISOLAB 062.10.015, Turkija, "24 poz." https://isolab.de/englishcatalog/#46/z</t>
  </si>
  <si>
    <t>Carl Roth AL29.1, Vokietija. "25 poz." https://www.carlroth.com/com/en/other-burners/spirits-burner-made-of-calcium-soda-glass/p/al29.1</t>
  </si>
  <si>
    <t>Carl Roth  AP65.1, Vokietija. "27 poz." https://www.carlroth.com/com/en/filter-papers/round-filters-rotilabo-type-111a/p/ap65.1</t>
  </si>
  <si>
    <t>Carl Roth AP63.,  Vokietija. "27 poz." https://www.carlroth.com/com/en/filter-papers/round-filters-rotilabo-type-111a/p/ap63.1</t>
  </si>
  <si>
    <t>Carl Roth L385.1, Vokietija. "22 poz." https://www.carlroth.com/com/en/sample-stands/test-tube-stands-rotilabo-pa-coated-compartment-size-18-x-18-mm/p/l385.1</t>
  </si>
  <si>
    <t>Nerbe 09-302-0020, Vokietija."21 poz." https://www.nerbe-plus.de/ENU/20430/Item.aspx?ItemNo=09-302-0020&amp;FromNo=20267</t>
  </si>
  <si>
    <t>Carl Roth N120.1, N121.1, N122.1, N123.1, N124.1, Vokietija. "19,20 poz." https://www.carlroth.com/com/en/labels/labels-tough%C2%A0spots%E2%84%A2-on-a-roll-round/p/n121.1</t>
  </si>
  <si>
    <t>Carl Roth K164.1, X615.1, X614.1,X613.1, X612.1,  Vokietija. "19,20 poz." https://www.carlroth.com/com/en/labels/labels-tough%C2%A0spots%E2%84%A2-on-a-roll-round/p/k164.1</t>
  </si>
  <si>
    <t>Carl Roth HPE1.1, Vokietija. "18 poz." https://www.carlroth.com/com/en/laboratory-markers/laboratory-markers/p/hpe1.1</t>
  </si>
  <si>
    <t>Carl Roth  0883.1, Vokietija. "17 poz." https://www.carlroth.com/com/en/laboratory-markers/laboratory-markers-ink-pen-set/p/0883.1</t>
  </si>
  <si>
    <t>Carl Roth  XA17.1, Vokietija. "14 poz."  https://www.carlroth.com/com/en/accessories-for-magnetic-stirrers/magnetic-bars-rotilabo-economy/p/xa17.1</t>
  </si>
  <si>
    <t>Carl Roth  XA18.1, Vokietija. "14 poz."  https://www.carlroth.com/com/en/accessories-for-magnetic-stirrers/magnetic-bars-rotilabo-economy/p/xa18.1</t>
  </si>
  <si>
    <t>Carl Roth  XA19.1, Vokietija. "14 poz."  https://www.carlroth.com/com/en/accessories-for-magnetic-stirrers/magnetic-bars-rotilabo-economy/p/xa19.1</t>
  </si>
  <si>
    <t>Carl Roth  YL59.1, Vokietija. "13 poz."  https://www.carlroth.com/com/en/spatulas/powder-spatulas/p/yl59.1</t>
  </si>
  <si>
    <t>Carl Roth  1878.2, Vokietija. "13 poz."  https://www.carlroth.com/com/en/weighing-pans/weighing-pan-rotilabo-white-antistatic/p/1878.2</t>
  </si>
  <si>
    <t>Carl Roth 6186.1, Vokietija. "13 poz."  https://www.carlroth.com/com/en/spoons/micro-spoon-spatulas-spoon-form/p/6186.1</t>
  </si>
  <si>
    <t>Carl Roth 0875.2, Vokietija. "13 poz."  https://www.carlroth.com/com/en/weighing-pans/weighing-pan-rotilabo-white-antistatic/p/0875.2</t>
  </si>
  <si>
    <t>Carl Roth 1884.1, Vokietija. "13 poz."  https://www.carlroth.com/com/en/weighing-pans/weighing-pan-rotilabo-white-antistatic/p/1884.1</t>
  </si>
  <si>
    <t>RAUDONAI PAŽYMĖTOS POZICIJOS - NUTRAUKTAS PIRKIMAS</t>
  </si>
  <si>
    <t>Carl Roth EA66.1, Vokietija, "12.1 poz." https://www.carlroth.com/com/en/pasteur-pipettes/pasteur-pipettes-graduated-filling-volume-3-2-ml/p/ea66.1</t>
  </si>
  <si>
    <t>Carl Roth 1CC2.1, Vokietija, "12.2 poz." https://www.carlroth.com/com/en/pasteur-pipettes/pasteur-pipettes-graduated-5-ml/p/1cc2.1</t>
  </si>
  <si>
    <t>Carl Roth 1CAH.1, Vokietija, "12.3 poz." https://www.carlroth.com/com/en/pasteur-pipettes/pasteur-pipettes-graduated-1-ml-small-suction-ball/p/1cah.1</t>
  </si>
  <si>
    <t>Nerbe 12-113-0055, Vokietija, "12.4 poz." https://www.nerbe-plus.de/ENU/22080/Item.aspx?ItemNo=12-113-0055&amp;FromNo=20302</t>
  </si>
  <si>
    <t>Nerbe 12-461-9108, Vokietija, "12.5 poz." https://www.nerbe-plus.de/ENU/20869/Item.aspx?ItemNo=12-461-9108&amp;FromNo=20306</t>
  </si>
  <si>
    <t>Nerbe 12-481-9102, Vokietija, "12.6 poz." https://www.nerbe-plus.de/ENU/20870/Item.aspx?ItemNo=12-481-9102&amp;FromNo=20306</t>
  </si>
  <si>
    <t>Nerbe 07-132-0095, Vokierija, "9.1 poz"    https://www.nerbe-plus.de/ENU/20781/Item.aspx?ItemNo=07-132-0095&amp;FromNo=20291</t>
  </si>
  <si>
    <t>Nerbe 07-122-0073, Vokietija, "9.2 poz." https://www.nerbe-plus.de/ENU/20780/Item.aspx?ItemNo=07-122-0073&amp;FromNo=20291</t>
  </si>
  <si>
    <t>Carl Roth 1EK4.1, Vokietija, "9.3 poz." https://www.carlroth.com/com/en/pipette-tips/pipette-tips-rotilabo-10-%C2%B5l/p/1ek4.1</t>
  </si>
  <si>
    <t>Eppendorf  0030000897, Vokietija, "9.4 poz." https://www.eppendorf.com/lt-en/eShop-Products/Laboratory-Consumables/Tips/epTIPS-p-0030000897</t>
  </si>
  <si>
    <t>TPP 91015, Šveicarija, "6.9 poz." https://www.tpp.ch/page/produkte/13_zentrifugen_roehrchen.php</t>
  </si>
  <si>
    <t>Nerbe 02-572-4001, Vokietija, "6.8 poz." https://www.nerbe-plus.de/ENU/21336/Item.aspx?ItemNo=02-572-4001&amp;FromNo=19975</t>
  </si>
  <si>
    <t>Nerbe 02-572-3001, Vokietija, "6.7 poz." https://www.nerbe-plus.de/ENU/20635/Item.aspx?ItemNo=02-572-3001&amp;FromNo=19975</t>
  </si>
  <si>
    <t>Eppendorf 0030124359, Vokietija, "6.6 poz." https://www.eppendorf.com/lt-en/eShop-Products/Laboratory-Consumables/Tubes/Eppendorf-PCR-Tubes-p-0030124359</t>
  </si>
  <si>
    <t>Eppendorf 0030124537, Vokietija, "6.5 poz." https://www.eppendorf.com/lt-en/eShop-Products/Laboratory-Consumables/Tubes/Eppendorf-PCR-Tubes-p-PF-8634</t>
  </si>
  <si>
    <t>Eppendorf 0030125215, Vokietija, "6.1-6.4 poz, 6.1-6.4 poz. Manualas" https://www.eppendorf.com/lt-en/eShop-Products/Laboratory-Consumables/Tubes/Eppendorf-Tubes3810X-p-0030125215</t>
  </si>
  <si>
    <t>Eppendorf 0030121023 Vokietija, "6.1-6.4 poz, 6.1-6.4 poz. Manualas" https://www.eppendorf.com/lt-en/eShop-Products/Laboratory-Consumables/Tubes/Eppendorf-Safe-Lock-Tubes-p-0030121023</t>
  </si>
  <si>
    <t>Eppendorf 0030120086 Vokietija, "6.1-6.4 poz, 6.1-6.4 poz. Manualas" https://www.eppendorf.com/lt-en/eShop-Products/Laboratory-Consumables/Tubes/Eppendorf-Safe-Lock-Tubes-p-0030120086</t>
  </si>
  <si>
    <t>Eppendorf 0030120094 Vokietija, "6.1-6.4 poz, 6.1-6.4 poz. Manualas" https://www.eppendorf.com/lt-en/eShop-Products/Laboratory-Consumables/Tubes/Eppendorf-Safe-Lock-Tubes-p-0030120094</t>
  </si>
  <si>
    <t>Carl Roth HLP8.1, Vokietija, "2.1-2.3, 2.7-2.9 poz." https://www.carlroth.com/com/en/single-use-gloves/disposable-gloves-microflex-93-856/p/hlp8.1</t>
  </si>
  <si>
    <t>Carl Roth HLP9.1,  Vokietija, "2.1-2.3, 2.7-2.9 poz." https://www.carlroth.com/com/en/single-use-gloves/disposable-gloves-microflex-93-856/p/hlp9.1</t>
  </si>
  <si>
    <t>Carl Roth HLT0.1,  Vokietija, "2.1-2.3, 2.7-2.9 poz." https://www.carlroth.com/com/en/single-use-gloves/disposable-gloves-microflex-93-856/p/hlt0.1</t>
  </si>
  <si>
    <t>Carl Roth CPX6.1, Vokietija, "2.4-2.6 poz." https://www.carlroth.com/com/en/single-use-gloves/disposable-gloves-rotiprotect--nitril-evo/p/cpx6.1</t>
  </si>
  <si>
    <t>Carl Roth CPX7.1,  Vokietija, "2.4-2.6 poz." https://www.carlroth.com/com/en/single-use-gloves/disposable-gloves-rotiprotect--nitril-evo/p/cpx7.1</t>
  </si>
  <si>
    <t>Carl Roth CPX8.1,  Vokietija, "2.4-2.6 poz." https://www.carlroth.com/com/en/single-use-gloves/disposable-gloves-rotiprotect--nitril-evo/p/cpx8.1</t>
  </si>
  <si>
    <t>Carl Roth 1N17.1, Vokietija, "2.10-2.13 poz."  https://www.carlroth.com/com/en/examination-gloves/examination-gloves-gentle-skin-sensitive/p/1n17.1</t>
  </si>
  <si>
    <t>Carl Roth 1N18.1, Vokietija, "2.10-2.13 poz." https://www.carlroth.com/com/en/examination-gloves/examination-gloves-gentle-skin-sensitive/p/1n18.1</t>
  </si>
  <si>
    <t>Carl Roth 1N19.1, Vokietija, "2.10-2.13 poz." https://www.carlroth.com/com/en/examination-gloves/examination-gloves-gentle-skin-sensitive/p/1n19.1</t>
  </si>
  <si>
    <t>Carl Roth 1N1A.1,Vokietija, "2.10-2.13 poz." https://www.carlroth.com/com/en/examination-gloves/examination-gloves-gentle-skin-sensitive/p/1n1a.1</t>
  </si>
  <si>
    <t>Carl Roth 8193.1, Vokietija, "2.14 poz." https://www.carlroth.com/com/en/sleeves/sleeves-made-of-secutex/p/8193.1</t>
  </si>
  <si>
    <t>Thymidine, Carl Roth 3005.3, Vokietija,  https://www.carlroth.com/com/en/nucleosides-for-dna-synthesis/thymidine/p/3005.3</t>
  </si>
  <si>
    <t>Methanol, Carl Roth CP43.4 Vokietija, https://www.carlroth.com/com/en/a-to-z/methanol/p/cp43.4</t>
  </si>
  <si>
    <t>Acetic acid, Carl Roth 6755.3, Vokietija, https://www.carlroth.com/com/en/a-to-z/acetic-acid/p/6755.3</t>
  </si>
  <si>
    <t>Toluene, Carl Roth 7115.2, Vokietija, https://www.carlroth.com/com/en/solvents-for-synthesis/toluene/p/9558.3</t>
  </si>
  <si>
    <t>tri-Sodium citrate dihydrate, Carl Roth 4088.3, Vokietija, https://www.carlroth.com/com/en/enzymatic-determination-of-sucrose-glucose-according-to-din-10326/tri-sodium-citrate-dihydrate/p/4088.3</t>
  </si>
  <si>
    <t>Sodium hydroxide solution, Carl Roth 6785.1, Vokietija, https://www.carlroth.com/com/en/volumetric-standard-solutions-ready-to-use-reag-ph-eur/sodium-hydroxide-solution/p/6785.1</t>
  </si>
  <si>
    <t>Formamide, Carl Roth 6749.2, Vokietija, https://www.carlroth.com/com/en/a-to-z/formamide/p/6749.2</t>
  </si>
  <si>
    <t>ROTI®Fair 20x SSC, Carl Roth 1232.1, Vokietija, https://www.carlroth.com/com/en/rotifair-reagents/rotifair-20x-ssc/p/1232.1</t>
  </si>
  <si>
    <t>Sodium chloride, Carl Roth 3957.3, Vokietija, https://www.carlroth.com/com/en/sodium-salts-na/sodium-chloride/p/3957.3</t>
  </si>
  <si>
    <t>Potassium chloride, Carl Roth 6781.3, Vokietija, https://www.carlroth.com/com/en/potassium-salts-k/potassium-chloride/p/6781.3</t>
  </si>
  <si>
    <t>Potassium dihydrogen phosphate, Carl Roth 3904.1, Vokietija, https://www.carlroth.com/com/en/potassium-salts-k/potassium-dihydrogen-phosphate/p/3904.1</t>
  </si>
  <si>
    <t>Silver nitrate, Carl Roth 9370.1, Vokietija, https://www.carlroth.com/com/en/general-reagents/silver-nitrate/p/9370.1</t>
  </si>
  <si>
    <t>Immersion oil, Carl Roth X899.3, Vokietija, https://www.carlroth.com/com/en/zubehoer/immersion-oil/p/x899.3</t>
  </si>
  <si>
    <t>Colchicine, Carl Roth 8884.7, Vokietija, https://www.carlroth.com/com/en/a-to-z/colchicine/p/8884.7</t>
  </si>
  <si>
    <t>ROTIPHORESE®10x TBE Buffer, Carl Roth 3061.1, Vokietija, https://www.carlroth.com/com/en/gel-buffer-solutions/rotiphorese10x-tbe-buffer/p/3061.1</t>
  </si>
  <si>
    <t>Agarose Low Melt, Carl Roth 6351.2, Vokietija, https://www.carlroth.com/com/en/agarose-gelling-reagents/agarose-low-melt/p/6351.2</t>
  </si>
  <si>
    <t xml:space="preserve">Proteinase K - Solution, Carl Roth 3719.2, Vokietija, https://www.carlroth.com/com/en/enzymes/proteinase-k---solution/p/3719.2 </t>
  </si>
  <si>
    <t>ROTI®Aqua-Phenol, Carl Roth A980.3, Vokietija, https://www.carlroth.com/com/en/rotiphenol/rotiaqua-phenol/p/a980.3</t>
  </si>
  <si>
    <t>Magnesium chloride, 1M aq. soln., Alfa Aesar J62411, Šveicarija, https://www.alfa.com/en/catalog/J62411/</t>
  </si>
  <si>
    <t>Sodium acetate, 3M aq. soln., pH 5.2, RNAse free, Alfa Aesar J61928, Šveicarija, https://www.alfa.com/en/catalog/J61928/</t>
  </si>
  <si>
    <t>Ethylenediaminetetraacetic acid, (EDTA), 0.5M soln, Alfa Aesar J15694.AE, Šveicarija, https://www.alfa.com/en/catalog/J15694/</t>
  </si>
  <si>
    <r>
      <t xml:space="preserve">4. Tiekėjas turi tiekti prekes, atitinkančias Europos direktyvų nuostatas. Reagentai ir papildomos priemonės turi būti paženklinti CE pagal IVD direktyvą 98/79/EC arba lygiaverčiu ženklu. Siūlantiems reagentus ir pagalbines priemones pateikti atitikties dokumentą pagal Europos direktyvų nuostatas, kuris atitinka Tarybos direktyvos 98/79/EC sąlygas in vitro diagnostikos medicinos prietaisams. Visos siūlomos prekės, išskyrus 1,2,3,4,5,10,13,14,15,16,17,18,19,20,21,22,23,24,25,26,27,70 pirkimo dalis, turi būti skirtos </t>
    </r>
    <r>
      <rPr>
        <b/>
        <i/>
        <sz val="11"/>
        <rFont val="Times New Roman1"/>
        <charset val="186"/>
      </rPr>
      <t>in vitro</t>
    </r>
    <r>
      <rPr>
        <b/>
        <sz val="11"/>
        <rFont val="Times New Roman1"/>
        <charset val="186"/>
      </rPr>
      <t xml:space="preserve"> diagnostikai.</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</si>
</sst>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00"/>
  </numFmts>
  <fonts count="22">
    <font>
      <sz val="11"/>
      <color theme="1"/>
      <name val="Calibri"/>
      <family val="2"/>
      <charset val="186"/>
      <scheme val="minor"/>
    </font>
    <font>
      <b/>
      <sz val="10"/>
      <color theme="1"/>
      <name val="Cambria"/>
      <family val="1"/>
    </font>
    <font>
      <b/>
      <sz val="10"/>
      <name val="Cambria"/>
      <family val="1"/>
    </font>
    <font>
      <sz val="10"/>
      <color theme="1"/>
      <name val="Cambria"/>
      <family val="1"/>
    </font>
    <font>
      <sz val="10"/>
      <name val="Cambria"/>
      <family val="1"/>
    </font>
    <font>
      <sz val="11"/>
      <color rgb="FF000000"/>
      <name val="Times New Roman1"/>
      <charset val="186"/>
    </font>
    <font>
      <sz val="11"/>
      <color theme="1"/>
      <name val="Times New Roman"/>
      <family val="1"/>
      <charset val="186"/>
    </font>
    <font>
      <sz val="11"/>
      <color rgb="FF000000"/>
      <name val="Times New Roman"/>
      <family val="1"/>
      <charset val="186"/>
    </font>
    <font>
      <sz val="11"/>
      <name val="Times New Roman"/>
      <family val="1"/>
      <charset val="186"/>
    </font>
    <font>
      <b/>
      <sz val="10"/>
      <name val="Cambria"/>
      <family val="1"/>
      <charset val="186"/>
    </font>
    <font>
      <b/>
      <sz val="10"/>
      <color rgb="FFFF0000"/>
      <name val="Cambria"/>
      <family val="1"/>
    </font>
    <font>
      <sz val="10"/>
      <color rgb="FFFF0000"/>
      <name val="Cambria"/>
      <family val="1"/>
    </font>
    <font>
      <sz val="11"/>
      <color theme="1"/>
      <name val="Calibri"/>
      <family val="2"/>
      <charset val="186"/>
      <scheme val="minor"/>
    </font>
    <font>
      <sz val="10"/>
      <name val="Cambria"/>
      <family val="1"/>
      <charset val="186"/>
    </font>
    <font>
      <b/>
      <sz val="11"/>
      <name val="Times New Roman"/>
      <family val="1"/>
      <charset val="186"/>
    </font>
    <font>
      <sz val="11"/>
      <name val="Times New Roman1"/>
      <charset val="186"/>
    </font>
    <font>
      <b/>
      <sz val="11"/>
      <name val="Times New Roman1"/>
      <charset val="186"/>
    </font>
    <font>
      <b/>
      <i/>
      <sz val="11"/>
      <name val="Times New Roman1"/>
      <charset val="186"/>
    </font>
    <font>
      <sz val="16"/>
      <name val="Cambria"/>
      <family val="1"/>
    </font>
    <font>
      <b/>
      <sz val="8"/>
      <name val="Open Sans"/>
      <family val="2"/>
    </font>
    <font>
      <sz val="10"/>
      <name val="Times New Roman"/>
      <family val="1"/>
      <charset val="186"/>
    </font>
    <font>
      <sz val="11"/>
      <name val="Calibri"/>
      <family val="2"/>
      <charset val="186"/>
      <scheme val="minor"/>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indexed="64"/>
      </left>
      <right/>
      <top/>
      <bottom style="thin">
        <color indexed="64"/>
      </bottom>
      <diagonal/>
    </border>
  </borders>
  <cellStyleXfs count="2">
    <xf numFmtId="0" fontId="0" fillId="0" borderId="0"/>
    <xf numFmtId="43" fontId="12" fillId="0" borderId="0" applyFont="0" applyFill="0" applyBorder="0" applyAlignment="0" applyProtection="0"/>
  </cellStyleXfs>
  <cellXfs count="161">
    <xf numFmtId="0" fontId="0" fillId="0" borderId="0" xfId="0"/>
    <xf numFmtId="49" fontId="2" fillId="0" borderId="14" xfId="0" applyNumberFormat="1" applyFont="1" applyBorder="1" applyAlignment="1">
      <alignment horizontal="center" vertical="center" wrapText="1"/>
    </xf>
    <xf numFmtId="0" fontId="2" fillId="0" borderId="15" xfId="0" applyFont="1" applyBorder="1" applyAlignment="1">
      <alignment horizontal="center" vertical="center" wrapText="1"/>
    </xf>
    <xf numFmtId="164" fontId="2" fillId="0" borderId="15" xfId="0" applyNumberFormat="1" applyFont="1" applyBorder="1" applyAlignment="1">
      <alignment horizontal="center" vertical="center" wrapText="1"/>
    </xf>
    <xf numFmtId="0" fontId="1" fillId="0" borderId="0" xfId="0" applyFont="1"/>
    <xf numFmtId="0" fontId="4" fillId="0" borderId="15" xfId="0" applyFont="1" applyBorder="1" applyAlignment="1">
      <alignment vertical="center" wrapText="1"/>
    </xf>
    <xf numFmtId="0" fontId="4" fillId="0" borderId="15" xfId="0" applyFont="1" applyBorder="1" applyAlignment="1">
      <alignment horizontal="center" vertical="center" wrapText="1"/>
    </xf>
    <xf numFmtId="0" fontId="4" fillId="0" borderId="6" xfId="0" applyFont="1" applyBorder="1" applyAlignment="1">
      <alignment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9" xfId="0" applyFont="1" applyBorder="1" applyAlignment="1">
      <alignment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4" fillId="0" borderId="6" xfId="0" applyFont="1" applyBorder="1" applyAlignment="1">
      <alignment vertical="center"/>
    </xf>
    <xf numFmtId="0" fontId="4" fillId="0" borderId="15" xfId="0" applyFont="1" applyBorder="1" applyAlignment="1">
      <alignment horizontal="center" vertical="center"/>
    </xf>
    <xf numFmtId="0" fontId="3" fillId="0" borderId="0" xfId="0" applyFont="1"/>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3" xfId="0" applyFont="1" applyBorder="1" applyAlignment="1">
      <alignment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xf>
    <xf numFmtId="0" fontId="3" fillId="0" borderId="0" xfId="0" applyFont="1" applyAlignment="1">
      <alignment horizontal="center" vertical="center"/>
    </xf>
    <xf numFmtId="164" fontId="2" fillId="0" borderId="18" xfId="0" applyNumberFormat="1" applyFont="1" applyBorder="1" applyAlignment="1">
      <alignment horizontal="center" vertical="center" wrapText="1"/>
    </xf>
    <xf numFmtId="0" fontId="9" fillId="0" borderId="18" xfId="0" applyFont="1" applyBorder="1" applyAlignment="1">
      <alignment horizontal="center" vertical="center" wrapText="1"/>
    </xf>
    <xf numFmtId="0" fontId="9" fillId="0" borderId="23" xfId="0" applyFont="1" applyBorder="1" applyAlignment="1">
      <alignment horizontal="center" vertical="center" wrapText="1"/>
    </xf>
    <xf numFmtId="0" fontId="4" fillId="0" borderId="25" xfId="0" applyFont="1" applyBorder="1" applyAlignment="1">
      <alignment vertical="center" wrapText="1"/>
    </xf>
    <xf numFmtId="0" fontId="4" fillId="0" borderId="25" xfId="0" applyFont="1" applyBorder="1" applyAlignment="1">
      <alignment horizontal="center" vertical="center" wrapText="1"/>
    </xf>
    <xf numFmtId="0" fontId="4" fillId="0" borderId="25" xfId="0" applyFont="1" applyBorder="1" applyAlignment="1">
      <alignment horizontal="center" vertical="center"/>
    </xf>
    <xf numFmtId="0" fontId="4" fillId="0" borderId="17" xfId="0" applyFont="1" applyBorder="1" applyAlignment="1">
      <alignment horizontal="center" vertical="center"/>
    </xf>
    <xf numFmtId="0" fontId="4" fillId="0" borderId="28" xfId="0" applyFont="1" applyBorder="1" applyAlignment="1">
      <alignment vertical="center" wrapText="1"/>
    </xf>
    <xf numFmtId="0" fontId="4" fillId="0" borderId="28" xfId="0" applyFont="1" applyBorder="1" applyAlignment="1">
      <alignment horizontal="center" vertical="center" wrapText="1"/>
    </xf>
    <xf numFmtId="0" fontId="4" fillId="0" borderId="28" xfId="0" applyFont="1" applyBorder="1" applyAlignment="1">
      <alignment horizontal="center" vertical="center"/>
    </xf>
    <xf numFmtId="49" fontId="5" fillId="0" borderId="0" xfId="0" applyNumberFormat="1" applyFont="1" applyAlignment="1">
      <alignment vertical="top" wrapText="1"/>
    </xf>
    <xf numFmtId="0" fontId="7" fillId="0" borderId="0" xfId="0" applyFont="1" applyAlignment="1">
      <alignment vertical="top"/>
    </xf>
    <xf numFmtId="0" fontId="8" fillId="0" borderId="0" xfId="0" applyFont="1" applyAlignment="1">
      <alignment vertical="top" wrapText="1"/>
    </xf>
    <xf numFmtId="0" fontId="6" fillId="0" borderId="0" xfId="0" applyFont="1" applyAlignment="1">
      <alignment vertical="top" wrapText="1"/>
    </xf>
    <xf numFmtId="0" fontId="1" fillId="0" borderId="0" xfId="0" applyFont="1" applyAlignment="1">
      <alignment horizontal="center" vertical="center"/>
    </xf>
    <xf numFmtId="0" fontId="4" fillId="0" borderId="6" xfId="0" applyFont="1" applyBorder="1" applyAlignment="1">
      <alignment vertical="top" wrapText="1"/>
    </xf>
    <xf numFmtId="0" fontId="4" fillId="0" borderId="15" xfId="0" applyFont="1" applyFill="1" applyBorder="1" applyAlignment="1">
      <alignment vertical="center" wrapText="1"/>
    </xf>
    <xf numFmtId="0" fontId="4" fillId="0" borderId="6" xfId="0" applyFont="1" applyFill="1" applyBorder="1" applyAlignment="1">
      <alignment vertical="center" wrapText="1"/>
    </xf>
    <xf numFmtId="0" fontId="2" fillId="0" borderId="3" xfId="0" applyFont="1" applyFill="1" applyBorder="1" applyAlignment="1">
      <alignment vertical="center" wrapText="1"/>
    </xf>
    <xf numFmtId="0" fontId="4" fillId="0" borderId="9" xfId="0" applyFont="1" applyFill="1" applyBorder="1" applyAlignment="1">
      <alignment vertical="center" wrapText="1"/>
    </xf>
    <xf numFmtId="0" fontId="10" fillId="0" borderId="0" xfId="0" applyFont="1" applyAlignment="1">
      <alignment horizontal="center" vertical="center"/>
    </xf>
    <xf numFmtId="0" fontId="10" fillId="0" borderId="0" xfId="0" applyFont="1"/>
    <xf numFmtId="0" fontId="11" fillId="0" borderId="0" xfId="0" applyFont="1" applyAlignment="1">
      <alignment horizontal="center" vertical="center"/>
    </xf>
    <xf numFmtId="0" fontId="11" fillId="0" borderId="0" xfId="0" applyFont="1"/>
    <xf numFmtId="0" fontId="13" fillId="2" borderId="6" xfId="0" applyFont="1" applyFill="1" applyBorder="1" applyAlignment="1">
      <alignment horizontal="center" vertical="center" wrapText="1"/>
    </xf>
    <xf numFmtId="0" fontId="13" fillId="0" borderId="18" xfId="0" applyFont="1" applyBorder="1" applyAlignment="1">
      <alignment horizontal="center" vertical="center" wrapText="1"/>
    </xf>
    <xf numFmtId="0" fontId="2" fillId="0" borderId="3" xfId="0" applyFont="1" applyBorder="1" applyAlignment="1">
      <alignment vertical="center" wrapText="1"/>
    </xf>
    <xf numFmtId="0" fontId="8" fillId="0" borderId="0" xfId="0" applyFont="1" applyAlignment="1">
      <alignment horizontal="left" vertical="top" wrapText="1"/>
    </xf>
    <xf numFmtId="0" fontId="2" fillId="0" borderId="3" xfId="0" applyFont="1" applyBorder="1" applyAlignment="1">
      <alignment vertical="center" wrapText="1"/>
    </xf>
    <xf numFmtId="0" fontId="4" fillId="0" borderId="0" xfId="0" applyFont="1" applyAlignment="1">
      <alignment horizontal="center" vertical="center"/>
    </xf>
    <xf numFmtId="0" fontId="4" fillId="0" borderId="0" xfId="0" applyFont="1"/>
    <xf numFmtId="0" fontId="8" fillId="0" borderId="0" xfId="0" applyFont="1"/>
    <xf numFmtId="0" fontId="9" fillId="0" borderId="0" xfId="0" applyFont="1" applyAlignment="1">
      <alignment horizontal="center" vertical="center"/>
    </xf>
    <xf numFmtId="0" fontId="14" fillId="0" borderId="0" xfId="0" applyFont="1" applyAlignment="1">
      <alignment horizontal="center"/>
    </xf>
    <xf numFmtId="0" fontId="14" fillId="0" borderId="0" xfId="0" applyFont="1" applyAlignment="1">
      <alignment horizontal="center" wrapText="1"/>
    </xf>
    <xf numFmtId="49" fontId="15" fillId="0" borderId="0" xfId="0" applyNumberFormat="1" applyFont="1" applyAlignment="1">
      <alignment horizontal="left" vertical="top" wrapText="1"/>
    </xf>
    <xf numFmtId="49" fontId="16" fillId="0" borderId="0" xfId="0" applyNumberFormat="1" applyFont="1" applyAlignment="1">
      <alignment horizontal="left" vertical="top" wrapText="1"/>
    </xf>
    <xf numFmtId="0" fontId="18" fillId="0" borderId="0" xfId="0" applyFont="1"/>
    <xf numFmtId="1" fontId="4" fillId="0" borderId="14" xfId="0" applyNumberFormat="1" applyFont="1" applyBorder="1" applyAlignment="1">
      <alignment horizontal="center" vertical="center"/>
    </xf>
    <xf numFmtId="0" fontId="4" fillId="0" borderId="18" xfId="0" applyFont="1" applyBorder="1" applyAlignment="1">
      <alignment horizontal="center" vertical="center"/>
    </xf>
    <xf numFmtId="2" fontId="9" fillId="0" borderId="16"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xf numFmtId="0" fontId="2" fillId="0" borderId="19" xfId="0" applyFont="1" applyBorder="1"/>
    <xf numFmtId="2" fontId="9" fillId="0" borderId="4" xfId="0" applyNumberFormat="1" applyFont="1" applyBorder="1" applyAlignment="1">
      <alignment horizontal="center" vertical="center"/>
    </xf>
    <xf numFmtId="0" fontId="4" fillId="0" borderId="5" xfId="0" applyFont="1" applyBorder="1" applyAlignment="1">
      <alignment horizontal="center" vertical="center"/>
    </xf>
    <xf numFmtId="43" fontId="4" fillId="0" borderId="6" xfId="1" applyFont="1" applyBorder="1" applyAlignment="1">
      <alignment horizontal="center" vertical="center"/>
    </xf>
    <xf numFmtId="2" fontId="4" fillId="0" borderId="20" xfId="0" applyNumberFormat="1" applyFont="1" applyBorder="1" applyAlignment="1">
      <alignment horizontal="center" vertical="center"/>
    </xf>
    <xf numFmtId="0" fontId="13" fillId="0" borderId="6" xfId="0" applyFont="1" applyBorder="1" applyAlignment="1">
      <alignment horizontal="center" vertical="center" wrapText="1"/>
    </xf>
    <xf numFmtId="2" fontId="9" fillId="0" borderId="7" xfId="0" applyNumberFormat="1" applyFont="1" applyBorder="1" applyAlignment="1">
      <alignment horizontal="center" vertical="center"/>
    </xf>
    <xf numFmtId="0" fontId="13" fillId="0" borderId="6" xfId="0" applyFont="1" applyFill="1" applyBorder="1" applyAlignment="1">
      <alignment horizontal="center" vertical="center" wrapText="1"/>
    </xf>
    <xf numFmtId="2" fontId="4" fillId="0" borderId="6" xfId="0" applyNumberFormat="1" applyFont="1" applyBorder="1" applyAlignment="1">
      <alignment horizontal="center" vertical="center"/>
    </xf>
    <xf numFmtId="0" fontId="19" fillId="0" borderId="32" xfId="0" applyFont="1" applyBorder="1"/>
    <xf numFmtId="0" fontId="4" fillId="0" borderId="24" xfId="0" applyFont="1" applyBorder="1" applyAlignment="1">
      <alignment horizontal="center" vertical="center"/>
    </xf>
    <xf numFmtId="0" fontId="9" fillId="0" borderId="25" xfId="0" applyFont="1" applyBorder="1" applyAlignment="1">
      <alignment horizontal="center" vertical="center"/>
    </xf>
    <xf numFmtId="2" fontId="9" fillId="0" borderId="17" xfId="0" applyNumberFormat="1" applyFont="1" applyBorder="1" applyAlignment="1">
      <alignment horizontal="center" vertical="center"/>
    </xf>
    <xf numFmtId="0" fontId="9" fillId="0" borderId="17" xfId="0" applyFont="1" applyBorder="1" applyAlignment="1">
      <alignment horizontal="center" vertical="center"/>
    </xf>
    <xf numFmtId="0" fontId="13" fillId="0" borderId="17" xfId="0" applyFont="1" applyBorder="1" applyAlignment="1">
      <alignment horizontal="center" vertical="center"/>
    </xf>
    <xf numFmtId="2" fontId="9" fillId="0" borderId="26" xfId="0" applyNumberFormat="1" applyFont="1" applyBorder="1" applyAlignment="1">
      <alignment horizontal="center" vertical="center"/>
    </xf>
    <xf numFmtId="0" fontId="2" fillId="0" borderId="3" xfId="0" applyFont="1" applyBorder="1" applyAlignment="1">
      <alignment vertical="center"/>
    </xf>
    <xf numFmtId="0" fontId="2" fillId="0" borderId="19" xfId="0" applyFont="1" applyBorder="1" applyAlignment="1">
      <alignment horizontal="center" vertical="center"/>
    </xf>
    <xf numFmtId="2" fontId="2" fillId="0" borderId="4" xfId="0" applyNumberFormat="1" applyFont="1" applyBorder="1" applyAlignment="1">
      <alignment horizontal="center" vertical="center"/>
    </xf>
    <xf numFmtId="0" fontId="4" fillId="0" borderId="6" xfId="0" applyFont="1" applyFill="1" applyBorder="1" applyAlignment="1">
      <alignment horizontal="left" vertical="center"/>
    </xf>
    <xf numFmtId="0" fontId="4" fillId="0" borderId="6" xfId="0" applyFont="1" applyBorder="1" applyAlignment="1">
      <alignment horizontal="left" vertical="center" wrapText="1"/>
    </xf>
    <xf numFmtId="0" fontId="4" fillId="0" borderId="20" xfId="0" applyFont="1" applyBorder="1" applyAlignment="1">
      <alignment horizontal="center" vertical="center"/>
    </xf>
    <xf numFmtId="2" fontId="2" fillId="0" borderId="7" xfId="0" applyNumberFormat="1" applyFont="1" applyBorder="1" applyAlignment="1">
      <alignment horizontal="center" vertical="center"/>
    </xf>
    <xf numFmtId="0" fontId="4" fillId="0" borderId="6" xfId="0" applyFont="1" applyFill="1" applyBorder="1"/>
    <xf numFmtId="0" fontId="4" fillId="0" borderId="25" xfId="0" applyFont="1" applyBorder="1"/>
    <xf numFmtId="0" fontId="20" fillId="0" borderId="6" xfId="0" applyFont="1" applyBorder="1"/>
    <xf numFmtId="0" fontId="4" fillId="0" borderId="6" xfId="0" applyFont="1" applyBorder="1"/>
    <xf numFmtId="0" fontId="4" fillId="0" borderId="20" xfId="0" applyFont="1" applyBorder="1"/>
    <xf numFmtId="0" fontId="4" fillId="0" borderId="20" xfId="0" applyFont="1" applyBorder="1" applyAlignment="1">
      <alignment vertical="center"/>
    </xf>
    <xf numFmtId="0" fontId="4" fillId="0" borderId="27" xfId="0" applyFont="1" applyBorder="1" applyAlignment="1">
      <alignment horizontal="center" vertical="center"/>
    </xf>
    <xf numFmtId="0" fontId="4" fillId="0" borderId="29" xfId="0" applyFont="1" applyBorder="1" applyAlignment="1">
      <alignment horizontal="center" vertical="center"/>
    </xf>
    <xf numFmtId="2" fontId="9" fillId="0" borderId="30" xfId="0" applyNumberFormat="1"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2" fontId="2" fillId="0" borderId="16" xfId="0" applyNumberFormat="1" applyFont="1" applyBorder="1" applyAlignment="1">
      <alignment horizontal="center" vertical="center"/>
    </xf>
    <xf numFmtId="2" fontId="13" fillId="0" borderId="6" xfId="0" applyNumberFormat="1" applyFont="1" applyBorder="1" applyAlignment="1">
      <alignment horizontal="center" vertical="center"/>
    </xf>
    <xf numFmtId="0" fontId="13" fillId="0" borderId="6" xfId="0" applyFont="1" applyBorder="1" applyAlignment="1">
      <alignment horizontal="center" vertical="center"/>
    </xf>
    <xf numFmtId="2" fontId="13" fillId="0" borderId="20" xfId="0" applyNumberFormat="1" applyFont="1" applyBorder="1" applyAlignment="1">
      <alignment horizontal="center" vertical="center"/>
    </xf>
    <xf numFmtId="2" fontId="13" fillId="0" borderId="20" xfId="0" applyNumberFormat="1" applyFont="1" applyBorder="1" applyAlignment="1">
      <alignment horizontal="center" vertical="center" wrapText="1"/>
    </xf>
    <xf numFmtId="2" fontId="9" fillId="0" borderId="7" xfId="0" applyNumberFormat="1" applyFont="1" applyBorder="1" applyAlignment="1">
      <alignment horizontal="center" vertical="center" wrapText="1"/>
    </xf>
    <xf numFmtId="0" fontId="4" fillId="0" borderId="5" xfId="0" applyFont="1" applyFill="1" applyBorder="1" applyAlignment="1">
      <alignment horizontal="center" vertical="center"/>
    </xf>
    <xf numFmtId="0" fontId="2" fillId="0" borderId="25" xfId="0" applyFont="1" applyBorder="1" applyAlignment="1">
      <alignment horizontal="center" vertical="center"/>
    </xf>
    <xf numFmtId="0" fontId="2" fillId="0" borderId="17" xfId="0" applyFont="1" applyBorder="1" applyAlignment="1">
      <alignment horizontal="center" vertical="center"/>
    </xf>
    <xf numFmtId="0" fontId="4" fillId="0" borderId="8" xfId="0" applyFont="1" applyBorder="1" applyAlignment="1">
      <alignment horizontal="center" vertical="center"/>
    </xf>
    <xf numFmtId="0" fontId="2" fillId="0" borderId="9" xfId="0" applyFont="1" applyBorder="1" applyAlignment="1">
      <alignment horizontal="center" vertical="center"/>
    </xf>
    <xf numFmtId="0" fontId="2" fillId="0" borderId="21" xfId="0" applyFont="1" applyBorder="1" applyAlignment="1">
      <alignment horizontal="center" vertical="center"/>
    </xf>
    <xf numFmtId="2" fontId="9" fillId="0" borderId="10" xfId="0" applyNumberFormat="1" applyFont="1" applyBorder="1" applyAlignment="1">
      <alignment horizontal="center" vertical="center"/>
    </xf>
    <xf numFmtId="2" fontId="13" fillId="0" borderId="15" xfId="0" applyNumberFormat="1" applyFont="1" applyBorder="1" applyAlignment="1">
      <alignment horizontal="center" vertical="center"/>
    </xf>
    <xf numFmtId="2" fontId="13" fillId="0" borderId="18" xfId="0" applyNumberFormat="1" applyFont="1" applyBorder="1" applyAlignment="1">
      <alignment horizontal="center" vertical="center"/>
    </xf>
    <xf numFmtId="0" fontId="13" fillId="0" borderId="15" xfId="0" applyFont="1" applyBorder="1" applyAlignment="1">
      <alignment horizontal="center" vertical="center"/>
    </xf>
    <xf numFmtId="0" fontId="13" fillId="0" borderId="18" xfId="0" applyFont="1" applyBorder="1" applyAlignment="1">
      <alignment horizontal="center" vertical="center"/>
    </xf>
    <xf numFmtId="0" fontId="4" fillId="0" borderId="15" xfId="0" applyFont="1" applyFill="1" applyBorder="1" applyAlignment="1">
      <alignment vertical="center"/>
    </xf>
    <xf numFmtId="0" fontId="2" fillId="0" borderId="14" xfId="0" applyFont="1" applyFill="1" applyBorder="1" applyAlignment="1">
      <alignment horizontal="center" vertical="center"/>
    </xf>
    <xf numFmtId="2" fontId="2" fillId="0" borderId="19" xfId="0" applyNumberFormat="1" applyFont="1" applyBorder="1" applyAlignment="1">
      <alignment horizontal="center" vertical="center"/>
    </xf>
    <xf numFmtId="0" fontId="2" fillId="0" borderId="6"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Border="1" applyAlignment="1">
      <alignment wrapText="1"/>
    </xf>
    <xf numFmtId="0" fontId="2" fillId="0" borderId="19" xfId="0" applyFont="1" applyBorder="1" applyAlignment="1">
      <alignment wrapText="1"/>
    </xf>
    <xf numFmtId="2" fontId="9" fillId="0" borderId="4" xfId="0" applyNumberFormat="1" applyFont="1" applyBorder="1" applyAlignment="1">
      <alignment horizontal="center" vertical="center" wrapText="1"/>
    </xf>
    <xf numFmtId="0" fontId="4" fillId="0" borderId="6" xfId="0" applyFont="1" applyFill="1" applyBorder="1" applyAlignment="1">
      <alignment vertical="center"/>
    </xf>
    <xf numFmtId="0" fontId="4" fillId="0" borderId="25" xfId="0" applyFont="1" applyBorder="1" applyAlignment="1">
      <alignment vertical="center"/>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19" xfId="0" applyFont="1" applyBorder="1" applyAlignment="1">
      <alignment horizontal="center" vertical="center"/>
    </xf>
    <xf numFmtId="16" fontId="4" fillId="0" borderId="5" xfId="0" applyNumberFormat="1" applyFont="1" applyBorder="1" applyAlignment="1">
      <alignment horizontal="center" vertical="center"/>
    </xf>
    <xf numFmtId="16" fontId="4" fillId="0" borderId="11" xfId="0" applyNumberFormat="1" applyFont="1" applyBorder="1" applyAlignment="1">
      <alignment horizontal="center" vertical="center"/>
    </xf>
    <xf numFmtId="0" fontId="4" fillId="0" borderId="1" xfId="0" applyFont="1" applyBorder="1" applyAlignment="1">
      <alignment horizontal="center" vertical="center"/>
    </xf>
    <xf numFmtId="0" fontId="4" fillId="0" borderId="22" xfId="0" applyFont="1" applyBorder="1" applyAlignment="1">
      <alignment horizontal="center" vertical="center"/>
    </xf>
    <xf numFmtId="2" fontId="2" fillId="0" borderId="12" xfId="0" applyNumberFormat="1" applyFont="1" applyBorder="1" applyAlignment="1">
      <alignment horizontal="center" vertical="center"/>
    </xf>
    <xf numFmtId="16" fontId="4" fillId="0" borderId="8" xfId="0" applyNumberFormat="1" applyFont="1" applyBorder="1" applyAlignment="1">
      <alignment horizontal="center" vertical="center"/>
    </xf>
    <xf numFmtId="0" fontId="2" fillId="0" borderId="31" xfId="0" applyFont="1" applyBorder="1" applyAlignment="1">
      <alignment horizontal="center" vertical="center"/>
    </xf>
    <xf numFmtId="2" fontId="4" fillId="0" borderId="33" xfId="0" applyNumberFormat="1" applyFont="1" applyFill="1" applyBorder="1" applyAlignment="1" applyProtection="1">
      <alignment horizontal="center" vertical="center"/>
    </xf>
    <xf numFmtId="0" fontId="4" fillId="0" borderId="33" xfId="0" applyNumberFormat="1" applyFont="1" applyFill="1" applyBorder="1" applyAlignment="1" applyProtection="1">
      <alignment horizontal="center" vertical="center"/>
    </xf>
    <xf numFmtId="2" fontId="4" fillId="0" borderId="35" xfId="0" applyNumberFormat="1" applyFont="1" applyFill="1" applyBorder="1" applyAlignment="1" applyProtection="1">
      <alignment horizontal="center" vertical="center"/>
    </xf>
    <xf numFmtId="0" fontId="21" fillId="0" borderId="6" xfId="0" applyFont="1" applyBorder="1" applyAlignment="1">
      <alignment wrapText="1"/>
    </xf>
    <xf numFmtId="2" fontId="9" fillId="0" borderId="13" xfId="0" applyNumberFormat="1" applyFont="1" applyBorder="1" applyAlignment="1">
      <alignment horizontal="center" vertical="center"/>
    </xf>
    <xf numFmtId="0" fontId="2" fillId="0" borderId="5" xfId="0" applyFont="1" applyBorder="1" applyAlignment="1">
      <alignment horizontal="center" vertical="center"/>
    </xf>
    <xf numFmtId="0" fontId="4" fillId="0" borderId="34" xfId="0" applyNumberFormat="1" applyFont="1" applyFill="1" applyBorder="1" applyAlignment="1" applyProtection="1">
      <alignment horizontal="center" vertical="center"/>
    </xf>
    <xf numFmtId="2" fontId="4" fillId="0" borderId="34" xfId="0" applyNumberFormat="1" applyFont="1" applyFill="1" applyBorder="1" applyAlignment="1" applyProtection="1">
      <alignment horizontal="center" vertical="center"/>
    </xf>
    <xf numFmtId="2" fontId="9" fillId="0" borderId="6" xfId="0" applyNumberFormat="1" applyFont="1" applyBorder="1" applyAlignment="1">
      <alignment horizontal="center" vertical="center"/>
    </xf>
    <xf numFmtId="2" fontId="2" fillId="0" borderId="6" xfId="0" applyNumberFormat="1" applyFont="1" applyBorder="1" applyAlignment="1">
      <alignment horizontal="center" vertical="center"/>
    </xf>
    <xf numFmtId="0" fontId="4" fillId="0" borderId="35" xfId="0" applyNumberFormat="1" applyFont="1" applyFill="1" applyBorder="1" applyAlignment="1" applyProtection="1">
      <alignment horizontal="center" vertical="center"/>
    </xf>
    <xf numFmtId="0" fontId="2" fillId="0" borderId="11" xfId="0" applyFont="1" applyBorder="1" applyAlignment="1">
      <alignment horizontal="center" vertical="center"/>
    </xf>
    <xf numFmtId="2" fontId="9" fillId="0" borderId="1" xfId="0" applyNumberFormat="1" applyFont="1" applyBorder="1" applyAlignment="1">
      <alignment horizontal="center" vertical="center"/>
    </xf>
    <xf numFmtId="0" fontId="2" fillId="0" borderId="36" xfId="0" applyFont="1" applyBorder="1"/>
    <xf numFmtId="0" fontId="4" fillId="0" borderId="6" xfId="0" applyFont="1" applyBorder="1" applyAlignment="1">
      <alignment wrapText="1"/>
    </xf>
    <xf numFmtId="0" fontId="4" fillId="0" borderId="11" xfId="0" applyFont="1" applyBorder="1" applyAlignment="1">
      <alignment horizontal="center" vertical="center"/>
    </xf>
    <xf numFmtId="0" fontId="4" fillId="0" borderId="1" xfId="0" applyFont="1" applyBorder="1"/>
    <xf numFmtId="0" fontId="4" fillId="0" borderId="1" xfId="0" applyFont="1" applyBorder="1" applyAlignment="1">
      <alignment wrapText="1"/>
    </xf>
    <xf numFmtId="0" fontId="4" fillId="0" borderId="9" xfId="0" applyFont="1" applyBorder="1"/>
    <xf numFmtId="0" fontId="4" fillId="0" borderId="9" xfId="0" applyFont="1" applyBorder="1"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2"/>
  <sheetViews>
    <sheetView tabSelected="1" topLeftCell="A143" zoomScale="70" zoomScaleNormal="70" workbookViewId="0">
      <selection activeCell="E203" sqref="E203"/>
    </sheetView>
  </sheetViews>
  <sheetFormatPr defaultColWidth="9.125" defaultRowHeight="12.8"/>
  <cols>
    <col min="1" max="1" width="9.25" style="53" bestFit="1" customWidth="1"/>
    <col min="2" max="2" width="67.25" style="54" bestFit="1" customWidth="1"/>
    <col min="3" max="3" width="69.25" style="54" customWidth="1"/>
    <col min="4" max="4" width="9.875" style="53" bestFit="1" customWidth="1"/>
    <col min="5" max="5" width="11.875" style="53" bestFit="1" customWidth="1"/>
    <col min="6" max="6" width="11.25" style="53" customWidth="1"/>
    <col min="7" max="7" width="12.75" style="54" customWidth="1"/>
    <col min="8" max="8" width="15.25" style="54" customWidth="1"/>
    <col min="9" max="10" width="12.75" style="54" customWidth="1"/>
    <col min="11" max="11" width="45.375" style="54" customWidth="1"/>
    <col min="12" max="12" width="13" style="56" bestFit="1" customWidth="1"/>
    <col min="13" max="13" width="11.25" style="23" bestFit="1" customWidth="1"/>
    <col min="14" max="15" width="9.125" style="17"/>
    <col min="16" max="16" width="11.25" style="17" bestFit="1" customWidth="1"/>
    <col min="17" max="18" width="12.25" style="17" bestFit="1" customWidth="1"/>
    <col min="19" max="16384" width="9.125" style="17"/>
  </cols>
  <sheetData>
    <row r="1" spans="1:14" ht="14.15">
      <c r="I1" s="55" t="s">
        <v>490</v>
      </c>
      <c r="J1" s="55"/>
      <c r="K1" s="55"/>
    </row>
    <row r="2" spans="1:14" ht="14.15">
      <c r="C2" s="57" t="s">
        <v>492</v>
      </c>
    </row>
    <row r="3" spans="1:14" ht="56.55">
      <c r="C3" s="58" t="s">
        <v>491</v>
      </c>
    </row>
    <row r="5" spans="1:14" s="35" customFormat="1" ht="47.3" customHeight="1">
      <c r="A5" s="59" t="s">
        <v>480</v>
      </c>
      <c r="B5" s="59"/>
      <c r="C5" s="59"/>
      <c r="D5" s="59"/>
      <c r="E5" s="59"/>
      <c r="F5" s="59"/>
      <c r="G5" s="59"/>
      <c r="H5" s="59"/>
      <c r="I5" s="59"/>
      <c r="J5" s="59"/>
      <c r="K5" s="59"/>
      <c r="L5" s="59"/>
      <c r="M5" s="34"/>
      <c r="N5" s="34"/>
    </row>
    <row r="6" spans="1:14" s="35" customFormat="1" ht="20.05" customHeight="1">
      <c r="A6" s="59" t="s">
        <v>481</v>
      </c>
      <c r="B6" s="59"/>
      <c r="C6" s="59"/>
      <c r="D6" s="59"/>
      <c r="E6" s="59"/>
      <c r="F6" s="59"/>
      <c r="G6" s="59"/>
      <c r="H6" s="59"/>
      <c r="I6" s="59"/>
      <c r="J6" s="59"/>
      <c r="K6" s="59"/>
      <c r="L6" s="59"/>
      <c r="M6" s="34"/>
      <c r="N6" s="34"/>
    </row>
    <row r="7" spans="1:14" s="35" customFormat="1" ht="20.05" customHeight="1">
      <c r="A7" s="59" t="s">
        <v>482</v>
      </c>
      <c r="B7" s="59"/>
      <c r="C7" s="59"/>
      <c r="D7" s="59"/>
      <c r="E7" s="59"/>
      <c r="F7" s="59"/>
      <c r="G7" s="59"/>
      <c r="H7" s="59"/>
      <c r="I7" s="59"/>
      <c r="J7" s="59"/>
      <c r="K7" s="59"/>
      <c r="L7" s="59"/>
      <c r="M7" s="34"/>
      <c r="N7" s="34"/>
    </row>
    <row r="8" spans="1:14" s="35" customFormat="1" ht="35.5" customHeight="1">
      <c r="A8" s="60" t="s">
        <v>588</v>
      </c>
      <c r="B8" s="60"/>
      <c r="C8" s="60"/>
      <c r="D8" s="60"/>
      <c r="E8" s="60"/>
      <c r="F8" s="60"/>
      <c r="G8" s="60"/>
      <c r="H8" s="60"/>
      <c r="I8" s="60"/>
      <c r="J8" s="60"/>
      <c r="K8" s="60"/>
      <c r="L8" s="60"/>
      <c r="M8" s="34"/>
      <c r="N8" s="34"/>
    </row>
    <row r="9" spans="1:14" s="35" customFormat="1" ht="20.05" customHeight="1">
      <c r="A9" s="60" t="s">
        <v>496</v>
      </c>
      <c r="B9" s="60"/>
      <c r="C9" s="60"/>
      <c r="D9" s="60"/>
      <c r="E9" s="60"/>
      <c r="F9" s="60"/>
      <c r="G9" s="60"/>
      <c r="H9" s="60"/>
      <c r="I9" s="60"/>
      <c r="J9" s="60"/>
      <c r="K9" s="60"/>
      <c r="L9" s="60"/>
      <c r="M9" s="34"/>
      <c r="N9" s="34"/>
    </row>
    <row r="10" spans="1:14" s="35" customFormat="1" ht="20.05" customHeight="1">
      <c r="A10" s="60" t="s">
        <v>483</v>
      </c>
      <c r="B10" s="60"/>
      <c r="C10" s="60"/>
      <c r="D10" s="60"/>
      <c r="E10" s="60"/>
      <c r="F10" s="60"/>
      <c r="G10" s="60"/>
      <c r="H10" s="60"/>
      <c r="I10" s="60"/>
      <c r="J10" s="60"/>
      <c r="K10" s="60"/>
      <c r="L10" s="60"/>
      <c r="M10" s="34"/>
      <c r="N10" s="34"/>
    </row>
    <row r="11" spans="1:14" s="35" customFormat="1" ht="20.05" customHeight="1">
      <c r="A11" s="59" t="s">
        <v>484</v>
      </c>
      <c r="B11" s="59"/>
      <c r="C11" s="59"/>
      <c r="D11" s="59"/>
      <c r="E11" s="59"/>
      <c r="F11" s="59"/>
      <c r="G11" s="59"/>
      <c r="H11" s="59"/>
      <c r="I11" s="59"/>
      <c r="J11" s="59"/>
      <c r="K11" s="59"/>
      <c r="L11" s="59"/>
      <c r="M11" s="34"/>
      <c r="N11" s="34"/>
    </row>
    <row r="12" spans="1:14" s="37" customFormat="1" ht="20.05" customHeight="1">
      <c r="A12" s="51" t="s">
        <v>485</v>
      </c>
      <c r="B12" s="51"/>
      <c r="C12" s="51"/>
      <c r="D12" s="51"/>
      <c r="E12" s="51"/>
      <c r="F12" s="51"/>
      <c r="G12" s="51"/>
      <c r="H12" s="51"/>
      <c r="I12" s="51"/>
      <c r="J12" s="51"/>
      <c r="K12" s="51"/>
      <c r="L12" s="51"/>
      <c r="M12" s="36"/>
      <c r="N12" s="36"/>
    </row>
    <row r="13" spans="1:14" s="35" customFormat="1" ht="34" customHeight="1">
      <c r="A13" s="59" t="s">
        <v>486</v>
      </c>
      <c r="B13" s="59"/>
      <c r="C13" s="59"/>
      <c r="D13" s="59"/>
      <c r="E13" s="59"/>
      <c r="F13" s="59"/>
      <c r="G13" s="59"/>
      <c r="H13" s="59"/>
      <c r="I13" s="59"/>
      <c r="J13" s="59"/>
      <c r="K13" s="59"/>
      <c r="L13" s="59"/>
      <c r="M13" s="34"/>
      <c r="N13" s="34"/>
    </row>
    <row r="14" spans="1:14" s="35" customFormat="1" ht="20.05" customHeight="1">
      <c r="A14" s="59" t="s">
        <v>487</v>
      </c>
      <c r="B14" s="59"/>
      <c r="C14" s="59"/>
      <c r="D14" s="59"/>
      <c r="E14" s="59"/>
      <c r="F14" s="59"/>
      <c r="G14" s="59"/>
      <c r="H14" s="59"/>
      <c r="I14" s="59"/>
      <c r="J14" s="59"/>
      <c r="K14" s="59"/>
      <c r="L14" s="59"/>
      <c r="M14" s="34"/>
      <c r="N14" s="34"/>
    </row>
    <row r="16" spans="1:14" ht="20.9" thickBot="1">
      <c r="B16" s="61" t="s">
        <v>536</v>
      </c>
    </row>
    <row r="17" spans="1:13" s="4" customFormat="1" ht="81.8" customHeight="1" thickBot="1">
      <c r="A17" s="1" t="s">
        <v>502</v>
      </c>
      <c r="B17" s="2" t="s">
        <v>0</v>
      </c>
      <c r="C17" s="2" t="s">
        <v>1</v>
      </c>
      <c r="D17" s="2" t="s">
        <v>2</v>
      </c>
      <c r="E17" s="2" t="s">
        <v>3</v>
      </c>
      <c r="F17" s="2" t="s">
        <v>4</v>
      </c>
      <c r="G17" s="2" t="s">
        <v>478</v>
      </c>
      <c r="H17" s="3" t="s">
        <v>5</v>
      </c>
      <c r="I17" s="24" t="s">
        <v>493</v>
      </c>
      <c r="J17" s="24" t="s">
        <v>494</v>
      </c>
      <c r="K17" s="24" t="s">
        <v>497</v>
      </c>
      <c r="L17" s="25" t="s">
        <v>495</v>
      </c>
      <c r="M17" s="26"/>
    </row>
    <row r="18" spans="1:13" ht="64.599999999999994" thickBot="1">
      <c r="A18" s="62">
        <v>1</v>
      </c>
      <c r="B18" s="5" t="s">
        <v>8</v>
      </c>
      <c r="C18" s="5" t="s">
        <v>9</v>
      </c>
      <c r="D18" s="6" t="s">
        <v>6</v>
      </c>
      <c r="E18" s="6">
        <v>20</v>
      </c>
      <c r="F18" s="16">
        <v>21</v>
      </c>
      <c r="G18" s="16"/>
      <c r="H18" s="16"/>
      <c r="I18" s="63"/>
      <c r="J18" s="63"/>
      <c r="K18" s="63"/>
      <c r="L18" s="64">
        <v>4000</v>
      </c>
    </row>
    <row r="19" spans="1:13" s="4" customFormat="1">
      <c r="A19" s="65">
        <v>2</v>
      </c>
      <c r="B19" s="50" t="s">
        <v>10</v>
      </c>
      <c r="C19" s="66"/>
      <c r="D19" s="13"/>
      <c r="E19" s="13"/>
      <c r="F19" s="13"/>
      <c r="G19" s="66"/>
      <c r="H19" s="66"/>
      <c r="I19" s="67"/>
      <c r="J19" s="67"/>
      <c r="K19" s="67"/>
      <c r="L19" s="68">
        <v>22000</v>
      </c>
      <c r="M19" s="38"/>
    </row>
    <row r="20" spans="1:13" ht="38.35">
      <c r="A20" s="69" t="s">
        <v>11</v>
      </c>
      <c r="B20" s="41" t="s">
        <v>12</v>
      </c>
      <c r="C20" s="7" t="s">
        <v>13</v>
      </c>
      <c r="D20" s="8" t="s">
        <v>7</v>
      </c>
      <c r="E20" s="8">
        <v>10000</v>
      </c>
      <c r="F20" s="9">
        <v>21</v>
      </c>
      <c r="G20" s="70">
        <v>0.3</v>
      </c>
      <c r="H20" s="9">
        <v>0.36299999999999999</v>
      </c>
      <c r="I20" s="71">
        <v>3000</v>
      </c>
      <c r="J20" s="71">
        <v>3630</v>
      </c>
      <c r="K20" s="72" t="s">
        <v>556</v>
      </c>
      <c r="L20" s="73"/>
    </row>
    <row r="21" spans="1:13" ht="38.35">
      <c r="A21" s="69" t="s">
        <v>14</v>
      </c>
      <c r="B21" s="41" t="s">
        <v>15</v>
      </c>
      <c r="C21" s="7" t="s">
        <v>16</v>
      </c>
      <c r="D21" s="8" t="s">
        <v>7</v>
      </c>
      <c r="E21" s="8">
        <v>10000</v>
      </c>
      <c r="F21" s="9">
        <v>21</v>
      </c>
      <c r="G21" s="70">
        <v>0.3</v>
      </c>
      <c r="H21" s="9">
        <v>0.36299999999999999</v>
      </c>
      <c r="I21" s="71">
        <v>3000</v>
      </c>
      <c r="J21" s="71">
        <v>3630</v>
      </c>
      <c r="K21" s="72" t="s">
        <v>557</v>
      </c>
      <c r="L21" s="73"/>
    </row>
    <row r="22" spans="1:13" ht="38.35">
      <c r="A22" s="69" t="s">
        <v>17</v>
      </c>
      <c r="B22" s="41" t="s">
        <v>18</v>
      </c>
      <c r="C22" s="7" t="s">
        <v>19</v>
      </c>
      <c r="D22" s="8" t="s">
        <v>7</v>
      </c>
      <c r="E22" s="8">
        <v>8000</v>
      </c>
      <c r="F22" s="9">
        <v>21</v>
      </c>
      <c r="G22" s="9">
        <v>0.28999999999999998</v>
      </c>
      <c r="H22" s="9">
        <v>0.35089999999999999</v>
      </c>
      <c r="I22" s="71">
        <v>2320</v>
      </c>
      <c r="J22" s="71">
        <v>2807.2</v>
      </c>
      <c r="K22" s="72" t="s">
        <v>558</v>
      </c>
      <c r="L22" s="73"/>
    </row>
    <row r="23" spans="1:13" ht="51.15">
      <c r="A23" s="69" t="s">
        <v>20</v>
      </c>
      <c r="B23" s="41" t="s">
        <v>21</v>
      </c>
      <c r="C23" s="7" t="s">
        <v>22</v>
      </c>
      <c r="D23" s="8" t="s">
        <v>7</v>
      </c>
      <c r="E23" s="8">
        <v>4800</v>
      </c>
      <c r="F23" s="9">
        <v>21</v>
      </c>
      <c r="G23" s="9">
        <v>0.16</v>
      </c>
      <c r="H23" s="9">
        <v>0.19359999999999999</v>
      </c>
      <c r="I23" s="71">
        <v>768</v>
      </c>
      <c r="J23" s="71">
        <v>929.28</v>
      </c>
      <c r="K23" s="74" t="s">
        <v>559</v>
      </c>
      <c r="L23" s="73"/>
    </row>
    <row r="24" spans="1:13" ht="51.15">
      <c r="A24" s="69" t="s">
        <v>23</v>
      </c>
      <c r="B24" s="41" t="s">
        <v>21</v>
      </c>
      <c r="C24" s="7" t="s">
        <v>24</v>
      </c>
      <c r="D24" s="8" t="s">
        <v>7</v>
      </c>
      <c r="E24" s="8">
        <v>5100</v>
      </c>
      <c r="F24" s="9">
        <v>21</v>
      </c>
      <c r="G24" s="9">
        <v>0.16</v>
      </c>
      <c r="H24" s="9">
        <v>0.19359999999999999</v>
      </c>
      <c r="I24" s="71">
        <v>816</v>
      </c>
      <c r="J24" s="71">
        <v>987.36</v>
      </c>
      <c r="K24" s="74" t="s">
        <v>560</v>
      </c>
      <c r="L24" s="73"/>
    </row>
    <row r="25" spans="1:13" ht="51.15">
      <c r="A25" s="69" t="s">
        <v>25</v>
      </c>
      <c r="B25" s="41" t="s">
        <v>21</v>
      </c>
      <c r="C25" s="7" t="s">
        <v>26</v>
      </c>
      <c r="D25" s="8" t="s">
        <v>7</v>
      </c>
      <c r="E25" s="8">
        <v>1000</v>
      </c>
      <c r="F25" s="9">
        <v>21</v>
      </c>
      <c r="G25" s="9">
        <v>0.16</v>
      </c>
      <c r="H25" s="9">
        <v>0.19359999999999999</v>
      </c>
      <c r="I25" s="71">
        <v>160</v>
      </c>
      <c r="J25" s="71">
        <v>193.6</v>
      </c>
      <c r="K25" s="74" t="s">
        <v>561</v>
      </c>
      <c r="L25" s="73"/>
    </row>
    <row r="26" spans="1:13" ht="38.35">
      <c r="A26" s="69" t="s">
        <v>27</v>
      </c>
      <c r="B26" s="41" t="s">
        <v>28</v>
      </c>
      <c r="C26" s="7" t="s">
        <v>488</v>
      </c>
      <c r="D26" s="8" t="s">
        <v>7</v>
      </c>
      <c r="E26" s="8">
        <v>4800</v>
      </c>
      <c r="F26" s="9">
        <v>21</v>
      </c>
      <c r="G26" s="75">
        <v>0.3</v>
      </c>
      <c r="H26" s="9">
        <v>0.36299999999999999</v>
      </c>
      <c r="I26" s="71">
        <v>1440</v>
      </c>
      <c r="J26" s="71">
        <v>1742.3999999999999</v>
      </c>
      <c r="K26" s="72" t="s">
        <v>556</v>
      </c>
      <c r="L26" s="73"/>
    </row>
    <row r="27" spans="1:13" ht="38.35">
      <c r="A27" s="69" t="s">
        <v>29</v>
      </c>
      <c r="B27" s="41" t="s">
        <v>28</v>
      </c>
      <c r="C27" s="7" t="s">
        <v>30</v>
      </c>
      <c r="D27" s="8" t="s">
        <v>7</v>
      </c>
      <c r="E27" s="8">
        <v>4800</v>
      </c>
      <c r="F27" s="9">
        <v>21</v>
      </c>
      <c r="G27" s="75">
        <v>0.3</v>
      </c>
      <c r="H27" s="9">
        <v>0.36299999999999999</v>
      </c>
      <c r="I27" s="71">
        <v>1440</v>
      </c>
      <c r="J27" s="71">
        <v>1742.3999999999999</v>
      </c>
      <c r="K27" s="72" t="s">
        <v>557</v>
      </c>
      <c r="L27" s="73"/>
    </row>
    <row r="28" spans="1:13" ht="38.35">
      <c r="A28" s="69" t="s">
        <v>31</v>
      </c>
      <c r="B28" s="41" t="s">
        <v>28</v>
      </c>
      <c r="C28" s="7" t="s">
        <v>32</v>
      </c>
      <c r="D28" s="8" t="s">
        <v>7</v>
      </c>
      <c r="E28" s="8">
        <v>1000</v>
      </c>
      <c r="F28" s="9">
        <v>21</v>
      </c>
      <c r="G28" s="9">
        <v>0.28999999999999998</v>
      </c>
      <c r="H28" s="9">
        <v>0.35089999999999999</v>
      </c>
      <c r="I28" s="71">
        <v>290</v>
      </c>
      <c r="J28" s="71">
        <v>350.9</v>
      </c>
      <c r="K28" s="74" t="s">
        <v>558</v>
      </c>
      <c r="L28" s="73"/>
    </row>
    <row r="29" spans="1:13" ht="51.15">
      <c r="A29" s="69" t="s">
        <v>33</v>
      </c>
      <c r="B29" s="41" t="s">
        <v>34</v>
      </c>
      <c r="C29" s="7" t="s">
        <v>35</v>
      </c>
      <c r="D29" s="8" t="s">
        <v>6</v>
      </c>
      <c r="E29" s="8">
        <f>3600*3</f>
        <v>10800</v>
      </c>
      <c r="F29" s="9">
        <v>21</v>
      </c>
      <c r="G29" s="9">
        <v>0.11</v>
      </c>
      <c r="H29" s="9">
        <v>0.1331</v>
      </c>
      <c r="I29" s="71">
        <v>1188</v>
      </c>
      <c r="J29" s="71">
        <v>1437.48</v>
      </c>
      <c r="K29" s="74" t="s">
        <v>562</v>
      </c>
      <c r="L29" s="73"/>
    </row>
    <row r="30" spans="1:13" ht="51.15">
      <c r="A30" s="69" t="s">
        <v>36</v>
      </c>
      <c r="B30" s="41" t="s">
        <v>34</v>
      </c>
      <c r="C30" s="7" t="s">
        <v>22</v>
      </c>
      <c r="D30" s="8" t="s">
        <v>6</v>
      </c>
      <c r="E30" s="8">
        <v>40000</v>
      </c>
      <c r="F30" s="9">
        <v>21</v>
      </c>
      <c r="G30" s="9">
        <v>0.11</v>
      </c>
      <c r="H30" s="9">
        <v>0.1331</v>
      </c>
      <c r="I30" s="71">
        <v>4400</v>
      </c>
      <c r="J30" s="71">
        <v>5324</v>
      </c>
      <c r="K30" s="74" t="s">
        <v>563</v>
      </c>
      <c r="L30" s="73"/>
    </row>
    <row r="31" spans="1:13" ht="51.15">
      <c r="A31" s="69" t="s">
        <v>37</v>
      </c>
      <c r="B31" s="41" t="s">
        <v>34</v>
      </c>
      <c r="C31" s="7" t="s">
        <v>24</v>
      </c>
      <c r="D31" s="8" t="s">
        <v>6</v>
      </c>
      <c r="E31" s="8">
        <v>14000</v>
      </c>
      <c r="F31" s="9">
        <v>21</v>
      </c>
      <c r="G31" s="9">
        <v>0.11</v>
      </c>
      <c r="H31" s="9">
        <v>0.1331</v>
      </c>
      <c r="I31" s="71">
        <v>1540</v>
      </c>
      <c r="J31" s="71">
        <v>1863.3999999999999</v>
      </c>
      <c r="K31" s="74" t="s">
        <v>564</v>
      </c>
      <c r="L31" s="73"/>
    </row>
    <row r="32" spans="1:13" ht="51.15">
      <c r="A32" s="69" t="s">
        <v>38</v>
      </c>
      <c r="B32" s="41" t="s">
        <v>34</v>
      </c>
      <c r="C32" s="7" t="s">
        <v>26</v>
      </c>
      <c r="D32" s="8" t="s">
        <v>6</v>
      </c>
      <c r="E32" s="9">
        <v>2000</v>
      </c>
      <c r="F32" s="9">
        <v>21</v>
      </c>
      <c r="G32" s="9">
        <v>0.11</v>
      </c>
      <c r="H32" s="9">
        <v>0.1331</v>
      </c>
      <c r="I32" s="71">
        <v>220</v>
      </c>
      <c r="J32" s="71">
        <v>266.2</v>
      </c>
      <c r="K32" s="74" t="s">
        <v>565</v>
      </c>
      <c r="L32" s="73"/>
    </row>
    <row r="33" spans="1:13" ht="38.35">
      <c r="A33" s="69" t="s">
        <v>39</v>
      </c>
      <c r="B33" s="41" t="s">
        <v>40</v>
      </c>
      <c r="C33" s="7" t="s">
        <v>41</v>
      </c>
      <c r="D33" s="8" t="s">
        <v>42</v>
      </c>
      <c r="E33" s="8">
        <v>1000</v>
      </c>
      <c r="F33" s="9">
        <v>21</v>
      </c>
      <c r="G33" s="75">
        <v>1.4</v>
      </c>
      <c r="H33" s="9">
        <v>1.694</v>
      </c>
      <c r="I33" s="71">
        <v>1400</v>
      </c>
      <c r="J33" s="71">
        <v>1694</v>
      </c>
      <c r="K33" s="74" t="s">
        <v>566</v>
      </c>
      <c r="L33" s="76"/>
    </row>
    <row r="34" spans="1:13" ht="13.5" thickBot="1">
      <c r="A34" s="77"/>
      <c r="B34" s="27"/>
      <c r="C34" s="27"/>
      <c r="D34" s="28"/>
      <c r="E34" s="28"/>
      <c r="F34" s="29"/>
      <c r="G34" s="29"/>
      <c r="H34" s="78" t="s">
        <v>500</v>
      </c>
      <c r="I34" s="79">
        <v>21982</v>
      </c>
      <c r="J34" s="80">
        <v>26598.22</v>
      </c>
      <c r="K34" s="81"/>
      <c r="L34" s="82"/>
    </row>
    <row r="35" spans="1:13" s="45" customFormat="1">
      <c r="A35" s="65">
        <v>3</v>
      </c>
      <c r="B35" s="83" t="s">
        <v>45</v>
      </c>
      <c r="C35" s="50"/>
      <c r="D35" s="13"/>
      <c r="E35" s="13"/>
      <c r="F35" s="13"/>
      <c r="G35" s="13"/>
      <c r="H35" s="13"/>
      <c r="I35" s="84"/>
      <c r="J35" s="84"/>
      <c r="K35" s="84"/>
      <c r="L35" s="85">
        <v>7500</v>
      </c>
      <c r="M35" s="44"/>
    </row>
    <row r="36" spans="1:13" s="47" customFormat="1" ht="89.5">
      <c r="A36" s="69" t="s">
        <v>43</v>
      </c>
      <c r="B36" s="86" t="s">
        <v>47</v>
      </c>
      <c r="C36" s="87" t="s">
        <v>48</v>
      </c>
      <c r="D36" s="9" t="s">
        <v>49</v>
      </c>
      <c r="E36" s="9">
        <v>1</v>
      </c>
      <c r="F36" s="9">
        <v>21</v>
      </c>
      <c r="G36" s="9"/>
      <c r="H36" s="9"/>
      <c r="I36" s="88"/>
      <c r="J36" s="88"/>
      <c r="K36" s="88"/>
      <c r="L36" s="89"/>
      <c r="M36" s="46"/>
    </row>
    <row r="37" spans="1:13" s="47" customFormat="1" ht="25.6">
      <c r="A37" s="69" t="s">
        <v>394</v>
      </c>
      <c r="B37" s="41" t="s">
        <v>51</v>
      </c>
      <c r="C37" s="7" t="s">
        <v>52</v>
      </c>
      <c r="D37" s="8" t="s">
        <v>6</v>
      </c>
      <c r="E37" s="8">
        <v>3</v>
      </c>
      <c r="F37" s="9">
        <v>21</v>
      </c>
      <c r="G37" s="8"/>
      <c r="H37" s="9"/>
      <c r="I37" s="88"/>
      <c r="J37" s="88"/>
      <c r="K37" s="88"/>
      <c r="L37" s="89"/>
      <c r="M37" s="46"/>
    </row>
    <row r="38" spans="1:13" s="47" customFormat="1" ht="25.6">
      <c r="A38" s="69" t="s">
        <v>395</v>
      </c>
      <c r="B38" s="41" t="s">
        <v>54</v>
      </c>
      <c r="C38" s="7" t="s">
        <v>55</v>
      </c>
      <c r="D38" s="8" t="s">
        <v>6</v>
      </c>
      <c r="E38" s="8">
        <v>3</v>
      </c>
      <c r="F38" s="9">
        <v>21</v>
      </c>
      <c r="G38" s="8"/>
      <c r="H38" s="9"/>
      <c r="I38" s="88"/>
      <c r="J38" s="88"/>
      <c r="K38" s="88"/>
      <c r="L38" s="89"/>
      <c r="M38" s="46"/>
    </row>
    <row r="39" spans="1:13" s="47" customFormat="1" ht="38.35">
      <c r="A39" s="69" t="s">
        <v>44</v>
      </c>
      <c r="B39" s="41" t="s">
        <v>57</v>
      </c>
      <c r="C39" s="7" t="s">
        <v>58</v>
      </c>
      <c r="D39" s="8" t="s">
        <v>6</v>
      </c>
      <c r="E39" s="8">
        <v>3</v>
      </c>
      <c r="F39" s="9">
        <v>21</v>
      </c>
      <c r="G39" s="8"/>
      <c r="H39" s="9"/>
      <c r="I39" s="88"/>
      <c r="J39" s="88"/>
      <c r="K39" s="88"/>
      <c r="L39" s="89"/>
      <c r="M39" s="46"/>
    </row>
    <row r="40" spans="1:13" ht="13.5" thickBot="1">
      <c r="A40" s="77"/>
      <c r="B40" s="27"/>
      <c r="C40" s="27"/>
      <c r="D40" s="28"/>
      <c r="E40" s="28"/>
      <c r="F40" s="29"/>
      <c r="G40" s="28"/>
      <c r="H40" s="29" t="s">
        <v>501</v>
      </c>
      <c r="I40" s="30"/>
      <c r="J40" s="30"/>
      <c r="K40" s="30"/>
      <c r="L40" s="82"/>
    </row>
    <row r="41" spans="1:13" s="4" customFormat="1">
      <c r="A41" s="65">
        <v>4</v>
      </c>
      <c r="B41" s="50" t="s">
        <v>59</v>
      </c>
      <c r="C41" s="50"/>
      <c r="D41" s="13"/>
      <c r="E41" s="13"/>
      <c r="F41" s="13"/>
      <c r="G41" s="13"/>
      <c r="H41" s="13"/>
      <c r="I41" s="84"/>
      <c r="J41" s="84"/>
      <c r="K41" s="84"/>
      <c r="L41" s="68">
        <v>12000</v>
      </c>
      <c r="M41" s="38"/>
    </row>
    <row r="42" spans="1:13" ht="51.15">
      <c r="A42" s="69" t="s">
        <v>46</v>
      </c>
      <c r="B42" s="41" t="s">
        <v>61</v>
      </c>
      <c r="C42" s="7" t="s">
        <v>62</v>
      </c>
      <c r="D42" s="8" t="s">
        <v>6</v>
      </c>
      <c r="E42" s="8">
        <v>100</v>
      </c>
      <c r="F42" s="9">
        <v>21</v>
      </c>
      <c r="G42" s="9"/>
      <c r="H42" s="9"/>
      <c r="I42" s="88"/>
      <c r="J42" s="88"/>
      <c r="K42" s="88"/>
      <c r="L42" s="73"/>
    </row>
    <row r="43" spans="1:13" ht="51.15">
      <c r="A43" s="69" t="s">
        <v>50</v>
      </c>
      <c r="B43" s="41" t="s">
        <v>61</v>
      </c>
      <c r="C43" s="7" t="s">
        <v>64</v>
      </c>
      <c r="D43" s="8" t="s">
        <v>7</v>
      </c>
      <c r="E43" s="8">
        <v>220</v>
      </c>
      <c r="F43" s="9">
        <v>21</v>
      </c>
      <c r="G43" s="9"/>
      <c r="H43" s="9"/>
      <c r="I43" s="88"/>
      <c r="J43" s="88"/>
      <c r="K43" s="88"/>
      <c r="L43" s="73"/>
    </row>
    <row r="44" spans="1:13" ht="51.15">
      <c r="A44" s="69" t="s">
        <v>53</v>
      </c>
      <c r="B44" s="41" t="s">
        <v>66</v>
      </c>
      <c r="C44" s="7" t="s">
        <v>62</v>
      </c>
      <c r="D44" s="8" t="s">
        <v>6</v>
      </c>
      <c r="E44" s="8">
        <v>20</v>
      </c>
      <c r="F44" s="9">
        <v>21</v>
      </c>
      <c r="G44" s="9"/>
      <c r="H44" s="9"/>
      <c r="I44" s="88"/>
      <c r="J44" s="88"/>
      <c r="K44" s="88"/>
      <c r="L44" s="73"/>
    </row>
    <row r="45" spans="1:13" ht="25.6">
      <c r="A45" s="69" t="s">
        <v>56</v>
      </c>
      <c r="B45" s="90" t="s">
        <v>66</v>
      </c>
      <c r="C45" s="7" t="s">
        <v>266</v>
      </c>
      <c r="D45" s="8" t="s">
        <v>6</v>
      </c>
      <c r="E45" s="8">
        <v>100</v>
      </c>
      <c r="F45" s="9">
        <v>21</v>
      </c>
      <c r="G45" s="9"/>
      <c r="H45" s="9"/>
      <c r="I45" s="88"/>
      <c r="J45" s="88"/>
      <c r="K45" s="88"/>
      <c r="L45" s="73"/>
    </row>
    <row r="46" spans="1:13" ht="13.5" thickBot="1">
      <c r="A46" s="77"/>
      <c r="B46" s="91"/>
      <c r="C46" s="27"/>
      <c r="D46" s="28"/>
      <c r="E46" s="28"/>
      <c r="F46" s="29"/>
      <c r="G46" s="29"/>
      <c r="H46" s="29" t="s">
        <v>504</v>
      </c>
      <c r="I46" s="30"/>
      <c r="J46" s="30"/>
      <c r="K46" s="30"/>
      <c r="L46" s="82"/>
    </row>
    <row r="47" spans="1:13" s="4" customFormat="1">
      <c r="A47" s="65">
        <v>5</v>
      </c>
      <c r="B47" s="52" t="s">
        <v>67</v>
      </c>
      <c r="C47" s="52"/>
      <c r="D47" s="13"/>
      <c r="E47" s="13"/>
      <c r="F47" s="13"/>
      <c r="G47" s="13"/>
      <c r="H47" s="13"/>
      <c r="I47" s="84"/>
      <c r="J47" s="84"/>
      <c r="K47" s="84"/>
      <c r="L47" s="68">
        <v>4800</v>
      </c>
      <c r="M47" s="38"/>
    </row>
    <row r="48" spans="1:13" ht="179">
      <c r="A48" s="69" t="s">
        <v>60</v>
      </c>
      <c r="B48" s="41" t="s">
        <v>69</v>
      </c>
      <c r="C48" s="7" t="s">
        <v>70</v>
      </c>
      <c r="D48" s="9" t="s">
        <v>6</v>
      </c>
      <c r="E48" s="9">
        <v>4000</v>
      </c>
      <c r="F48" s="9">
        <v>21</v>
      </c>
      <c r="G48" s="9"/>
      <c r="H48" s="9"/>
      <c r="I48" s="88"/>
      <c r="J48" s="88"/>
      <c r="K48" s="92"/>
      <c r="L48" s="73"/>
    </row>
    <row r="49" spans="1:13" ht="137.94999999999999" customHeight="1">
      <c r="A49" s="69" t="s">
        <v>63</v>
      </c>
      <c r="B49" s="41" t="s">
        <v>72</v>
      </c>
      <c r="C49" s="7" t="s">
        <v>73</v>
      </c>
      <c r="D49" s="9" t="s">
        <v>6</v>
      </c>
      <c r="E49" s="9">
        <v>4000</v>
      </c>
      <c r="F49" s="9">
        <v>21</v>
      </c>
      <c r="G49" s="9"/>
      <c r="H49" s="9"/>
      <c r="I49" s="88"/>
      <c r="J49" s="88"/>
      <c r="K49" s="92"/>
      <c r="L49" s="73"/>
    </row>
    <row r="50" spans="1:13" ht="179">
      <c r="A50" s="69" t="s">
        <v>65</v>
      </c>
      <c r="B50" s="41" t="s">
        <v>75</v>
      </c>
      <c r="C50" s="7" t="s">
        <v>76</v>
      </c>
      <c r="D50" s="9" t="s">
        <v>6</v>
      </c>
      <c r="E50" s="9">
        <v>4000</v>
      </c>
      <c r="F50" s="9">
        <v>21</v>
      </c>
      <c r="G50" s="9"/>
      <c r="H50" s="9"/>
      <c r="I50" s="88"/>
      <c r="J50" s="88"/>
      <c r="K50" s="92"/>
      <c r="L50" s="73"/>
    </row>
    <row r="51" spans="1:13" ht="268.5">
      <c r="A51" s="69" t="s">
        <v>265</v>
      </c>
      <c r="B51" s="41" t="s">
        <v>78</v>
      </c>
      <c r="C51" s="7" t="s">
        <v>499</v>
      </c>
      <c r="D51" s="9" t="s">
        <v>6</v>
      </c>
      <c r="E51" s="9">
        <v>4000</v>
      </c>
      <c r="F51" s="9">
        <v>21</v>
      </c>
      <c r="G51" s="9"/>
      <c r="H51" s="9"/>
      <c r="I51" s="88"/>
      <c r="J51" s="88"/>
      <c r="K51" s="92"/>
      <c r="L51" s="73"/>
    </row>
    <row r="52" spans="1:13" ht="268.5">
      <c r="A52" s="69" t="s">
        <v>299</v>
      </c>
      <c r="B52" s="41" t="s">
        <v>80</v>
      </c>
      <c r="C52" s="7" t="s">
        <v>498</v>
      </c>
      <c r="D52" s="9" t="s">
        <v>6</v>
      </c>
      <c r="E52" s="9">
        <v>4000</v>
      </c>
      <c r="F52" s="9">
        <v>21</v>
      </c>
      <c r="G52" s="9"/>
      <c r="H52" s="9"/>
      <c r="I52" s="88"/>
      <c r="J52" s="88"/>
      <c r="K52" s="92"/>
      <c r="L52" s="73"/>
    </row>
    <row r="53" spans="1:13" ht="268.5">
      <c r="A53" s="69" t="s">
        <v>296</v>
      </c>
      <c r="B53" s="41" t="s">
        <v>82</v>
      </c>
      <c r="C53" s="7" t="s">
        <v>489</v>
      </c>
      <c r="D53" s="9" t="s">
        <v>6</v>
      </c>
      <c r="E53" s="9">
        <v>4000</v>
      </c>
      <c r="F53" s="9">
        <v>21</v>
      </c>
      <c r="G53" s="9"/>
      <c r="H53" s="9"/>
      <c r="I53" s="88"/>
      <c r="J53" s="88"/>
      <c r="K53" s="92"/>
      <c r="L53" s="73"/>
    </row>
    <row r="54" spans="1:13" ht="13.5" thickBot="1">
      <c r="A54" s="77"/>
      <c r="B54" s="27"/>
      <c r="C54" s="27"/>
      <c r="D54" s="29"/>
      <c r="E54" s="29"/>
      <c r="F54" s="29"/>
      <c r="G54" s="29"/>
      <c r="H54" s="29" t="s">
        <v>503</v>
      </c>
      <c r="I54" s="30"/>
      <c r="J54" s="30"/>
      <c r="K54" s="30"/>
      <c r="L54" s="82"/>
    </row>
    <row r="55" spans="1:13" s="4" customFormat="1">
      <c r="A55" s="65">
        <v>6</v>
      </c>
      <c r="B55" s="52" t="s">
        <v>83</v>
      </c>
      <c r="C55" s="52"/>
      <c r="D55" s="14"/>
      <c r="E55" s="14"/>
      <c r="F55" s="13"/>
      <c r="G55" s="13"/>
      <c r="H55" s="13"/>
      <c r="I55" s="84"/>
      <c r="J55" s="84"/>
      <c r="K55" s="84"/>
      <c r="L55" s="68">
        <v>48000</v>
      </c>
      <c r="M55" s="38"/>
    </row>
    <row r="56" spans="1:13" ht="166.2">
      <c r="A56" s="69" t="s">
        <v>68</v>
      </c>
      <c r="B56" s="41" t="s">
        <v>85</v>
      </c>
      <c r="C56" s="7" t="s">
        <v>86</v>
      </c>
      <c r="D56" s="8" t="s">
        <v>7</v>
      </c>
      <c r="E56" s="8">
        <v>50000</v>
      </c>
      <c r="F56" s="9">
        <v>5</v>
      </c>
      <c r="G56" s="9">
        <v>7.1999999999999995E-2</v>
      </c>
      <c r="H56" s="9">
        <v>7.5600000000000001E-2</v>
      </c>
      <c r="I56" s="71">
        <v>3600</v>
      </c>
      <c r="J56" s="71">
        <v>3780</v>
      </c>
      <c r="K56" s="72" t="s">
        <v>555</v>
      </c>
      <c r="L56" s="73"/>
    </row>
    <row r="57" spans="1:13" ht="166.2">
      <c r="A57" s="69" t="s">
        <v>71</v>
      </c>
      <c r="B57" s="41" t="s">
        <v>88</v>
      </c>
      <c r="C57" s="7" t="s">
        <v>89</v>
      </c>
      <c r="D57" s="8" t="s">
        <v>7</v>
      </c>
      <c r="E57" s="8">
        <v>20000</v>
      </c>
      <c r="F57" s="9">
        <v>5</v>
      </c>
      <c r="G57" s="9">
        <v>5.2999999999999999E-2</v>
      </c>
      <c r="H57" s="9">
        <v>5.5649999999999998E-2</v>
      </c>
      <c r="I57" s="71">
        <v>1060</v>
      </c>
      <c r="J57" s="71">
        <v>1113</v>
      </c>
      <c r="K57" s="72" t="s">
        <v>554</v>
      </c>
      <c r="L57" s="73"/>
    </row>
    <row r="58" spans="1:13" ht="166.2">
      <c r="A58" s="69" t="s">
        <v>74</v>
      </c>
      <c r="B58" s="41" t="s">
        <v>91</v>
      </c>
      <c r="C58" s="7" t="s">
        <v>479</v>
      </c>
      <c r="D58" s="8" t="s">
        <v>7</v>
      </c>
      <c r="E58" s="8">
        <v>20000</v>
      </c>
      <c r="F58" s="9">
        <v>5</v>
      </c>
      <c r="G58" s="9">
        <v>0.11</v>
      </c>
      <c r="H58" s="9">
        <v>0.11550000000000001</v>
      </c>
      <c r="I58" s="71">
        <v>2200</v>
      </c>
      <c r="J58" s="71">
        <v>2310</v>
      </c>
      <c r="K58" s="72" t="s">
        <v>553</v>
      </c>
      <c r="L58" s="73"/>
    </row>
    <row r="59" spans="1:13" ht="102.3">
      <c r="A59" s="69" t="s">
        <v>77</v>
      </c>
      <c r="B59" s="41" t="s">
        <v>88</v>
      </c>
      <c r="C59" s="7" t="s">
        <v>93</v>
      </c>
      <c r="D59" s="8" t="s">
        <v>6</v>
      </c>
      <c r="E59" s="8">
        <v>20000</v>
      </c>
      <c r="F59" s="9">
        <v>5</v>
      </c>
      <c r="G59" s="9">
        <v>0.05</v>
      </c>
      <c r="H59" s="9">
        <v>5.2499999999999998E-2</v>
      </c>
      <c r="I59" s="71">
        <v>1000</v>
      </c>
      <c r="J59" s="71">
        <v>1050</v>
      </c>
      <c r="K59" s="72" t="s">
        <v>552</v>
      </c>
      <c r="L59" s="73"/>
    </row>
    <row r="60" spans="1:13" ht="99.6" customHeight="1">
      <c r="A60" s="69" t="s">
        <v>79</v>
      </c>
      <c r="B60" s="41" t="s">
        <v>91</v>
      </c>
      <c r="C60" s="7" t="s">
        <v>95</v>
      </c>
      <c r="D60" s="8" t="s">
        <v>6</v>
      </c>
      <c r="E60" s="8">
        <v>10000</v>
      </c>
      <c r="F60" s="9">
        <v>5</v>
      </c>
      <c r="G60" s="9">
        <v>0.114</v>
      </c>
      <c r="H60" s="9">
        <v>0.1197</v>
      </c>
      <c r="I60" s="71">
        <v>1140</v>
      </c>
      <c r="J60" s="71">
        <v>1197</v>
      </c>
      <c r="K60" s="72" t="s">
        <v>551</v>
      </c>
      <c r="L60" s="73"/>
    </row>
    <row r="61" spans="1:13" ht="95.75" customHeight="1">
      <c r="A61" s="69" t="s">
        <v>81</v>
      </c>
      <c r="B61" s="41" t="s">
        <v>97</v>
      </c>
      <c r="C61" s="7" t="s">
        <v>98</v>
      </c>
      <c r="D61" s="8" t="s">
        <v>7</v>
      </c>
      <c r="E61" s="8">
        <v>40000</v>
      </c>
      <c r="F61" s="9">
        <v>5</v>
      </c>
      <c r="G61" s="9">
        <v>0.2</v>
      </c>
      <c r="H61" s="9">
        <v>0.21</v>
      </c>
      <c r="I61" s="71">
        <v>8000</v>
      </c>
      <c r="J61" s="71">
        <v>8400</v>
      </c>
      <c r="K61" s="72" t="s">
        <v>550</v>
      </c>
      <c r="L61" s="73"/>
    </row>
    <row r="62" spans="1:13" ht="51.15">
      <c r="A62" s="69" t="s">
        <v>396</v>
      </c>
      <c r="B62" s="41" t="s">
        <v>99</v>
      </c>
      <c r="C62" s="7" t="s">
        <v>100</v>
      </c>
      <c r="D62" s="8" t="s">
        <v>7</v>
      </c>
      <c r="E62" s="8">
        <v>20000</v>
      </c>
      <c r="F62" s="9">
        <v>5</v>
      </c>
      <c r="G62" s="9">
        <v>0.14000000000000001</v>
      </c>
      <c r="H62" s="9">
        <v>0.14699999999999999</v>
      </c>
      <c r="I62" s="71">
        <v>2800</v>
      </c>
      <c r="J62" s="71">
        <v>2940</v>
      </c>
      <c r="K62" s="72" t="s">
        <v>549</v>
      </c>
      <c r="L62" s="73"/>
    </row>
    <row r="63" spans="1:13" ht="51.15">
      <c r="A63" s="69" t="s">
        <v>397</v>
      </c>
      <c r="B63" s="41" t="s">
        <v>101</v>
      </c>
      <c r="C63" s="7" t="s">
        <v>100</v>
      </c>
      <c r="D63" s="8" t="s">
        <v>7</v>
      </c>
      <c r="E63" s="8" t="s">
        <v>102</v>
      </c>
      <c r="F63" s="9">
        <v>5</v>
      </c>
      <c r="G63" s="9">
        <v>0.17</v>
      </c>
      <c r="H63" s="9">
        <v>0.17849999999999999</v>
      </c>
      <c r="I63" s="71">
        <v>170</v>
      </c>
      <c r="J63" s="71">
        <v>178.5</v>
      </c>
      <c r="K63" s="72" t="s">
        <v>548</v>
      </c>
      <c r="L63" s="73"/>
    </row>
    <row r="64" spans="1:13" ht="38.35">
      <c r="A64" s="69" t="s">
        <v>398</v>
      </c>
      <c r="B64" s="41" t="s">
        <v>103</v>
      </c>
      <c r="C64" s="7" t="s">
        <v>104</v>
      </c>
      <c r="D64" s="8" t="s">
        <v>7</v>
      </c>
      <c r="E64" s="8">
        <v>30000</v>
      </c>
      <c r="F64" s="9">
        <v>5</v>
      </c>
      <c r="G64" s="9">
        <v>0.25</v>
      </c>
      <c r="H64" s="9">
        <v>0.26250000000000001</v>
      </c>
      <c r="I64" s="71">
        <v>7500</v>
      </c>
      <c r="J64" s="71">
        <v>7875</v>
      </c>
      <c r="K64" s="72" t="s">
        <v>547</v>
      </c>
      <c r="L64" s="73"/>
    </row>
    <row r="65" spans="1:13" ht="13.5" thickBot="1">
      <c r="A65" s="77"/>
      <c r="B65" s="27"/>
      <c r="C65" s="27"/>
      <c r="D65" s="28"/>
      <c r="E65" s="28"/>
      <c r="F65" s="29"/>
      <c r="G65" s="29"/>
      <c r="H65" s="29" t="s">
        <v>505</v>
      </c>
      <c r="I65" s="79">
        <v>27470</v>
      </c>
      <c r="J65" s="79">
        <v>28843.5</v>
      </c>
      <c r="K65" s="30"/>
      <c r="L65" s="82"/>
    </row>
    <row r="66" spans="1:13" s="45" customFormat="1" ht="22.55" customHeight="1">
      <c r="A66" s="65">
        <v>7</v>
      </c>
      <c r="B66" s="52" t="s">
        <v>399</v>
      </c>
      <c r="C66" s="52"/>
      <c r="D66" s="14"/>
      <c r="E66" s="14"/>
      <c r="F66" s="13"/>
      <c r="G66" s="13"/>
      <c r="H66" s="13"/>
      <c r="I66" s="84"/>
      <c r="J66" s="84"/>
      <c r="K66" s="84"/>
      <c r="L66" s="85">
        <v>48000</v>
      </c>
      <c r="M66" s="44"/>
    </row>
    <row r="67" spans="1:13" s="47" customFormat="1">
      <c r="A67" s="69" t="s">
        <v>84</v>
      </c>
      <c r="B67" s="41" t="s">
        <v>106</v>
      </c>
      <c r="C67" s="7" t="s">
        <v>107</v>
      </c>
      <c r="D67" s="8" t="s">
        <v>7</v>
      </c>
      <c r="E67" s="8">
        <v>19200</v>
      </c>
      <c r="F67" s="9">
        <v>5</v>
      </c>
      <c r="G67" s="9"/>
      <c r="H67" s="9"/>
      <c r="I67" s="88"/>
      <c r="J67" s="88"/>
      <c r="K67" s="88"/>
      <c r="L67" s="89"/>
      <c r="M67" s="46"/>
    </row>
    <row r="68" spans="1:13" s="47" customFormat="1">
      <c r="A68" s="69" t="s">
        <v>87</v>
      </c>
      <c r="B68" s="41" t="s">
        <v>109</v>
      </c>
      <c r="C68" s="7" t="s">
        <v>110</v>
      </c>
      <c r="D68" s="8" t="s">
        <v>7</v>
      </c>
      <c r="E68" s="8">
        <v>19200</v>
      </c>
      <c r="F68" s="9">
        <v>5</v>
      </c>
      <c r="G68" s="9"/>
      <c r="H68" s="9"/>
      <c r="I68" s="88"/>
      <c r="J68" s="88"/>
      <c r="K68" s="88"/>
      <c r="L68" s="89"/>
      <c r="M68" s="46"/>
    </row>
    <row r="69" spans="1:13" s="47" customFormat="1">
      <c r="A69" s="69" t="s">
        <v>90</v>
      </c>
      <c r="B69" s="41" t="s">
        <v>112</v>
      </c>
      <c r="C69" s="7" t="s">
        <v>113</v>
      </c>
      <c r="D69" s="8" t="s">
        <v>7</v>
      </c>
      <c r="E69" s="8">
        <v>57600</v>
      </c>
      <c r="F69" s="9">
        <v>5</v>
      </c>
      <c r="G69" s="9"/>
      <c r="H69" s="9"/>
      <c r="I69" s="88"/>
      <c r="J69" s="88"/>
      <c r="K69" s="88"/>
      <c r="L69" s="89"/>
      <c r="M69" s="46"/>
    </row>
    <row r="70" spans="1:13" s="47" customFormat="1">
      <c r="A70" s="69" t="s">
        <v>92</v>
      </c>
      <c r="B70" s="41" t="s">
        <v>115</v>
      </c>
      <c r="C70" s="7" t="s">
        <v>113</v>
      </c>
      <c r="D70" s="8" t="s">
        <v>6</v>
      </c>
      <c r="E70" s="8">
        <v>57600</v>
      </c>
      <c r="F70" s="9">
        <v>5</v>
      </c>
      <c r="G70" s="9"/>
      <c r="H70" s="9"/>
      <c r="I70" s="88"/>
      <c r="J70" s="88"/>
      <c r="K70" s="88"/>
      <c r="L70" s="89"/>
      <c r="M70" s="46"/>
    </row>
    <row r="71" spans="1:13" s="47" customFormat="1">
      <c r="A71" s="69" t="s">
        <v>94</v>
      </c>
      <c r="B71" s="41" t="s">
        <v>117</v>
      </c>
      <c r="C71" s="7" t="s">
        <v>118</v>
      </c>
      <c r="D71" s="8" t="s">
        <v>6</v>
      </c>
      <c r="E71" s="8">
        <v>19200</v>
      </c>
      <c r="F71" s="9">
        <v>5</v>
      </c>
      <c r="G71" s="9"/>
      <c r="H71" s="9"/>
      <c r="I71" s="88"/>
      <c r="J71" s="88"/>
      <c r="K71" s="88"/>
      <c r="L71" s="89"/>
      <c r="M71" s="46"/>
    </row>
    <row r="72" spans="1:13" s="47" customFormat="1">
      <c r="A72" s="69" t="s">
        <v>96</v>
      </c>
      <c r="B72" s="41" t="s">
        <v>120</v>
      </c>
      <c r="C72" s="7" t="s">
        <v>121</v>
      </c>
      <c r="D72" s="8" t="s">
        <v>6</v>
      </c>
      <c r="E72" s="8">
        <v>24000</v>
      </c>
      <c r="F72" s="9">
        <v>5</v>
      </c>
      <c r="G72" s="9"/>
      <c r="H72" s="9"/>
      <c r="I72" s="88"/>
      <c r="J72" s="88"/>
      <c r="K72" s="88"/>
      <c r="L72" s="89"/>
      <c r="M72" s="46"/>
    </row>
    <row r="73" spans="1:13" ht="22.2" customHeight="1" thickBot="1">
      <c r="A73" s="77"/>
      <c r="B73" s="27"/>
      <c r="C73" s="27"/>
      <c r="D73" s="28"/>
      <c r="E73" s="28"/>
      <c r="F73" s="29"/>
      <c r="G73" s="29"/>
      <c r="H73" s="29" t="s">
        <v>506</v>
      </c>
      <c r="I73" s="30"/>
      <c r="J73" s="30"/>
      <c r="K73" s="30"/>
      <c r="L73" s="82"/>
    </row>
    <row r="74" spans="1:13" s="45" customFormat="1" ht="26.25" customHeight="1">
      <c r="A74" s="65">
        <v>8</v>
      </c>
      <c r="B74" s="52" t="s">
        <v>400</v>
      </c>
      <c r="C74" s="52"/>
      <c r="D74" s="14"/>
      <c r="E74" s="14"/>
      <c r="F74" s="13"/>
      <c r="G74" s="13"/>
      <c r="H74" s="13"/>
      <c r="I74" s="84"/>
      <c r="J74" s="84"/>
      <c r="K74" s="84"/>
      <c r="L74" s="85">
        <v>22000</v>
      </c>
      <c r="M74" s="44"/>
    </row>
    <row r="75" spans="1:13" s="47" customFormat="1" ht="38.35">
      <c r="A75" s="69" t="s">
        <v>105</v>
      </c>
      <c r="B75" s="41" t="s">
        <v>123</v>
      </c>
      <c r="C75" s="7" t="s">
        <v>124</v>
      </c>
      <c r="D75" s="8" t="s">
        <v>7</v>
      </c>
      <c r="E75" s="8">
        <v>4800</v>
      </c>
      <c r="F75" s="9">
        <v>21</v>
      </c>
      <c r="G75" s="9"/>
      <c r="H75" s="9"/>
      <c r="I75" s="88"/>
      <c r="J75" s="88"/>
      <c r="K75" s="88"/>
      <c r="L75" s="89"/>
      <c r="M75" s="46"/>
    </row>
    <row r="76" spans="1:13" s="47" customFormat="1" ht="38.35">
      <c r="A76" s="69" t="s">
        <v>108</v>
      </c>
      <c r="B76" s="41" t="s">
        <v>126</v>
      </c>
      <c r="C76" s="7" t="s">
        <v>127</v>
      </c>
      <c r="D76" s="8" t="s">
        <v>7</v>
      </c>
      <c r="E76" s="8">
        <v>19200</v>
      </c>
      <c r="F76" s="9">
        <v>21</v>
      </c>
      <c r="G76" s="9"/>
      <c r="H76" s="9"/>
      <c r="I76" s="88"/>
      <c r="J76" s="88"/>
      <c r="K76" s="88"/>
      <c r="L76" s="89"/>
      <c r="M76" s="46"/>
    </row>
    <row r="77" spans="1:13" s="47" customFormat="1" ht="38.35">
      <c r="A77" s="69" t="s">
        <v>111</v>
      </c>
      <c r="B77" s="41" t="s">
        <v>129</v>
      </c>
      <c r="C77" s="7" t="s">
        <v>130</v>
      </c>
      <c r="D77" s="8" t="s">
        <v>7</v>
      </c>
      <c r="E77" s="8">
        <v>4800</v>
      </c>
      <c r="F77" s="9">
        <v>21</v>
      </c>
      <c r="G77" s="9"/>
      <c r="H77" s="9"/>
      <c r="I77" s="88"/>
      <c r="J77" s="88"/>
      <c r="K77" s="88"/>
      <c r="L77" s="89"/>
      <c r="M77" s="46"/>
    </row>
    <row r="78" spans="1:13" s="47" customFormat="1" ht="38.35">
      <c r="A78" s="69" t="s">
        <v>114</v>
      </c>
      <c r="B78" s="41" t="s">
        <v>132</v>
      </c>
      <c r="C78" s="7" t="s">
        <v>130</v>
      </c>
      <c r="D78" s="8" t="s">
        <v>6</v>
      </c>
      <c r="E78" s="8">
        <v>19200</v>
      </c>
      <c r="F78" s="9">
        <v>21</v>
      </c>
      <c r="G78" s="9"/>
      <c r="H78" s="9"/>
      <c r="I78" s="88"/>
      <c r="J78" s="88"/>
      <c r="K78" s="88"/>
      <c r="L78" s="89"/>
      <c r="M78" s="46"/>
    </row>
    <row r="79" spans="1:13" s="47" customFormat="1" ht="38.35">
      <c r="A79" s="69" t="s">
        <v>116</v>
      </c>
      <c r="B79" s="41" t="s">
        <v>133</v>
      </c>
      <c r="C79" s="7" t="s">
        <v>134</v>
      </c>
      <c r="D79" s="8" t="s">
        <v>6</v>
      </c>
      <c r="E79" s="8">
        <v>19200</v>
      </c>
      <c r="F79" s="9">
        <v>21</v>
      </c>
      <c r="G79" s="9"/>
      <c r="H79" s="9"/>
      <c r="I79" s="88"/>
      <c r="J79" s="88"/>
      <c r="K79" s="88"/>
      <c r="L79" s="89"/>
      <c r="M79" s="46"/>
    </row>
    <row r="80" spans="1:13" s="47" customFormat="1" ht="38.35">
      <c r="A80" s="69" t="s">
        <v>119</v>
      </c>
      <c r="B80" s="41" t="s">
        <v>135</v>
      </c>
      <c r="C80" s="7" t="s">
        <v>127</v>
      </c>
      <c r="D80" s="8" t="s">
        <v>6</v>
      </c>
      <c r="E80" s="8">
        <v>19200</v>
      </c>
      <c r="F80" s="9">
        <v>21</v>
      </c>
      <c r="G80" s="9"/>
      <c r="H80" s="9"/>
      <c r="I80" s="88"/>
      <c r="J80" s="88"/>
      <c r="K80" s="88"/>
      <c r="L80" s="89"/>
      <c r="M80" s="46"/>
    </row>
    <row r="81" spans="1:13" ht="13.5" thickBot="1">
      <c r="A81" s="77"/>
      <c r="B81" s="27"/>
      <c r="C81" s="27"/>
      <c r="D81" s="28"/>
      <c r="E81" s="28"/>
      <c r="F81" s="29"/>
      <c r="G81" s="29"/>
      <c r="H81" s="29" t="s">
        <v>507</v>
      </c>
      <c r="I81" s="30"/>
      <c r="J81" s="30"/>
      <c r="K81" s="30"/>
      <c r="L81" s="82"/>
    </row>
    <row r="82" spans="1:13" s="4" customFormat="1">
      <c r="A82" s="65">
        <v>9</v>
      </c>
      <c r="B82" s="52" t="s">
        <v>267</v>
      </c>
      <c r="C82" s="52"/>
      <c r="D82" s="52"/>
      <c r="E82" s="52"/>
      <c r="F82" s="13"/>
      <c r="G82" s="13"/>
      <c r="H82" s="13"/>
      <c r="I82" s="84"/>
      <c r="J82" s="84"/>
      <c r="K82" s="84"/>
      <c r="L82" s="68">
        <v>12000</v>
      </c>
      <c r="M82" s="38"/>
    </row>
    <row r="83" spans="1:13" ht="51.15">
      <c r="A83" s="69" t="s">
        <v>122</v>
      </c>
      <c r="B83" s="41" t="s">
        <v>137</v>
      </c>
      <c r="C83" s="7" t="s">
        <v>138</v>
      </c>
      <c r="D83" s="8" t="s">
        <v>7</v>
      </c>
      <c r="E83" s="8">
        <v>50000</v>
      </c>
      <c r="F83" s="9">
        <v>21</v>
      </c>
      <c r="G83" s="9">
        <v>1.0999999999999999E-2</v>
      </c>
      <c r="H83" s="9">
        <v>1.3310000000000001E-2</v>
      </c>
      <c r="I83" s="71">
        <v>550</v>
      </c>
      <c r="J83" s="71">
        <v>665.5</v>
      </c>
      <c r="K83" s="48" t="s">
        <v>543</v>
      </c>
      <c r="L83" s="73"/>
    </row>
    <row r="84" spans="1:13" ht="51.15">
      <c r="A84" s="69" t="s">
        <v>125</v>
      </c>
      <c r="B84" s="41" t="s">
        <v>140</v>
      </c>
      <c r="C84" s="7" t="s">
        <v>138</v>
      </c>
      <c r="D84" s="8" t="s">
        <v>7</v>
      </c>
      <c r="E84" s="8">
        <v>120000</v>
      </c>
      <c r="F84" s="9">
        <v>21</v>
      </c>
      <c r="G84" s="9">
        <v>8.9999999999999993E-3</v>
      </c>
      <c r="H84" s="9">
        <v>1.089E-2</v>
      </c>
      <c r="I84" s="71">
        <v>1080</v>
      </c>
      <c r="J84" s="71">
        <v>1306.8</v>
      </c>
      <c r="K84" s="48" t="s">
        <v>544</v>
      </c>
      <c r="L84" s="73"/>
    </row>
    <row r="85" spans="1:13" ht="38.35">
      <c r="A85" s="69" t="s">
        <v>128</v>
      </c>
      <c r="B85" s="41" t="s">
        <v>142</v>
      </c>
      <c r="C85" s="7" t="s">
        <v>138</v>
      </c>
      <c r="D85" s="9" t="s">
        <v>6</v>
      </c>
      <c r="E85" s="9">
        <v>120000</v>
      </c>
      <c r="F85" s="9">
        <v>21</v>
      </c>
      <c r="G85" s="9">
        <v>1.4999999999999999E-2</v>
      </c>
      <c r="H85" s="9">
        <v>1.8149999999999999E-2</v>
      </c>
      <c r="I85" s="71">
        <v>1800</v>
      </c>
      <c r="J85" s="71">
        <v>2178</v>
      </c>
      <c r="K85" s="48" t="s">
        <v>545</v>
      </c>
      <c r="L85" s="73"/>
    </row>
    <row r="86" spans="1:13" ht="51.15">
      <c r="A86" s="69" t="s">
        <v>131</v>
      </c>
      <c r="B86" s="41" t="s">
        <v>144</v>
      </c>
      <c r="C86" s="7" t="s">
        <v>138</v>
      </c>
      <c r="D86" s="8" t="s">
        <v>7</v>
      </c>
      <c r="E86" s="8">
        <v>3000</v>
      </c>
      <c r="F86" s="9">
        <v>21</v>
      </c>
      <c r="G86" s="9">
        <v>4.2999999999999997E-2</v>
      </c>
      <c r="H86" s="9">
        <v>5.203E-2</v>
      </c>
      <c r="I86" s="71">
        <v>129</v>
      </c>
      <c r="J86" s="71">
        <v>156.09</v>
      </c>
      <c r="K86" s="48" t="s">
        <v>546</v>
      </c>
      <c r="L86" s="73"/>
    </row>
    <row r="87" spans="1:13" ht="13.5" thickBot="1">
      <c r="A87" s="77"/>
      <c r="B87" s="27"/>
      <c r="C87" s="27"/>
      <c r="D87" s="28"/>
      <c r="E87" s="28"/>
      <c r="F87" s="29"/>
      <c r="G87" s="29"/>
      <c r="H87" s="78" t="s">
        <v>508</v>
      </c>
      <c r="I87" s="79">
        <v>3559</v>
      </c>
      <c r="J87" s="80">
        <v>4306.3900000000003</v>
      </c>
      <c r="K87" s="30"/>
      <c r="L87" s="82"/>
    </row>
    <row r="88" spans="1:13" s="4" customFormat="1">
      <c r="A88" s="65">
        <v>10</v>
      </c>
      <c r="B88" s="50" t="s">
        <v>145</v>
      </c>
      <c r="C88" s="50"/>
      <c r="D88" s="14"/>
      <c r="E88" s="14"/>
      <c r="F88" s="13"/>
      <c r="G88" s="13"/>
      <c r="H88" s="13"/>
      <c r="I88" s="84"/>
      <c r="J88" s="84"/>
      <c r="K88" s="84"/>
      <c r="L88" s="68">
        <v>22000</v>
      </c>
      <c r="M88" s="38"/>
    </row>
    <row r="89" spans="1:13" ht="25.6">
      <c r="A89" s="69" t="s">
        <v>136</v>
      </c>
      <c r="B89" s="15" t="s">
        <v>146</v>
      </c>
      <c r="C89" s="7" t="s">
        <v>147</v>
      </c>
      <c r="D89" s="9" t="s">
        <v>7</v>
      </c>
      <c r="E89" s="9">
        <v>60</v>
      </c>
      <c r="F89" s="9">
        <v>21</v>
      </c>
      <c r="G89" s="93"/>
      <c r="H89" s="93"/>
      <c r="I89" s="94"/>
      <c r="J89" s="94"/>
      <c r="K89" s="94"/>
      <c r="L89" s="73"/>
    </row>
    <row r="90" spans="1:13" ht="25.6">
      <c r="A90" s="69" t="s">
        <v>139</v>
      </c>
      <c r="B90" s="15" t="s">
        <v>146</v>
      </c>
      <c r="C90" s="7" t="s">
        <v>148</v>
      </c>
      <c r="D90" s="9" t="s">
        <v>6</v>
      </c>
      <c r="E90" s="9">
        <v>10</v>
      </c>
      <c r="F90" s="9">
        <v>21</v>
      </c>
      <c r="G90" s="93"/>
      <c r="H90" s="93"/>
      <c r="I90" s="94"/>
      <c r="J90" s="94"/>
      <c r="K90" s="94"/>
      <c r="L90" s="73"/>
    </row>
    <row r="91" spans="1:13" ht="25.6">
      <c r="A91" s="69" t="s">
        <v>141</v>
      </c>
      <c r="B91" s="15" t="s">
        <v>146</v>
      </c>
      <c r="C91" s="7" t="s">
        <v>149</v>
      </c>
      <c r="D91" s="9" t="s">
        <v>6</v>
      </c>
      <c r="E91" s="9">
        <v>10</v>
      </c>
      <c r="F91" s="9">
        <v>21</v>
      </c>
      <c r="G91" s="93"/>
      <c r="H91" s="93"/>
      <c r="I91" s="94"/>
      <c r="J91" s="94"/>
      <c r="K91" s="94"/>
      <c r="L91" s="73"/>
    </row>
    <row r="92" spans="1:13">
      <c r="A92" s="69" t="s">
        <v>143</v>
      </c>
      <c r="B92" s="15" t="s">
        <v>150</v>
      </c>
      <c r="C92" s="15" t="s">
        <v>151</v>
      </c>
      <c r="D92" s="9" t="s">
        <v>6</v>
      </c>
      <c r="E92" s="9">
        <v>60</v>
      </c>
      <c r="F92" s="9">
        <v>21</v>
      </c>
      <c r="G92" s="93"/>
      <c r="H92" s="93"/>
      <c r="I92" s="94"/>
      <c r="J92" s="94"/>
      <c r="K92" s="94"/>
      <c r="L92" s="73"/>
    </row>
    <row r="93" spans="1:13">
      <c r="A93" s="69" t="s">
        <v>401</v>
      </c>
      <c r="B93" s="15" t="s">
        <v>150</v>
      </c>
      <c r="C93" s="15" t="s">
        <v>152</v>
      </c>
      <c r="D93" s="9" t="s">
        <v>6</v>
      </c>
      <c r="E93" s="9">
        <v>60</v>
      </c>
      <c r="F93" s="9">
        <v>21</v>
      </c>
      <c r="G93" s="93"/>
      <c r="H93" s="93"/>
      <c r="I93" s="94"/>
      <c r="J93" s="94"/>
      <c r="K93" s="94"/>
      <c r="L93" s="73"/>
    </row>
    <row r="94" spans="1:13">
      <c r="A94" s="69" t="s">
        <v>402</v>
      </c>
      <c r="B94" s="15" t="s">
        <v>150</v>
      </c>
      <c r="C94" s="15" t="s">
        <v>153</v>
      </c>
      <c r="D94" s="9" t="s">
        <v>6</v>
      </c>
      <c r="E94" s="9">
        <v>10</v>
      </c>
      <c r="F94" s="9">
        <v>21</v>
      </c>
      <c r="G94" s="93"/>
      <c r="H94" s="93"/>
      <c r="I94" s="94"/>
      <c r="J94" s="94"/>
      <c r="K94" s="94"/>
      <c r="L94" s="73"/>
    </row>
    <row r="95" spans="1:13">
      <c r="A95" s="69" t="s">
        <v>403</v>
      </c>
      <c r="B95" s="15" t="s">
        <v>150</v>
      </c>
      <c r="C95" s="15" t="s">
        <v>154</v>
      </c>
      <c r="D95" s="9" t="s">
        <v>6</v>
      </c>
      <c r="E95" s="9">
        <v>5</v>
      </c>
      <c r="F95" s="9">
        <v>21</v>
      </c>
      <c r="G95" s="93"/>
      <c r="H95" s="93"/>
      <c r="I95" s="94"/>
      <c r="J95" s="94"/>
      <c r="K95" s="94"/>
      <c r="L95" s="73"/>
    </row>
    <row r="96" spans="1:13">
      <c r="A96" s="69" t="s">
        <v>404</v>
      </c>
      <c r="B96" s="15" t="s">
        <v>150</v>
      </c>
      <c r="C96" s="15" t="s">
        <v>155</v>
      </c>
      <c r="D96" s="9" t="s">
        <v>6</v>
      </c>
      <c r="E96" s="9">
        <v>5</v>
      </c>
      <c r="F96" s="9">
        <v>21</v>
      </c>
      <c r="G96" s="93"/>
      <c r="H96" s="93"/>
      <c r="I96" s="94"/>
      <c r="J96" s="94"/>
      <c r="K96" s="94"/>
      <c r="L96" s="73"/>
    </row>
    <row r="97" spans="1:12">
      <c r="A97" s="69" t="s">
        <v>405</v>
      </c>
      <c r="B97" s="15" t="s">
        <v>150</v>
      </c>
      <c r="C97" s="15" t="s">
        <v>156</v>
      </c>
      <c r="D97" s="9" t="s">
        <v>6</v>
      </c>
      <c r="E97" s="9">
        <v>5</v>
      </c>
      <c r="F97" s="9">
        <v>21</v>
      </c>
      <c r="G97" s="93"/>
      <c r="H97" s="93"/>
      <c r="I97" s="94"/>
      <c r="J97" s="94"/>
      <c r="K97" s="94"/>
      <c r="L97" s="73"/>
    </row>
    <row r="98" spans="1:12">
      <c r="A98" s="69" t="s">
        <v>406</v>
      </c>
      <c r="B98" s="15" t="s">
        <v>157</v>
      </c>
      <c r="C98" s="15" t="s">
        <v>158</v>
      </c>
      <c r="D98" s="9" t="s">
        <v>6</v>
      </c>
      <c r="E98" s="9">
        <v>10</v>
      </c>
      <c r="F98" s="9">
        <v>21</v>
      </c>
      <c r="G98" s="93"/>
      <c r="H98" s="93"/>
      <c r="I98" s="94"/>
      <c r="J98" s="94"/>
      <c r="K98" s="94"/>
      <c r="L98" s="73"/>
    </row>
    <row r="99" spans="1:12">
      <c r="A99" s="69" t="s">
        <v>407</v>
      </c>
      <c r="B99" s="15" t="s">
        <v>157</v>
      </c>
      <c r="C99" s="15" t="s">
        <v>159</v>
      </c>
      <c r="D99" s="9" t="s">
        <v>6</v>
      </c>
      <c r="E99" s="9">
        <v>2</v>
      </c>
      <c r="F99" s="9">
        <v>21</v>
      </c>
      <c r="G99" s="93"/>
      <c r="H99" s="93"/>
      <c r="I99" s="94"/>
      <c r="J99" s="94"/>
      <c r="K99" s="94"/>
      <c r="L99" s="73"/>
    </row>
    <row r="100" spans="1:12" ht="25.6">
      <c r="A100" s="69" t="s">
        <v>408</v>
      </c>
      <c r="B100" s="15" t="s">
        <v>160</v>
      </c>
      <c r="C100" s="7" t="s">
        <v>161</v>
      </c>
      <c r="D100" s="9" t="s">
        <v>7</v>
      </c>
      <c r="E100" s="9">
        <v>20</v>
      </c>
      <c r="F100" s="9">
        <v>21</v>
      </c>
      <c r="G100" s="93"/>
      <c r="H100" s="93"/>
      <c r="I100" s="94"/>
      <c r="J100" s="94"/>
      <c r="K100" s="94"/>
      <c r="L100" s="73"/>
    </row>
    <row r="101" spans="1:12" ht="25.6">
      <c r="A101" s="69" t="s">
        <v>409</v>
      </c>
      <c r="B101" s="15" t="s">
        <v>160</v>
      </c>
      <c r="C101" s="7" t="s">
        <v>162</v>
      </c>
      <c r="D101" s="9" t="s">
        <v>7</v>
      </c>
      <c r="E101" s="9">
        <v>10</v>
      </c>
      <c r="F101" s="9">
        <v>21</v>
      </c>
      <c r="G101" s="93"/>
      <c r="H101" s="93"/>
      <c r="I101" s="94"/>
      <c r="J101" s="94"/>
      <c r="K101" s="94"/>
      <c r="L101" s="73"/>
    </row>
    <row r="102" spans="1:12" ht="25.6">
      <c r="A102" s="69" t="s">
        <v>410</v>
      </c>
      <c r="B102" s="15" t="s">
        <v>160</v>
      </c>
      <c r="C102" s="7" t="s">
        <v>163</v>
      </c>
      <c r="D102" s="9" t="s">
        <v>7</v>
      </c>
      <c r="E102" s="9">
        <v>10</v>
      </c>
      <c r="F102" s="9">
        <v>21</v>
      </c>
      <c r="G102" s="93"/>
      <c r="H102" s="93"/>
      <c r="I102" s="94"/>
      <c r="J102" s="94"/>
      <c r="K102" s="94"/>
      <c r="L102" s="73"/>
    </row>
    <row r="103" spans="1:12" ht="38.35">
      <c r="A103" s="69" t="s">
        <v>411</v>
      </c>
      <c r="B103" s="15" t="s">
        <v>160</v>
      </c>
      <c r="C103" s="7" t="s">
        <v>164</v>
      </c>
      <c r="D103" s="9" t="s">
        <v>7</v>
      </c>
      <c r="E103" s="9">
        <v>10</v>
      </c>
      <c r="F103" s="9">
        <v>21</v>
      </c>
      <c r="G103" s="93"/>
      <c r="H103" s="93"/>
      <c r="I103" s="94"/>
      <c r="J103" s="94"/>
      <c r="K103" s="94"/>
      <c r="L103" s="73"/>
    </row>
    <row r="104" spans="1:12" ht="38.35">
      <c r="A104" s="69" t="s">
        <v>412</v>
      </c>
      <c r="B104" s="15" t="s">
        <v>160</v>
      </c>
      <c r="C104" s="7" t="s">
        <v>165</v>
      </c>
      <c r="D104" s="9" t="s">
        <v>7</v>
      </c>
      <c r="E104" s="9">
        <v>10</v>
      </c>
      <c r="F104" s="9">
        <v>21</v>
      </c>
      <c r="G104" s="93"/>
      <c r="H104" s="93"/>
      <c r="I104" s="94"/>
      <c r="J104" s="94"/>
      <c r="K104" s="94"/>
      <c r="L104" s="73"/>
    </row>
    <row r="105" spans="1:12" ht="38.35">
      <c r="A105" s="69" t="s">
        <v>413</v>
      </c>
      <c r="B105" s="15" t="s">
        <v>160</v>
      </c>
      <c r="C105" s="7" t="s">
        <v>166</v>
      </c>
      <c r="D105" s="9" t="s">
        <v>7</v>
      </c>
      <c r="E105" s="9">
        <v>5</v>
      </c>
      <c r="F105" s="9">
        <v>21</v>
      </c>
      <c r="G105" s="93"/>
      <c r="H105" s="93"/>
      <c r="I105" s="94"/>
      <c r="J105" s="94"/>
      <c r="K105" s="94"/>
      <c r="L105" s="73"/>
    </row>
    <row r="106" spans="1:12" ht="38.35">
      <c r="A106" s="69" t="s">
        <v>414</v>
      </c>
      <c r="B106" s="15" t="s">
        <v>160</v>
      </c>
      <c r="C106" s="7" t="s">
        <v>167</v>
      </c>
      <c r="D106" s="9" t="s">
        <v>7</v>
      </c>
      <c r="E106" s="9">
        <v>5</v>
      </c>
      <c r="F106" s="9">
        <v>21</v>
      </c>
      <c r="G106" s="93"/>
      <c r="H106" s="93"/>
      <c r="I106" s="94"/>
      <c r="J106" s="94"/>
      <c r="K106" s="94"/>
      <c r="L106" s="73"/>
    </row>
    <row r="107" spans="1:12">
      <c r="A107" s="69" t="s">
        <v>415</v>
      </c>
      <c r="B107" s="7" t="s">
        <v>169</v>
      </c>
      <c r="C107" s="39" t="s">
        <v>170</v>
      </c>
      <c r="D107" s="9" t="s">
        <v>6</v>
      </c>
      <c r="E107" s="9">
        <v>6</v>
      </c>
      <c r="F107" s="9">
        <v>21</v>
      </c>
      <c r="G107" s="15"/>
      <c r="H107" s="15"/>
      <c r="I107" s="95"/>
      <c r="J107" s="95"/>
      <c r="K107" s="95"/>
      <c r="L107" s="73"/>
    </row>
    <row r="108" spans="1:12" ht="25.6">
      <c r="A108" s="69" t="s">
        <v>416</v>
      </c>
      <c r="B108" s="7" t="s">
        <v>171</v>
      </c>
      <c r="C108" s="7" t="s">
        <v>172</v>
      </c>
      <c r="D108" s="9" t="s">
        <v>6</v>
      </c>
      <c r="E108" s="9">
        <v>20</v>
      </c>
      <c r="F108" s="9">
        <v>21</v>
      </c>
      <c r="G108" s="93"/>
      <c r="H108" s="93"/>
      <c r="I108" s="94"/>
      <c r="J108" s="94"/>
      <c r="K108" s="94"/>
      <c r="L108" s="73"/>
    </row>
    <row r="109" spans="1:12">
      <c r="A109" s="69" t="s">
        <v>417</v>
      </c>
      <c r="B109" s="7" t="s">
        <v>171</v>
      </c>
      <c r="C109" s="7" t="s">
        <v>173</v>
      </c>
      <c r="D109" s="9" t="s">
        <v>6</v>
      </c>
      <c r="E109" s="9">
        <v>30</v>
      </c>
      <c r="F109" s="9">
        <v>21</v>
      </c>
      <c r="G109" s="93"/>
      <c r="H109" s="93"/>
      <c r="I109" s="94"/>
      <c r="J109" s="94"/>
      <c r="K109" s="94"/>
      <c r="L109" s="73"/>
    </row>
    <row r="110" spans="1:12">
      <c r="A110" s="69" t="s">
        <v>418</v>
      </c>
      <c r="B110" s="7" t="s">
        <v>150</v>
      </c>
      <c r="C110" s="7" t="s">
        <v>174</v>
      </c>
      <c r="D110" s="9" t="s">
        <v>6</v>
      </c>
      <c r="E110" s="9">
        <v>50</v>
      </c>
      <c r="F110" s="9">
        <v>21</v>
      </c>
      <c r="G110" s="93"/>
      <c r="H110" s="93"/>
      <c r="I110" s="94"/>
      <c r="J110" s="94"/>
      <c r="K110" s="94"/>
      <c r="L110" s="73"/>
    </row>
    <row r="111" spans="1:12">
      <c r="A111" s="69" t="s">
        <v>419</v>
      </c>
      <c r="B111" s="7" t="s">
        <v>150</v>
      </c>
      <c r="C111" s="7" t="s">
        <v>175</v>
      </c>
      <c r="D111" s="9" t="s">
        <v>6</v>
      </c>
      <c r="E111" s="9">
        <v>40</v>
      </c>
      <c r="F111" s="9">
        <v>21</v>
      </c>
      <c r="G111" s="93"/>
      <c r="H111" s="93"/>
      <c r="I111" s="94"/>
      <c r="J111" s="94"/>
      <c r="K111" s="94"/>
      <c r="L111" s="73"/>
    </row>
    <row r="112" spans="1:12">
      <c r="A112" s="69" t="s">
        <v>420</v>
      </c>
      <c r="B112" s="7" t="s">
        <v>150</v>
      </c>
      <c r="C112" s="7" t="s">
        <v>176</v>
      </c>
      <c r="D112" s="9" t="s">
        <v>6</v>
      </c>
      <c r="E112" s="9">
        <v>10</v>
      </c>
      <c r="F112" s="9">
        <v>21</v>
      </c>
      <c r="G112" s="93"/>
      <c r="H112" s="93"/>
      <c r="I112" s="94"/>
      <c r="J112" s="94"/>
      <c r="K112" s="94"/>
      <c r="L112" s="73"/>
    </row>
    <row r="113" spans="1:12">
      <c r="A113" s="69" t="s">
        <v>421</v>
      </c>
      <c r="B113" s="7" t="s">
        <v>150</v>
      </c>
      <c r="C113" s="7" t="s">
        <v>177</v>
      </c>
      <c r="D113" s="9" t="s">
        <v>6</v>
      </c>
      <c r="E113" s="9">
        <v>10</v>
      </c>
      <c r="F113" s="9">
        <v>21</v>
      </c>
      <c r="G113" s="93"/>
      <c r="H113" s="93"/>
      <c r="I113" s="94"/>
      <c r="J113" s="94"/>
      <c r="K113" s="94"/>
      <c r="L113" s="73"/>
    </row>
    <row r="114" spans="1:12">
      <c r="A114" s="69" t="s">
        <v>422</v>
      </c>
      <c r="B114" s="7" t="s">
        <v>157</v>
      </c>
      <c r="C114" s="7" t="s">
        <v>158</v>
      </c>
      <c r="D114" s="9" t="s">
        <v>6</v>
      </c>
      <c r="E114" s="9">
        <v>30</v>
      </c>
      <c r="F114" s="9">
        <v>21</v>
      </c>
      <c r="G114" s="93"/>
      <c r="H114" s="93"/>
      <c r="I114" s="94"/>
      <c r="J114" s="94"/>
      <c r="K114" s="94"/>
      <c r="L114" s="73"/>
    </row>
    <row r="115" spans="1:12">
      <c r="A115" s="69" t="s">
        <v>423</v>
      </c>
      <c r="B115" s="7" t="s">
        <v>157</v>
      </c>
      <c r="C115" s="7" t="s">
        <v>159</v>
      </c>
      <c r="D115" s="9" t="s">
        <v>6</v>
      </c>
      <c r="E115" s="9">
        <v>4</v>
      </c>
      <c r="F115" s="9">
        <v>21</v>
      </c>
      <c r="G115" s="93"/>
      <c r="H115" s="93"/>
      <c r="I115" s="94"/>
      <c r="J115" s="94"/>
      <c r="K115" s="94"/>
      <c r="L115" s="73"/>
    </row>
    <row r="116" spans="1:12" ht="38.35">
      <c r="A116" s="69" t="s">
        <v>424</v>
      </c>
      <c r="B116" s="7" t="s">
        <v>146</v>
      </c>
      <c r="C116" s="7" t="s">
        <v>178</v>
      </c>
      <c r="D116" s="9" t="s">
        <v>6</v>
      </c>
      <c r="E116" s="9">
        <v>10</v>
      </c>
      <c r="F116" s="9">
        <v>21</v>
      </c>
      <c r="G116" s="93"/>
      <c r="H116" s="93"/>
      <c r="I116" s="94"/>
      <c r="J116" s="94"/>
      <c r="K116" s="94"/>
      <c r="L116" s="73"/>
    </row>
    <row r="117" spans="1:12">
      <c r="A117" s="69" t="s">
        <v>425</v>
      </c>
      <c r="B117" s="15" t="s">
        <v>179</v>
      </c>
      <c r="C117" s="15" t="s">
        <v>180</v>
      </c>
      <c r="D117" s="9" t="s">
        <v>6</v>
      </c>
      <c r="E117" s="9">
        <v>2</v>
      </c>
      <c r="F117" s="9">
        <v>21</v>
      </c>
      <c r="G117" s="93"/>
      <c r="H117" s="93"/>
      <c r="I117" s="94"/>
      <c r="J117" s="94"/>
      <c r="K117" s="94"/>
      <c r="L117" s="73"/>
    </row>
    <row r="118" spans="1:12" ht="38.35">
      <c r="A118" s="69" t="s">
        <v>426</v>
      </c>
      <c r="B118" s="15" t="s">
        <v>146</v>
      </c>
      <c r="C118" s="7" t="s">
        <v>181</v>
      </c>
      <c r="D118" s="9" t="s">
        <v>6</v>
      </c>
      <c r="E118" s="9">
        <v>6</v>
      </c>
      <c r="F118" s="9">
        <v>21</v>
      </c>
      <c r="G118" s="93"/>
      <c r="H118" s="93"/>
      <c r="I118" s="94"/>
      <c r="J118" s="94"/>
      <c r="K118" s="94"/>
      <c r="L118" s="73"/>
    </row>
    <row r="119" spans="1:12" ht="38.35">
      <c r="A119" s="69" t="s">
        <v>427</v>
      </c>
      <c r="B119" s="7" t="s">
        <v>182</v>
      </c>
      <c r="C119" s="7" t="s">
        <v>183</v>
      </c>
      <c r="D119" s="9" t="s">
        <v>6</v>
      </c>
      <c r="E119" s="9">
        <v>5</v>
      </c>
      <c r="F119" s="9">
        <v>21</v>
      </c>
      <c r="G119" s="93"/>
      <c r="H119" s="93"/>
      <c r="I119" s="94"/>
      <c r="J119" s="94"/>
      <c r="K119" s="94"/>
      <c r="L119" s="73"/>
    </row>
    <row r="120" spans="1:12">
      <c r="A120" s="69" t="s">
        <v>428</v>
      </c>
      <c r="B120" s="7" t="s">
        <v>184</v>
      </c>
      <c r="C120" s="7" t="s">
        <v>185</v>
      </c>
      <c r="D120" s="8" t="s">
        <v>6</v>
      </c>
      <c r="E120" s="8">
        <v>10</v>
      </c>
      <c r="F120" s="9">
        <v>21</v>
      </c>
      <c r="G120" s="93"/>
      <c r="H120" s="93"/>
      <c r="I120" s="94"/>
      <c r="J120" s="94"/>
      <c r="K120" s="94"/>
      <c r="L120" s="73"/>
    </row>
    <row r="121" spans="1:12">
      <c r="A121" s="69" t="s">
        <v>429</v>
      </c>
      <c r="B121" s="7" t="s">
        <v>186</v>
      </c>
      <c r="C121" s="7" t="s">
        <v>187</v>
      </c>
      <c r="D121" s="9" t="s">
        <v>6</v>
      </c>
      <c r="E121" s="9">
        <v>5</v>
      </c>
      <c r="F121" s="9">
        <v>21</v>
      </c>
      <c r="G121" s="93"/>
      <c r="H121" s="93"/>
      <c r="I121" s="94"/>
      <c r="J121" s="94"/>
      <c r="K121" s="94"/>
      <c r="L121" s="73"/>
    </row>
    <row r="122" spans="1:12">
      <c r="A122" s="69" t="s">
        <v>430</v>
      </c>
      <c r="B122" s="7" t="s">
        <v>188</v>
      </c>
      <c r="C122" s="7" t="s">
        <v>189</v>
      </c>
      <c r="D122" s="9" t="s">
        <v>6</v>
      </c>
      <c r="E122" s="9">
        <v>5</v>
      </c>
      <c r="F122" s="9">
        <v>21</v>
      </c>
      <c r="G122" s="93"/>
      <c r="H122" s="93"/>
      <c r="I122" s="94"/>
      <c r="J122" s="94"/>
      <c r="K122" s="94"/>
      <c r="L122" s="73"/>
    </row>
    <row r="123" spans="1:12">
      <c r="A123" s="69" t="s">
        <v>431</v>
      </c>
      <c r="B123" s="7" t="s">
        <v>190</v>
      </c>
      <c r="C123" s="7" t="s">
        <v>191</v>
      </c>
      <c r="D123" s="9" t="s">
        <v>6</v>
      </c>
      <c r="E123" s="9">
        <v>5</v>
      </c>
      <c r="F123" s="9">
        <v>21</v>
      </c>
      <c r="G123" s="93"/>
      <c r="H123" s="93"/>
      <c r="I123" s="94"/>
      <c r="J123" s="94"/>
      <c r="K123" s="94"/>
      <c r="L123" s="73"/>
    </row>
    <row r="124" spans="1:12" ht="25.6">
      <c r="A124" s="69" t="s">
        <v>432</v>
      </c>
      <c r="B124" s="7" t="s">
        <v>188</v>
      </c>
      <c r="C124" s="7" t="s">
        <v>192</v>
      </c>
      <c r="D124" s="9" t="s">
        <v>6</v>
      </c>
      <c r="E124" s="9">
        <v>5</v>
      </c>
      <c r="F124" s="9">
        <v>21</v>
      </c>
      <c r="G124" s="93"/>
      <c r="H124" s="93"/>
      <c r="I124" s="94"/>
      <c r="J124" s="94"/>
      <c r="K124" s="94"/>
      <c r="L124" s="73"/>
    </row>
    <row r="125" spans="1:12">
      <c r="A125" s="69" t="s">
        <v>433</v>
      </c>
      <c r="B125" s="7" t="s">
        <v>190</v>
      </c>
      <c r="C125" s="7" t="s">
        <v>193</v>
      </c>
      <c r="D125" s="9" t="s">
        <v>6</v>
      </c>
      <c r="E125" s="9">
        <v>5</v>
      </c>
      <c r="F125" s="9">
        <v>21</v>
      </c>
      <c r="G125" s="93"/>
      <c r="H125" s="93"/>
      <c r="I125" s="94"/>
      <c r="J125" s="94"/>
      <c r="K125" s="94"/>
      <c r="L125" s="73"/>
    </row>
    <row r="126" spans="1:12" ht="25.6">
      <c r="A126" s="69" t="s">
        <v>434</v>
      </c>
      <c r="B126" s="7" t="s">
        <v>188</v>
      </c>
      <c r="C126" s="7" t="s">
        <v>194</v>
      </c>
      <c r="D126" s="9" t="s">
        <v>6</v>
      </c>
      <c r="E126" s="9">
        <v>5</v>
      </c>
      <c r="F126" s="9">
        <v>21</v>
      </c>
      <c r="G126" s="93"/>
      <c r="H126" s="93"/>
      <c r="I126" s="94"/>
      <c r="J126" s="94"/>
      <c r="K126" s="94"/>
      <c r="L126" s="73"/>
    </row>
    <row r="127" spans="1:12">
      <c r="A127" s="69" t="s">
        <v>435</v>
      </c>
      <c r="B127" s="7" t="s">
        <v>190</v>
      </c>
      <c r="C127" s="7" t="s">
        <v>195</v>
      </c>
      <c r="D127" s="9" t="s">
        <v>6</v>
      </c>
      <c r="E127" s="9">
        <v>5</v>
      </c>
      <c r="F127" s="9">
        <v>21</v>
      </c>
      <c r="G127" s="93"/>
      <c r="H127" s="93"/>
      <c r="I127" s="94"/>
      <c r="J127" s="94"/>
      <c r="K127" s="94"/>
      <c r="L127" s="73"/>
    </row>
    <row r="128" spans="1:12" ht="25.6">
      <c r="A128" s="69" t="s">
        <v>436</v>
      </c>
      <c r="B128" s="7" t="s">
        <v>188</v>
      </c>
      <c r="C128" s="7" t="s">
        <v>196</v>
      </c>
      <c r="D128" s="9" t="s">
        <v>6</v>
      </c>
      <c r="E128" s="9">
        <v>5</v>
      </c>
      <c r="F128" s="9">
        <v>21</v>
      </c>
      <c r="G128" s="93"/>
      <c r="H128" s="93"/>
      <c r="I128" s="94"/>
      <c r="J128" s="94"/>
      <c r="K128" s="94"/>
      <c r="L128" s="73"/>
    </row>
    <row r="129" spans="1:13">
      <c r="A129" s="69" t="s">
        <v>437</v>
      </c>
      <c r="B129" s="7" t="s">
        <v>179</v>
      </c>
      <c r="C129" s="7" t="s">
        <v>197</v>
      </c>
      <c r="D129" s="9" t="s">
        <v>6</v>
      </c>
      <c r="E129" s="9">
        <v>10</v>
      </c>
      <c r="F129" s="9">
        <v>21</v>
      </c>
      <c r="G129" s="93"/>
      <c r="H129" s="93"/>
      <c r="I129" s="94"/>
      <c r="J129" s="94"/>
      <c r="K129" s="94"/>
      <c r="L129" s="73"/>
    </row>
    <row r="130" spans="1:13" ht="25.6">
      <c r="A130" s="69" t="s">
        <v>438</v>
      </c>
      <c r="B130" s="7" t="s">
        <v>198</v>
      </c>
      <c r="C130" s="7" t="s">
        <v>199</v>
      </c>
      <c r="D130" s="8" t="s">
        <v>200</v>
      </c>
      <c r="E130" s="9">
        <v>50</v>
      </c>
      <c r="F130" s="9">
        <v>21</v>
      </c>
      <c r="G130" s="9"/>
      <c r="H130" s="9"/>
      <c r="I130" s="88"/>
      <c r="J130" s="88"/>
      <c r="K130" s="88"/>
      <c r="L130" s="73"/>
    </row>
    <row r="131" spans="1:13" ht="13.5" thickBot="1">
      <c r="A131" s="96"/>
      <c r="B131" s="31"/>
      <c r="C131" s="31"/>
      <c r="D131" s="32"/>
      <c r="E131" s="33"/>
      <c r="F131" s="33"/>
      <c r="G131" s="33"/>
      <c r="H131" s="29" t="s">
        <v>509</v>
      </c>
      <c r="I131" s="30"/>
      <c r="J131" s="30"/>
      <c r="K131" s="97"/>
      <c r="L131" s="98"/>
    </row>
    <row r="132" spans="1:13" s="47" customFormat="1" ht="13.5" thickBot="1">
      <c r="A132" s="99">
        <v>11</v>
      </c>
      <c r="B132" s="5" t="s">
        <v>201</v>
      </c>
      <c r="C132" s="5" t="s">
        <v>202</v>
      </c>
      <c r="D132" s="6" t="s">
        <v>200</v>
      </c>
      <c r="E132" s="16">
        <v>500</v>
      </c>
      <c r="F132" s="16">
        <v>5</v>
      </c>
      <c r="G132" s="100"/>
      <c r="H132" s="100"/>
      <c r="I132" s="101"/>
      <c r="J132" s="101"/>
      <c r="K132" s="101"/>
      <c r="L132" s="102">
        <v>1200</v>
      </c>
      <c r="M132" s="46"/>
    </row>
    <row r="133" spans="1:13" s="4" customFormat="1">
      <c r="A133" s="65">
        <v>12</v>
      </c>
      <c r="B133" s="42" t="s">
        <v>203</v>
      </c>
      <c r="C133" s="50"/>
      <c r="D133" s="14"/>
      <c r="E133" s="13"/>
      <c r="F133" s="13"/>
      <c r="G133" s="13"/>
      <c r="H133" s="13"/>
      <c r="I133" s="84"/>
      <c r="J133" s="84"/>
      <c r="K133" s="84"/>
      <c r="L133" s="68">
        <v>18000</v>
      </c>
      <c r="M133" s="23"/>
    </row>
    <row r="134" spans="1:13" ht="51.15">
      <c r="A134" s="69" t="s">
        <v>439</v>
      </c>
      <c r="B134" s="41" t="s">
        <v>205</v>
      </c>
      <c r="C134" s="7" t="s">
        <v>206</v>
      </c>
      <c r="D134" s="8" t="s">
        <v>200</v>
      </c>
      <c r="E134" s="9">
        <v>20000</v>
      </c>
      <c r="F134" s="9">
        <v>5</v>
      </c>
      <c r="G134" s="103">
        <v>0.2</v>
      </c>
      <c r="H134" s="104">
        <v>0.21</v>
      </c>
      <c r="I134" s="105">
        <v>4000</v>
      </c>
      <c r="J134" s="105">
        <v>4200</v>
      </c>
      <c r="K134" s="72" t="s">
        <v>537</v>
      </c>
      <c r="L134" s="73"/>
    </row>
    <row r="135" spans="1:13" ht="38.35">
      <c r="A135" s="69" t="s">
        <v>440</v>
      </c>
      <c r="B135" s="41" t="s">
        <v>205</v>
      </c>
      <c r="C135" s="7" t="s">
        <v>208</v>
      </c>
      <c r="D135" s="8" t="s">
        <v>200</v>
      </c>
      <c r="E135" s="9">
        <v>7000</v>
      </c>
      <c r="F135" s="9">
        <v>5</v>
      </c>
      <c r="G135" s="104">
        <v>0.09</v>
      </c>
      <c r="H135" s="104">
        <v>9.4500000000000001E-2</v>
      </c>
      <c r="I135" s="105">
        <v>630</v>
      </c>
      <c r="J135" s="106">
        <v>661.5</v>
      </c>
      <c r="K135" s="72" t="s">
        <v>538</v>
      </c>
      <c r="L135" s="73"/>
    </row>
    <row r="136" spans="1:13" ht="51.15">
      <c r="A136" s="69" t="s">
        <v>441</v>
      </c>
      <c r="B136" s="41" t="s">
        <v>205</v>
      </c>
      <c r="C136" s="7" t="s">
        <v>210</v>
      </c>
      <c r="D136" s="8" t="s">
        <v>6</v>
      </c>
      <c r="E136" s="9">
        <v>7000</v>
      </c>
      <c r="F136" s="9">
        <v>5</v>
      </c>
      <c r="G136" s="104">
        <v>5.6000000000000001E-2</v>
      </c>
      <c r="H136" s="104">
        <v>5.8799999999999998E-2</v>
      </c>
      <c r="I136" s="105">
        <v>392</v>
      </c>
      <c r="J136" s="105">
        <v>411.6</v>
      </c>
      <c r="K136" s="72" t="s">
        <v>539</v>
      </c>
      <c r="L136" s="73"/>
    </row>
    <row r="137" spans="1:13" ht="51.15">
      <c r="A137" s="69" t="s">
        <v>442</v>
      </c>
      <c r="B137" s="41" t="s">
        <v>212</v>
      </c>
      <c r="C137" s="7" t="s">
        <v>213</v>
      </c>
      <c r="D137" s="8" t="s">
        <v>6</v>
      </c>
      <c r="E137" s="8">
        <v>15000</v>
      </c>
      <c r="F137" s="8">
        <v>5</v>
      </c>
      <c r="G137" s="72">
        <v>2.8000000000000001E-2</v>
      </c>
      <c r="H137" s="72">
        <v>2.9399999999999999E-2</v>
      </c>
      <c r="I137" s="106">
        <v>420</v>
      </c>
      <c r="J137" s="106">
        <v>441</v>
      </c>
      <c r="K137" s="72" t="s">
        <v>540</v>
      </c>
      <c r="L137" s="107"/>
    </row>
    <row r="138" spans="1:13" ht="51.15">
      <c r="A138" s="69" t="s">
        <v>443</v>
      </c>
      <c r="B138" s="41" t="s">
        <v>215</v>
      </c>
      <c r="C138" s="7" t="s">
        <v>216</v>
      </c>
      <c r="D138" s="8" t="s">
        <v>200</v>
      </c>
      <c r="E138" s="9">
        <v>3000</v>
      </c>
      <c r="F138" s="9">
        <v>5</v>
      </c>
      <c r="G138" s="104">
        <v>0.18</v>
      </c>
      <c r="H138" s="104">
        <v>0.189</v>
      </c>
      <c r="I138" s="105">
        <v>540</v>
      </c>
      <c r="J138" s="105">
        <v>567</v>
      </c>
      <c r="K138" s="72" t="s">
        <v>541</v>
      </c>
      <c r="L138" s="73"/>
    </row>
    <row r="139" spans="1:13" ht="51.15">
      <c r="A139" s="108" t="s">
        <v>444</v>
      </c>
      <c r="B139" s="41" t="s">
        <v>217</v>
      </c>
      <c r="C139" s="7" t="s">
        <v>218</v>
      </c>
      <c r="D139" s="8" t="s">
        <v>200</v>
      </c>
      <c r="E139" s="9">
        <v>600</v>
      </c>
      <c r="F139" s="9">
        <v>5</v>
      </c>
      <c r="G139" s="104">
        <v>0.35</v>
      </c>
      <c r="H139" s="104">
        <v>0.36749999999999999</v>
      </c>
      <c r="I139" s="105">
        <v>210</v>
      </c>
      <c r="J139" s="105">
        <v>220.5</v>
      </c>
      <c r="K139" s="72" t="s">
        <v>542</v>
      </c>
      <c r="L139" s="73"/>
    </row>
    <row r="140" spans="1:13" ht="13.5" thickBot="1">
      <c r="A140" s="77"/>
      <c r="B140" s="27"/>
      <c r="C140" s="27"/>
      <c r="D140" s="28"/>
      <c r="E140" s="29"/>
      <c r="F140" s="29"/>
      <c r="G140" s="109"/>
      <c r="H140" s="78" t="s">
        <v>510</v>
      </c>
      <c r="I140" s="79">
        <v>6192</v>
      </c>
      <c r="J140" s="79">
        <v>6501.6</v>
      </c>
      <c r="K140" s="110"/>
      <c r="L140" s="82"/>
    </row>
    <row r="141" spans="1:13" s="4" customFormat="1" ht="13.5" thickBot="1">
      <c r="A141" s="65">
        <v>13</v>
      </c>
      <c r="B141" s="42" t="s">
        <v>219</v>
      </c>
      <c r="C141" s="50"/>
      <c r="D141" s="14"/>
      <c r="E141" s="14"/>
      <c r="F141" s="13"/>
      <c r="G141" s="13"/>
      <c r="H141" s="13"/>
      <c r="I141" s="84"/>
      <c r="J141" s="84"/>
      <c r="K141" s="84"/>
      <c r="L141" s="68">
        <v>1800</v>
      </c>
      <c r="M141" s="23"/>
    </row>
    <row r="142" spans="1:13" ht="39.049999999999997" thickBot="1">
      <c r="A142" s="69" t="s">
        <v>204</v>
      </c>
      <c r="B142" s="41" t="s">
        <v>220</v>
      </c>
      <c r="C142" s="7" t="s">
        <v>221</v>
      </c>
      <c r="D142" s="8" t="s">
        <v>6</v>
      </c>
      <c r="E142" s="8">
        <v>8</v>
      </c>
      <c r="F142" s="9">
        <v>21</v>
      </c>
      <c r="G142" s="103">
        <v>8</v>
      </c>
      <c r="H142" s="104">
        <v>9.68</v>
      </c>
      <c r="I142" s="105">
        <v>64</v>
      </c>
      <c r="J142" s="105">
        <v>77.44</v>
      </c>
      <c r="K142" s="49" t="s">
        <v>531</v>
      </c>
      <c r="L142" s="73"/>
    </row>
    <row r="143" spans="1:13" ht="39.049999999999997" thickBot="1">
      <c r="A143" s="69" t="s">
        <v>207</v>
      </c>
      <c r="B143" s="41" t="s">
        <v>220</v>
      </c>
      <c r="C143" s="7" t="s">
        <v>222</v>
      </c>
      <c r="D143" s="8" t="s">
        <v>168</v>
      </c>
      <c r="E143" s="8">
        <v>10</v>
      </c>
      <c r="F143" s="9">
        <v>21</v>
      </c>
      <c r="G143" s="103">
        <v>7</v>
      </c>
      <c r="H143" s="104">
        <v>8.4700000000000006</v>
      </c>
      <c r="I143" s="105">
        <v>70</v>
      </c>
      <c r="J143" s="105">
        <v>84.7</v>
      </c>
      <c r="K143" s="49" t="s">
        <v>533</v>
      </c>
      <c r="L143" s="73"/>
    </row>
    <row r="144" spans="1:13" ht="51.85" thickBot="1">
      <c r="A144" s="69" t="s">
        <v>209</v>
      </c>
      <c r="B144" s="41" t="s">
        <v>223</v>
      </c>
      <c r="C144" s="7" t="s">
        <v>224</v>
      </c>
      <c r="D144" s="8" t="s">
        <v>6</v>
      </c>
      <c r="E144" s="8">
        <v>4000</v>
      </c>
      <c r="F144" s="9">
        <v>21</v>
      </c>
      <c r="G144" s="104">
        <v>7.0000000000000007E-2</v>
      </c>
      <c r="H144" s="104">
        <v>8.4699999999999998E-2</v>
      </c>
      <c r="I144" s="105">
        <v>280</v>
      </c>
      <c r="J144" s="105">
        <v>338.8</v>
      </c>
      <c r="K144" s="49" t="s">
        <v>532</v>
      </c>
      <c r="L144" s="73"/>
    </row>
    <row r="145" spans="1:13" ht="51.85" thickBot="1">
      <c r="A145" s="69" t="s">
        <v>211</v>
      </c>
      <c r="B145" s="41" t="s">
        <v>223</v>
      </c>
      <c r="C145" s="7" t="s">
        <v>225</v>
      </c>
      <c r="D145" s="8" t="s">
        <v>6</v>
      </c>
      <c r="E145" s="8">
        <v>1500</v>
      </c>
      <c r="F145" s="9">
        <v>21</v>
      </c>
      <c r="G145" s="103">
        <v>0.2</v>
      </c>
      <c r="H145" s="104">
        <v>0.24199999999999999</v>
      </c>
      <c r="I145" s="105">
        <v>300</v>
      </c>
      <c r="J145" s="105">
        <v>363</v>
      </c>
      <c r="K145" s="49" t="s">
        <v>534</v>
      </c>
      <c r="L145" s="73"/>
    </row>
    <row r="146" spans="1:13" ht="51.85" thickBot="1">
      <c r="A146" s="69" t="s">
        <v>214</v>
      </c>
      <c r="B146" s="41" t="s">
        <v>223</v>
      </c>
      <c r="C146" s="7" t="s">
        <v>226</v>
      </c>
      <c r="D146" s="8" t="s">
        <v>6</v>
      </c>
      <c r="E146" s="8">
        <v>3000</v>
      </c>
      <c r="F146" s="9">
        <v>21</v>
      </c>
      <c r="G146" s="103">
        <v>0.1</v>
      </c>
      <c r="H146" s="104">
        <v>0.121</v>
      </c>
      <c r="I146" s="105">
        <v>300</v>
      </c>
      <c r="J146" s="105">
        <v>363</v>
      </c>
      <c r="K146" s="49" t="s">
        <v>535</v>
      </c>
      <c r="L146" s="73"/>
    </row>
    <row r="147" spans="1:13" ht="13.5" thickBot="1">
      <c r="A147" s="77"/>
      <c r="B147" s="27"/>
      <c r="C147" s="27"/>
      <c r="D147" s="28"/>
      <c r="E147" s="28"/>
      <c r="F147" s="29"/>
      <c r="G147" s="109"/>
      <c r="H147" s="78" t="s">
        <v>511</v>
      </c>
      <c r="I147" s="79">
        <v>1014</v>
      </c>
      <c r="J147" s="79">
        <v>1226.94</v>
      </c>
      <c r="K147" s="110"/>
      <c r="L147" s="82"/>
    </row>
    <row r="148" spans="1:13" s="4" customFormat="1" ht="13.5" thickBot="1">
      <c r="A148" s="65">
        <v>14</v>
      </c>
      <c r="B148" s="42" t="s">
        <v>227</v>
      </c>
      <c r="C148" s="50"/>
      <c r="D148" s="14"/>
      <c r="E148" s="14"/>
      <c r="F148" s="13"/>
      <c r="G148" s="13"/>
      <c r="H148" s="13"/>
      <c r="I148" s="84"/>
      <c r="J148" s="84"/>
      <c r="K148" s="84"/>
      <c r="L148" s="68">
        <v>1200</v>
      </c>
      <c r="M148" s="23"/>
    </row>
    <row r="149" spans="1:13" ht="51.85" thickBot="1">
      <c r="A149" s="69" t="s">
        <v>445</v>
      </c>
      <c r="B149" s="41" t="s">
        <v>227</v>
      </c>
      <c r="C149" s="7" t="s">
        <v>228</v>
      </c>
      <c r="D149" s="8" t="s">
        <v>6</v>
      </c>
      <c r="E149" s="8">
        <v>100</v>
      </c>
      <c r="F149" s="9">
        <v>21</v>
      </c>
      <c r="G149" s="103">
        <v>1.5</v>
      </c>
      <c r="H149" s="104">
        <v>1.8149999999999999</v>
      </c>
      <c r="I149" s="105">
        <v>150</v>
      </c>
      <c r="J149" s="105">
        <v>181.5</v>
      </c>
      <c r="K149" s="49" t="s">
        <v>528</v>
      </c>
      <c r="L149" s="73"/>
    </row>
    <row r="150" spans="1:13" ht="51.85" thickBot="1">
      <c r="A150" s="69" t="s">
        <v>446</v>
      </c>
      <c r="B150" s="41" t="s">
        <v>227</v>
      </c>
      <c r="C150" s="7" t="s">
        <v>229</v>
      </c>
      <c r="D150" s="8" t="s">
        <v>6</v>
      </c>
      <c r="E150" s="8">
        <v>60</v>
      </c>
      <c r="F150" s="9">
        <v>21</v>
      </c>
      <c r="G150" s="103">
        <v>2</v>
      </c>
      <c r="H150" s="104">
        <v>2.42</v>
      </c>
      <c r="I150" s="105">
        <v>120</v>
      </c>
      <c r="J150" s="105">
        <v>145.19999999999999</v>
      </c>
      <c r="K150" s="49" t="s">
        <v>529</v>
      </c>
      <c r="L150" s="73"/>
    </row>
    <row r="151" spans="1:13" ht="51.85" thickBot="1">
      <c r="A151" s="69" t="s">
        <v>447</v>
      </c>
      <c r="B151" s="41" t="s">
        <v>227</v>
      </c>
      <c r="C151" s="7" t="s">
        <v>230</v>
      </c>
      <c r="D151" s="8" t="s">
        <v>6</v>
      </c>
      <c r="E151" s="8">
        <v>60</v>
      </c>
      <c r="F151" s="9">
        <v>21</v>
      </c>
      <c r="G151" s="103">
        <v>2.2999999999999998</v>
      </c>
      <c r="H151" s="104">
        <v>2.7829999999999999</v>
      </c>
      <c r="I151" s="105">
        <v>138</v>
      </c>
      <c r="J151" s="105">
        <v>166.98</v>
      </c>
      <c r="K151" s="49" t="s">
        <v>530</v>
      </c>
      <c r="L151" s="73"/>
    </row>
    <row r="152" spans="1:13" ht="13.5" thickBot="1">
      <c r="A152" s="111"/>
      <c r="B152" s="43"/>
      <c r="C152" s="10"/>
      <c r="D152" s="11"/>
      <c r="E152" s="11"/>
      <c r="F152" s="12"/>
      <c r="G152" s="112"/>
      <c r="H152" s="78" t="s">
        <v>512</v>
      </c>
      <c r="I152" s="79">
        <v>408</v>
      </c>
      <c r="J152" s="79">
        <v>493.68</v>
      </c>
      <c r="K152" s="113"/>
      <c r="L152" s="114"/>
    </row>
    <row r="153" spans="1:13" ht="39.049999999999997" thickBot="1">
      <c r="A153" s="99">
        <v>15</v>
      </c>
      <c r="B153" s="5" t="s">
        <v>231</v>
      </c>
      <c r="C153" s="5" t="s">
        <v>232</v>
      </c>
      <c r="D153" s="6" t="s">
        <v>7</v>
      </c>
      <c r="E153" s="6">
        <v>10</v>
      </c>
      <c r="F153" s="16">
        <v>21</v>
      </c>
      <c r="G153" s="115">
        <v>60</v>
      </c>
      <c r="H153" s="115">
        <v>72.599999999999994</v>
      </c>
      <c r="I153" s="116">
        <v>600</v>
      </c>
      <c r="J153" s="116">
        <v>726</v>
      </c>
      <c r="K153" s="49" t="s">
        <v>516</v>
      </c>
      <c r="L153" s="64">
        <v>2700</v>
      </c>
    </row>
    <row r="154" spans="1:13" ht="26.25" thickBot="1">
      <c r="A154" s="99">
        <v>16</v>
      </c>
      <c r="B154" s="40" t="s">
        <v>233</v>
      </c>
      <c r="C154" s="5" t="s">
        <v>234</v>
      </c>
      <c r="D154" s="16" t="s">
        <v>6</v>
      </c>
      <c r="E154" s="16">
        <v>15</v>
      </c>
      <c r="F154" s="16">
        <v>21</v>
      </c>
      <c r="G154" s="115">
        <v>30</v>
      </c>
      <c r="H154" s="115">
        <v>36.299999999999997</v>
      </c>
      <c r="I154" s="116">
        <v>450</v>
      </c>
      <c r="J154" s="116">
        <v>544.5</v>
      </c>
      <c r="K154" s="49" t="s">
        <v>517</v>
      </c>
      <c r="L154" s="64">
        <v>2700</v>
      </c>
    </row>
    <row r="155" spans="1:13" ht="39.049999999999997" thickBot="1">
      <c r="A155" s="99">
        <v>17</v>
      </c>
      <c r="B155" s="40" t="s">
        <v>235</v>
      </c>
      <c r="C155" s="5" t="s">
        <v>236</v>
      </c>
      <c r="D155" s="6" t="s">
        <v>7</v>
      </c>
      <c r="E155" s="6">
        <v>120</v>
      </c>
      <c r="F155" s="16">
        <v>21</v>
      </c>
      <c r="G155" s="115">
        <v>3</v>
      </c>
      <c r="H155" s="117">
        <v>3.63</v>
      </c>
      <c r="I155" s="116">
        <v>360</v>
      </c>
      <c r="J155" s="116">
        <v>435.6</v>
      </c>
      <c r="K155" s="49" t="s">
        <v>527</v>
      </c>
      <c r="L155" s="64">
        <v>1080</v>
      </c>
    </row>
    <row r="156" spans="1:13" ht="39.049999999999997" thickBot="1">
      <c r="A156" s="99">
        <v>18</v>
      </c>
      <c r="B156" s="40" t="s">
        <v>235</v>
      </c>
      <c r="C156" s="5" t="s">
        <v>237</v>
      </c>
      <c r="D156" s="6" t="s">
        <v>6</v>
      </c>
      <c r="E156" s="6">
        <v>60</v>
      </c>
      <c r="F156" s="16">
        <v>21</v>
      </c>
      <c r="G156" s="115">
        <v>3.6</v>
      </c>
      <c r="H156" s="117">
        <v>4.3559999999999999</v>
      </c>
      <c r="I156" s="116">
        <v>216</v>
      </c>
      <c r="J156" s="118">
        <v>261.36</v>
      </c>
      <c r="K156" s="49" t="s">
        <v>526</v>
      </c>
      <c r="L156" s="64">
        <v>540</v>
      </c>
    </row>
    <row r="157" spans="1:13" ht="64.599999999999994" thickBot="1">
      <c r="A157" s="99">
        <v>19</v>
      </c>
      <c r="B157" s="40" t="s">
        <v>238</v>
      </c>
      <c r="C157" s="5" t="s">
        <v>239</v>
      </c>
      <c r="D157" s="6" t="s">
        <v>7</v>
      </c>
      <c r="E157" s="6">
        <v>24</v>
      </c>
      <c r="F157" s="16">
        <v>21</v>
      </c>
      <c r="G157" s="115">
        <v>48</v>
      </c>
      <c r="H157" s="117">
        <v>58.08</v>
      </c>
      <c r="I157" s="116">
        <v>1152</v>
      </c>
      <c r="J157" s="118">
        <v>1393.92</v>
      </c>
      <c r="K157" s="49" t="s">
        <v>525</v>
      </c>
      <c r="L157" s="64">
        <v>3240</v>
      </c>
    </row>
    <row r="158" spans="1:13" ht="64.599999999999994" thickBot="1">
      <c r="A158" s="99">
        <v>20</v>
      </c>
      <c r="B158" s="40" t="s">
        <v>238</v>
      </c>
      <c r="C158" s="5" t="s">
        <v>240</v>
      </c>
      <c r="D158" s="6" t="s">
        <v>7</v>
      </c>
      <c r="E158" s="6">
        <v>24</v>
      </c>
      <c r="F158" s="16">
        <v>21</v>
      </c>
      <c r="G158" s="115">
        <v>45</v>
      </c>
      <c r="H158" s="117">
        <v>54.45</v>
      </c>
      <c r="I158" s="116">
        <v>1080</v>
      </c>
      <c r="J158" s="116">
        <v>1306.8</v>
      </c>
      <c r="K158" s="49" t="s">
        <v>524</v>
      </c>
      <c r="L158" s="64">
        <v>3240</v>
      </c>
    </row>
    <row r="159" spans="1:13" ht="51.85" thickBot="1">
      <c r="A159" s="99">
        <v>21</v>
      </c>
      <c r="B159" s="40" t="s">
        <v>241</v>
      </c>
      <c r="C159" s="5" t="s">
        <v>242</v>
      </c>
      <c r="D159" s="6" t="s">
        <v>6</v>
      </c>
      <c r="E159" s="6">
        <v>6000</v>
      </c>
      <c r="F159" s="16">
        <v>21</v>
      </c>
      <c r="G159" s="115">
        <v>0.1</v>
      </c>
      <c r="H159" s="117">
        <v>0.121</v>
      </c>
      <c r="I159" s="116">
        <v>600</v>
      </c>
      <c r="J159" s="116">
        <v>726</v>
      </c>
      <c r="K159" s="49" t="s">
        <v>523</v>
      </c>
      <c r="L159" s="64">
        <v>1440</v>
      </c>
    </row>
    <row r="160" spans="1:13" ht="51.85" thickBot="1">
      <c r="A160" s="99">
        <v>22</v>
      </c>
      <c r="B160" s="119" t="s">
        <v>243</v>
      </c>
      <c r="C160" s="5" t="s">
        <v>244</v>
      </c>
      <c r="D160" s="16" t="s">
        <v>6</v>
      </c>
      <c r="E160" s="16">
        <v>8</v>
      </c>
      <c r="F160" s="16">
        <v>21</v>
      </c>
      <c r="G160" s="115">
        <v>48</v>
      </c>
      <c r="H160" s="117">
        <v>58.08</v>
      </c>
      <c r="I160" s="116">
        <v>384</v>
      </c>
      <c r="J160" s="118">
        <v>464.64</v>
      </c>
      <c r="K160" s="49" t="s">
        <v>522</v>
      </c>
      <c r="L160" s="64">
        <v>3600</v>
      </c>
    </row>
    <row r="161" spans="1:13" s="47" customFormat="1" ht="64.599999999999994" thickBot="1">
      <c r="A161" s="99">
        <v>23</v>
      </c>
      <c r="B161" s="5" t="s">
        <v>245</v>
      </c>
      <c r="C161" s="5" t="s">
        <v>246</v>
      </c>
      <c r="D161" s="16" t="s">
        <v>247</v>
      </c>
      <c r="E161" s="16">
        <v>1</v>
      </c>
      <c r="F161" s="16">
        <v>21</v>
      </c>
      <c r="G161" s="117"/>
      <c r="H161" s="117"/>
      <c r="I161" s="118"/>
      <c r="J161" s="118"/>
      <c r="K161" s="118"/>
      <c r="L161" s="102">
        <v>450</v>
      </c>
      <c r="M161" s="46"/>
    </row>
    <row r="162" spans="1:13" ht="26.25" thickBot="1">
      <c r="A162" s="120">
        <v>24</v>
      </c>
      <c r="B162" s="40" t="s">
        <v>248</v>
      </c>
      <c r="C162" s="5" t="s">
        <v>249</v>
      </c>
      <c r="D162" s="6" t="s">
        <v>6</v>
      </c>
      <c r="E162" s="6">
        <v>10</v>
      </c>
      <c r="F162" s="16">
        <v>21</v>
      </c>
      <c r="G162" s="115">
        <v>0.7</v>
      </c>
      <c r="H162" s="117">
        <v>0.84699999999999998</v>
      </c>
      <c r="I162" s="116">
        <v>7</v>
      </c>
      <c r="J162" s="118">
        <v>8.4700000000000006</v>
      </c>
      <c r="K162" s="49" t="s">
        <v>518</v>
      </c>
      <c r="L162" s="64">
        <v>108</v>
      </c>
    </row>
    <row r="163" spans="1:13" ht="51.85" thickBot="1">
      <c r="A163" s="99">
        <v>25</v>
      </c>
      <c r="B163" s="40" t="s">
        <v>250</v>
      </c>
      <c r="C163" s="5" t="s">
        <v>251</v>
      </c>
      <c r="D163" s="6" t="s">
        <v>6</v>
      </c>
      <c r="E163" s="6">
        <v>4</v>
      </c>
      <c r="F163" s="16">
        <v>21</v>
      </c>
      <c r="G163" s="115">
        <v>26</v>
      </c>
      <c r="H163" s="117">
        <v>31.46</v>
      </c>
      <c r="I163" s="116">
        <v>104</v>
      </c>
      <c r="J163" s="118">
        <v>125.84</v>
      </c>
      <c r="K163" s="49" t="s">
        <v>519</v>
      </c>
      <c r="L163" s="64">
        <v>144</v>
      </c>
    </row>
    <row r="164" spans="1:13" s="4" customFormat="1">
      <c r="A164" s="65">
        <v>26</v>
      </c>
      <c r="B164" s="50" t="s">
        <v>252</v>
      </c>
      <c r="C164" s="50"/>
      <c r="D164" s="14"/>
      <c r="E164" s="14"/>
      <c r="F164" s="13"/>
      <c r="G164" s="13"/>
      <c r="H164" s="13"/>
      <c r="I164" s="121"/>
      <c r="J164" s="121"/>
      <c r="K164" s="84"/>
      <c r="L164" s="68">
        <v>6000</v>
      </c>
      <c r="M164" s="23"/>
    </row>
    <row r="165" spans="1:13" ht="25.6">
      <c r="A165" s="69" t="s">
        <v>448</v>
      </c>
      <c r="B165" s="7" t="s">
        <v>252</v>
      </c>
      <c r="C165" s="7" t="s">
        <v>253</v>
      </c>
      <c r="D165" s="8" t="s">
        <v>200</v>
      </c>
      <c r="E165" s="9">
        <v>12000</v>
      </c>
      <c r="F165" s="9">
        <v>21</v>
      </c>
      <c r="G165" s="122"/>
      <c r="H165" s="122"/>
      <c r="I165" s="123"/>
      <c r="J165" s="123"/>
      <c r="K165" s="123"/>
      <c r="L165" s="73"/>
    </row>
    <row r="166" spans="1:13" ht="25.6">
      <c r="A166" s="69" t="s">
        <v>449</v>
      </c>
      <c r="B166" s="7" t="s">
        <v>254</v>
      </c>
      <c r="C166" s="7" t="s">
        <v>255</v>
      </c>
      <c r="D166" s="8" t="s">
        <v>200</v>
      </c>
      <c r="E166" s="9">
        <v>50</v>
      </c>
      <c r="F166" s="9">
        <v>21</v>
      </c>
      <c r="G166" s="122"/>
      <c r="H166" s="122"/>
      <c r="I166" s="123"/>
      <c r="J166" s="123"/>
      <c r="K166" s="123"/>
      <c r="L166" s="73"/>
    </row>
    <row r="167" spans="1:13">
      <c r="A167" s="69" t="s">
        <v>450</v>
      </c>
      <c r="B167" s="7" t="s">
        <v>256</v>
      </c>
      <c r="C167" s="7" t="s">
        <v>257</v>
      </c>
      <c r="D167" s="8" t="s">
        <v>200</v>
      </c>
      <c r="E167" s="9">
        <v>5000</v>
      </c>
      <c r="F167" s="9">
        <v>21</v>
      </c>
      <c r="G167" s="122"/>
      <c r="H167" s="122"/>
      <c r="I167" s="123"/>
      <c r="J167" s="123"/>
      <c r="K167" s="123"/>
      <c r="L167" s="73"/>
    </row>
    <row r="168" spans="1:13" ht="38.35">
      <c r="A168" s="69" t="s">
        <v>451</v>
      </c>
      <c r="B168" s="7" t="s">
        <v>258</v>
      </c>
      <c r="C168" s="7" t="s">
        <v>259</v>
      </c>
      <c r="D168" s="8" t="s">
        <v>6</v>
      </c>
      <c r="E168" s="9">
        <v>20</v>
      </c>
      <c r="F168" s="9">
        <v>21</v>
      </c>
      <c r="G168" s="122"/>
      <c r="H168" s="122"/>
      <c r="I168" s="123"/>
      <c r="J168" s="123"/>
      <c r="K168" s="123"/>
      <c r="L168" s="73"/>
    </row>
    <row r="169" spans="1:13">
      <c r="A169" s="69" t="s">
        <v>452</v>
      </c>
      <c r="B169" s="7" t="s">
        <v>260</v>
      </c>
      <c r="C169" s="7" t="s">
        <v>261</v>
      </c>
      <c r="D169" s="8" t="s">
        <v>6</v>
      </c>
      <c r="E169" s="8">
        <v>40</v>
      </c>
      <c r="F169" s="9">
        <v>21</v>
      </c>
      <c r="G169" s="122"/>
      <c r="H169" s="122"/>
      <c r="I169" s="123"/>
      <c r="J169" s="123"/>
      <c r="K169" s="123"/>
      <c r="L169" s="73"/>
    </row>
    <row r="170" spans="1:13" ht="13.5" thickBot="1">
      <c r="A170" s="77"/>
      <c r="B170" s="27"/>
      <c r="C170" s="27"/>
      <c r="D170" s="28"/>
      <c r="E170" s="28"/>
      <c r="F170" s="29"/>
      <c r="G170" s="109"/>
      <c r="H170" s="29" t="s">
        <v>513</v>
      </c>
      <c r="I170" s="30"/>
      <c r="J170" s="30"/>
      <c r="K170" s="110"/>
      <c r="L170" s="82"/>
    </row>
    <row r="171" spans="1:13" s="4" customFormat="1" ht="13.5" thickBot="1">
      <c r="A171" s="124">
        <v>27</v>
      </c>
      <c r="B171" s="42" t="s">
        <v>262</v>
      </c>
      <c r="C171" s="50"/>
      <c r="D171" s="14"/>
      <c r="E171" s="14"/>
      <c r="F171" s="14"/>
      <c r="G171" s="125"/>
      <c r="H171" s="125"/>
      <c r="I171" s="126"/>
      <c r="J171" s="126"/>
      <c r="K171" s="126"/>
      <c r="L171" s="127">
        <v>350</v>
      </c>
      <c r="M171" s="23"/>
    </row>
    <row r="172" spans="1:13" ht="39.049999999999997" thickBot="1">
      <c r="A172" s="108" t="s">
        <v>453</v>
      </c>
      <c r="B172" s="41" t="s">
        <v>262</v>
      </c>
      <c r="C172" s="7" t="s">
        <v>263</v>
      </c>
      <c r="D172" s="8" t="s">
        <v>49</v>
      </c>
      <c r="E172" s="9">
        <v>6</v>
      </c>
      <c r="F172" s="9">
        <v>21</v>
      </c>
      <c r="G172" s="75">
        <v>39</v>
      </c>
      <c r="H172" s="9">
        <v>47.19</v>
      </c>
      <c r="I172" s="71">
        <v>234</v>
      </c>
      <c r="J172" s="88">
        <v>283.14</v>
      </c>
      <c r="K172" s="49" t="s">
        <v>520</v>
      </c>
      <c r="L172" s="73"/>
    </row>
    <row r="173" spans="1:13" ht="39.049999999999997" thickBot="1">
      <c r="A173" s="108" t="s">
        <v>454</v>
      </c>
      <c r="B173" s="128" t="s">
        <v>262</v>
      </c>
      <c r="C173" s="7" t="s">
        <v>264</v>
      </c>
      <c r="D173" s="9" t="s">
        <v>49</v>
      </c>
      <c r="E173" s="9">
        <v>6</v>
      </c>
      <c r="F173" s="9">
        <v>21</v>
      </c>
      <c r="G173" s="75">
        <v>19</v>
      </c>
      <c r="H173" s="9">
        <v>22.99</v>
      </c>
      <c r="I173" s="71">
        <v>114</v>
      </c>
      <c r="J173" s="88">
        <v>137.94</v>
      </c>
      <c r="K173" s="49" t="s">
        <v>521</v>
      </c>
      <c r="L173" s="73"/>
    </row>
    <row r="174" spans="1:13" ht="13.5" thickBot="1">
      <c r="A174" s="77"/>
      <c r="B174" s="129"/>
      <c r="C174" s="27"/>
      <c r="D174" s="29"/>
      <c r="E174" s="29"/>
      <c r="F174" s="29"/>
      <c r="G174" s="29"/>
      <c r="H174" s="29" t="s">
        <v>514</v>
      </c>
      <c r="I174" s="79">
        <v>348</v>
      </c>
      <c r="J174" s="80">
        <v>421.08</v>
      </c>
      <c r="K174" s="30"/>
      <c r="L174" s="82"/>
    </row>
    <row r="175" spans="1:13" s="47" customFormat="1">
      <c r="A175" s="65">
        <v>28</v>
      </c>
      <c r="B175" s="130" t="s">
        <v>307</v>
      </c>
      <c r="C175" s="130"/>
      <c r="D175" s="131"/>
      <c r="E175" s="131"/>
      <c r="F175" s="132"/>
      <c r="G175" s="132"/>
      <c r="H175" s="132"/>
      <c r="I175" s="133"/>
      <c r="J175" s="133"/>
      <c r="K175" s="133"/>
      <c r="L175" s="85"/>
      <c r="M175" s="46"/>
    </row>
    <row r="176" spans="1:13" s="47" customFormat="1" ht="25.6">
      <c r="A176" s="134" t="s">
        <v>455</v>
      </c>
      <c r="B176" s="7" t="s">
        <v>305</v>
      </c>
      <c r="C176" s="7" t="s">
        <v>306</v>
      </c>
      <c r="D176" s="8" t="s">
        <v>311</v>
      </c>
      <c r="E176" s="8">
        <v>100000</v>
      </c>
      <c r="F176" s="9">
        <v>21</v>
      </c>
      <c r="G176" s="9"/>
      <c r="H176" s="9"/>
      <c r="I176" s="88"/>
      <c r="J176" s="88"/>
      <c r="K176" s="88"/>
      <c r="L176" s="89">
        <v>15000</v>
      </c>
      <c r="M176" s="46"/>
    </row>
    <row r="177" spans="1:13" s="47" customFormat="1" ht="25.6">
      <c r="A177" s="134" t="s">
        <v>456</v>
      </c>
      <c r="B177" s="7" t="s">
        <v>305</v>
      </c>
      <c r="C177" s="7" t="s">
        <v>304</v>
      </c>
      <c r="D177" s="8" t="s">
        <v>311</v>
      </c>
      <c r="E177" s="8">
        <v>250000</v>
      </c>
      <c r="F177" s="9">
        <v>21</v>
      </c>
      <c r="G177" s="9"/>
      <c r="H177" s="9"/>
      <c r="I177" s="88"/>
      <c r="J177" s="88"/>
      <c r="K177" s="88"/>
      <c r="L177" s="89">
        <v>15000</v>
      </c>
      <c r="M177" s="46"/>
    </row>
    <row r="178" spans="1:13" s="47" customFormat="1" ht="25.6">
      <c r="A178" s="134" t="s">
        <v>457</v>
      </c>
      <c r="B178" s="7" t="s">
        <v>303</v>
      </c>
      <c r="C178" s="7" t="s">
        <v>302</v>
      </c>
      <c r="D178" s="8" t="s">
        <v>311</v>
      </c>
      <c r="E178" s="8">
        <v>9000</v>
      </c>
      <c r="F178" s="9">
        <v>21</v>
      </c>
      <c r="G178" s="9"/>
      <c r="H178" s="9"/>
      <c r="I178" s="88"/>
      <c r="J178" s="88"/>
      <c r="K178" s="88"/>
      <c r="L178" s="89">
        <v>10000</v>
      </c>
      <c r="M178" s="46"/>
    </row>
    <row r="179" spans="1:13" s="47" customFormat="1" ht="25.6">
      <c r="A179" s="134" t="s">
        <v>458</v>
      </c>
      <c r="B179" s="7" t="s">
        <v>301</v>
      </c>
      <c r="C179" s="7" t="s">
        <v>300</v>
      </c>
      <c r="D179" s="8" t="s">
        <v>311</v>
      </c>
      <c r="E179" s="8">
        <v>1500</v>
      </c>
      <c r="F179" s="9">
        <v>21</v>
      </c>
      <c r="G179" s="9"/>
      <c r="H179" s="9"/>
      <c r="I179" s="88"/>
      <c r="J179" s="88"/>
      <c r="K179" s="88"/>
      <c r="L179" s="89">
        <v>7500</v>
      </c>
      <c r="M179" s="46"/>
    </row>
    <row r="180" spans="1:13" s="47" customFormat="1" ht="25.6">
      <c r="A180" s="134" t="s">
        <v>459</v>
      </c>
      <c r="B180" s="7" t="s">
        <v>298</v>
      </c>
      <c r="C180" s="7" t="s">
        <v>297</v>
      </c>
      <c r="D180" s="8" t="s">
        <v>311</v>
      </c>
      <c r="E180" s="8">
        <v>200000</v>
      </c>
      <c r="F180" s="9">
        <v>21</v>
      </c>
      <c r="G180" s="9"/>
      <c r="H180" s="9"/>
      <c r="I180" s="88"/>
      <c r="J180" s="88"/>
      <c r="K180" s="88"/>
      <c r="L180" s="89">
        <v>160000</v>
      </c>
      <c r="M180" s="46"/>
    </row>
    <row r="181" spans="1:13" s="47" customFormat="1">
      <c r="A181" s="134" t="s">
        <v>460</v>
      </c>
      <c r="B181" s="7" t="s">
        <v>295</v>
      </c>
      <c r="C181" s="7" t="s">
        <v>294</v>
      </c>
      <c r="D181" s="8" t="s">
        <v>311</v>
      </c>
      <c r="E181" s="8">
        <v>100</v>
      </c>
      <c r="F181" s="9">
        <v>21</v>
      </c>
      <c r="G181" s="9"/>
      <c r="H181" s="9"/>
      <c r="I181" s="88"/>
      <c r="J181" s="88"/>
      <c r="K181" s="88"/>
      <c r="L181" s="89">
        <v>300</v>
      </c>
      <c r="M181" s="46"/>
    </row>
    <row r="182" spans="1:13" s="47" customFormat="1" ht="25.6">
      <c r="A182" s="134" t="s">
        <v>461</v>
      </c>
      <c r="B182" s="7" t="s">
        <v>293</v>
      </c>
      <c r="C182" s="7" t="s">
        <v>292</v>
      </c>
      <c r="D182" s="8" t="s">
        <v>311</v>
      </c>
      <c r="E182" s="8">
        <v>2000</v>
      </c>
      <c r="F182" s="9">
        <v>21</v>
      </c>
      <c r="G182" s="9"/>
      <c r="H182" s="9"/>
      <c r="I182" s="88"/>
      <c r="J182" s="88"/>
      <c r="K182" s="88"/>
      <c r="L182" s="89">
        <v>120</v>
      </c>
      <c r="M182" s="46"/>
    </row>
    <row r="183" spans="1:13" s="47" customFormat="1">
      <c r="A183" s="134" t="s">
        <v>462</v>
      </c>
      <c r="B183" s="7" t="s">
        <v>291</v>
      </c>
      <c r="C183" s="7" t="s">
        <v>290</v>
      </c>
      <c r="D183" s="8" t="s">
        <v>311</v>
      </c>
      <c r="E183" s="8">
        <v>1000</v>
      </c>
      <c r="F183" s="9">
        <v>21</v>
      </c>
      <c r="G183" s="9"/>
      <c r="H183" s="9"/>
      <c r="I183" s="88"/>
      <c r="J183" s="88"/>
      <c r="K183" s="88"/>
      <c r="L183" s="89">
        <v>7200</v>
      </c>
      <c r="M183" s="46"/>
    </row>
    <row r="184" spans="1:13" s="47" customFormat="1">
      <c r="A184" s="134" t="s">
        <v>463</v>
      </c>
      <c r="B184" s="7" t="s">
        <v>289</v>
      </c>
      <c r="C184" s="7" t="s">
        <v>288</v>
      </c>
      <c r="D184" s="8" t="s">
        <v>311</v>
      </c>
      <c r="E184" s="8">
        <v>20000</v>
      </c>
      <c r="F184" s="9">
        <v>21</v>
      </c>
      <c r="G184" s="9"/>
      <c r="H184" s="9"/>
      <c r="I184" s="88"/>
      <c r="J184" s="88"/>
      <c r="K184" s="88"/>
      <c r="L184" s="89">
        <v>6000</v>
      </c>
      <c r="M184" s="46"/>
    </row>
    <row r="185" spans="1:13" s="47" customFormat="1">
      <c r="A185" s="134" t="s">
        <v>464</v>
      </c>
      <c r="B185" s="7" t="s">
        <v>287</v>
      </c>
      <c r="C185" s="7" t="s">
        <v>286</v>
      </c>
      <c r="D185" s="8" t="s">
        <v>311</v>
      </c>
      <c r="E185" s="8">
        <v>500</v>
      </c>
      <c r="F185" s="9">
        <v>21</v>
      </c>
      <c r="G185" s="9"/>
      <c r="H185" s="9"/>
      <c r="I185" s="88"/>
      <c r="J185" s="88"/>
      <c r="K185" s="88"/>
      <c r="L185" s="89">
        <v>100</v>
      </c>
      <c r="M185" s="46"/>
    </row>
    <row r="186" spans="1:13" s="47" customFormat="1" ht="25.6">
      <c r="A186" s="134" t="s">
        <v>465</v>
      </c>
      <c r="B186" s="7" t="s">
        <v>284</v>
      </c>
      <c r="C186" s="7" t="s">
        <v>285</v>
      </c>
      <c r="D186" s="8" t="s">
        <v>311</v>
      </c>
      <c r="E186" s="8">
        <v>400</v>
      </c>
      <c r="F186" s="9">
        <v>21</v>
      </c>
      <c r="G186" s="9"/>
      <c r="H186" s="9"/>
      <c r="I186" s="88"/>
      <c r="J186" s="88"/>
      <c r="K186" s="88"/>
      <c r="L186" s="89">
        <v>120</v>
      </c>
      <c r="M186" s="46"/>
    </row>
    <row r="187" spans="1:13" s="47" customFormat="1" ht="25.6">
      <c r="A187" s="134" t="s">
        <v>466</v>
      </c>
      <c r="B187" s="7" t="s">
        <v>284</v>
      </c>
      <c r="C187" s="7" t="s">
        <v>283</v>
      </c>
      <c r="D187" s="8" t="s">
        <v>311</v>
      </c>
      <c r="E187" s="8">
        <v>80</v>
      </c>
      <c r="F187" s="9">
        <v>21</v>
      </c>
      <c r="G187" s="9"/>
      <c r="H187" s="9"/>
      <c r="I187" s="88"/>
      <c r="J187" s="88"/>
      <c r="K187" s="88"/>
      <c r="L187" s="89">
        <v>100</v>
      </c>
      <c r="M187" s="46"/>
    </row>
    <row r="188" spans="1:13" s="47" customFormat="1">
      <c r="A188" s="134" t="s">
        <v>467</v>
      </c>
      <c r="B188" s="7" t="s">
        <v>282</v>
      </c>
      <c r="C188" s="7" t="s">
        <v>281</v>
      </c>
      <c r="D188" s="8" t="s">
        <v>311</v>
      </c>
      <c r="E188" s="8">
        <v>150000</v>
      </c>
      <c r="F188" s="9">
        <v>21</v>
      </c>
      <c r="G188" s="9"/>
      <c r="H188" s="9"/>
      <c r="I188" s="88"/>
      <c r="J188" s="88"/>
      <c r="K188" s="88"/>
      <c r="L188" s="89">
        <v>9000</v>
      </c>
      <c r="M188" s="46"/>
    </row>
    <row r="189" spans="1:13" s="47" customFormat="1" ht="25.6">
      <c r="A189" s="134" t="s">
        <v>468</v>
      </c>
      <c r="B189" s="7" t="s">
        <v>280</v>
      </c>
      <c r="C189" s="7" t="s">
        <v>279</v>
      </c>
      <c r="D189" s="8" t="s">
        <v>311</v>
      </c>
      <c r="E189" s="8">
        <v>200</v>
      </c>
      <c r="F189" s="9">
        <v>21</v>
      </c>
      <c r="G189" s="9"/>
      <c r="H189" s="9"/>
      <c r="I189" s="88"/>
      <c r="J189" s="88"/>
      <c r="K189" s="88"/>
      <c r="L189" s="89">
        <v>200</v>
      </c>
      <c r="M189" s="46"/>
    </row>
    <row r="190" spans="1:13" s="47" customFormat="1" ht="25.6">
      <c r="A190" s="134" t="s">
        <v>469</v>
      </c>
      <c r="B190" s="7" t="s">
        <v>278</v>
      </c>
      <c r="C190" s="7" t="s">
        <v>277</v>
      </c>
      <c r="D190" s="8" t="s">
        <v>311</v>
      </c>
      <c r="E190" s="8">
        <v>400</v>
      </c>
      <c r="F190" s="9">
        <v>21</v>
      </c>
      <c r="G190" s="9"/>
      <c r="H190" s="9"/>
      <c r="I190" s="88"/>
      <c r="J190" s="88"/>
      <c r="K190" s="88"/>
      <c r="L190" s="89">
        <v>600</v>
      </c>
      <c r="M190" s="46"/>
    </row>
    <row r="191" spans="1:13" s="47" customFormat="1" ht="25.6">
      <c r="A191" s="134" t="s">
        <v>470</v>
      </c>
      <c r="B191" s="7" t="s">
        <v>276</v>
      </c>
      <c r="C191" s="7" t="s">
        <v>275</v>
      </c>
      <c r="D191" s="8" t="s">
        <v>311</v>
      </c>
      <c r="E191" s="8">
        <v>200</v>
      </c>
      <c r="F191" s="9">
        <v>21</v>
      </c>
      <c r="G191" s="9"/>
      <c r="H191" s="9"/>
      <c r="I191" s="88"/>
      <c r="J191" s="88"/>
      <c r="K191" s="88"/>
      <c r="L191" s="89">
        <v>200</v>
      </c>
      <c r="M191" s="46"/>
    </row>
    <row r="192" spans="1:13" s="47" customFormat="1" ht="25.6">
      <c r="A192" s="134" t="s">
        <v>471</v>
      </c>
      <c r="B192" s="7" t="s">
        <v>274</v>
      </c>
      <c r="C192" s="7" t="s">
        <v>272</v>
      </c>
      <c r="D192" s="9" t="s">
        <v>49</v>
      </c>
      <c r="E192" s="9">
        <v>1</v>
      </c>
      <c r="F192" s="9">
        <v>21</v>
      </c>
      <c r="G192" s="9"/>
      <c r="H192" s="9"/>
      <c r="I192" s="88"/>
      <c r="J192" s="88"/>
      <c r="K192" s="88"/>
      <c r="L192" s="89">
        <v>300</v>
      </c>
      <c r="M192" s="46"/>
    </row>
    <row r="193" spans="1:13" s="47" customFormat="1" ht="25.6">
      <c r="A193" s="134" t="s">
        <v>472</v>
      </c>
      <c r="B193" s="7" t="s">
        <v>273</v>
      </c>
      <c r="C193" s="7" t="s">
        <v>272</v>
      </c>
      <c r="D193" s="9" t="s">
        <v>49</v>
      </c>
      <c r="E193" s="9">
        <v>1</v>
      </c>
      <c r="F193" s="9">
        <v>21</v>
      </c>
      <c r="G193" s="9"/>
      <c r="H193" s="9"/>
      <c r="I193" s="88"/>
      <c r="J193" s="88"/>
      <c r="K193" s="88"/>
      <c r="L193" s="89">
        <v>550</v>
      </c>
      <c r="M193" s="46"/>
    </row>
    <row r="194" spans="1:13" s="47" customFormat="1" ht="25.6">
      <c r="A194" s="134" t="s">
        <v>473</v>
      </c>
      <c r="B194" s="7" t="s">
        <v>271</v>
      </c>
      <c r="C194" s="7" t="s">
        <v>270</v>
      </c>
      <c r="D194" s="9" t="s">
        <v>49</v>
      </c>
      <c r="E194" s="9">
        <v>1</v>
      </c>
      <c r="F194" s="9">
        <v>21</v>
      </c>
      <c r="G194" s="9"/>
      <c r="H194" s="9"/>
      <c r="I194" s="88"/>
      <c r="J194" s="88"/>
      <c r="K194" s="88"/>
      <c r="L194" s="89">
        <v>550</v>
      </c>
      <c r="M194" s="46"/>
    </row>
    <row r="195" spans="1:13" s="47" customFormat="1">
      <c r="A195" s="135" t="s">
        <v>474</v>
      </c>
      <c r="B195" s="18" t="s">
        <v>269</v>
      </c>
      <c r="C195" s="18" t="s">
        <v>268</v>
      </c>
      <c r="D195" s="136" t="s">
        <v>311</v>
      </c>
      <c r="E195" s="136">
        <v>500</v>
      </c>
      <c r="F195" s="136">
        <v>21</v>
      </c>
      <c r="G195" s="136"/>
      <c r="H195" s="136"/>
      <c r="I195" s="137"/>
      <c r="J195" s="137"/>
      <c r="K195" s="137"/>
      <c r="L195" s="138">
        <v>325</v>
      </c>
      <c r="M195" s="46"/>
    </row>
    <row r="196" spans="1:13" ht="13.5" thickBot="1">
      <c r="A196" s="139"/>
      <c r="B196" s="10"/>
      <c r="C196" s="10"/>
      <c r="D196" s="12"/>
      <c r="E196" s="12"/>
      <c r="F196" s="12"/>
      <c r="G196" s="12"/>
      <c r="H196" s="33" t="s">
        <v>514</v>
      </c>
      <c r="I196" s="97"/>
      <c r="J196" s="33"/>
      <c r="K196" s="137"/>
      <c r="L196" s="114"/>
    </row>
    <row r="197" spans="1:13" ht="42.4">
      <c r="A197" s="140">
        <v>29</v>
      </c>
      <c r="B197" s="20" t="s">
        <v>386</v>
      </c>
      <c r="C197" s="20" t="s">
        <v>385</v>
      </c>
      <c r="D197" s="21" t="s">
        <v>308</v>
      </c>
      <c r="E197" s="22">
        <v>18</v>
      </c>
      <c r="F197" s="22">
        <v>21</v>
      </c>
      <c r="G197" s="141">
        <v>9.5</v>
      </c>
      <c r="H197" s="142">
        <v>11.494999999999999</v>
      </c>
      <c r="I197" s="141">
        <v>171</v>
      </c>
      <c r="J197" s="143">
        <v>206.91</v>
      </c>
      <c r="K197" s="144" t="s">
        <v>567</v>
      </c>
      <c r="L197" s="145">
        <v>900</v>
      </c>
    </row>
    <row r="198" spans="1:13" ht="42.4">
      <c r="A198" s="146">
        <v>30</v>
      </c>
      <c r="B198" s="7" t="s">
        <v>384</v>
      </c>
      <c r="C198" s="7" t="s">
        <v>383</v>
      </c>
      <c r="D198" s="8" t="s">
        <v>311</v>
      </c>
      <c r="E198" s="9">
        <v>90000</v>
      </c>
      <c r="F198" s="9">
        <v>21</v>
      </c>
      <c r="G198" s="147">
        <v>8.9999999999999993E-3</v>
      </c>
      <c r="H198" s="142">
        <v>1.0889999999999999E-2</v>
      </c>
      <c r="I198" s="148">
        <v>810</v>
      </c>
      <c r="J198" s="143">
        <v>980.09999999999991</v>
      </c>
      <c r="K198" s="144" t="s">
        <v>568</v>
      </c>
      <c r="L198" s="149">
        <v>2520</v>
      </c>
    </row>
    <row r="199" spans="1:13" ht="42.4">
      <c r="A199" s="146">
        <v>31</v>
      </c>
      <c r="B199" s="7" t="s">
        <v>382</v>
      </c>
      <c r="C199" s="7" t="s">
        <v>381</v>
      </c>
      <c r="D199" s="8" t="s">
        <v>311</v>
      </c>
      <c r="E199" s="9">
        <v>30000</v>
      </c>
      <c r="F199" s="9">
        <v>21</v>
      </c>
      <c r="G199" s="147">
        <v>1.7999999999999999E-2</v>
      </c>
      <c r="H199" s="142">
        <v>2.1779999999999997E-2</v>
      </c>
      <c r="I199" s="148">
        <v>540</v>
      </c>
      <c r="J199" s="143">
        <v>653.39999999999986</v>
      </c>
      <c r="K199" s="144" t="s">
        <v>569</v>
      </c>
      <c r="L199" s="149">
        <v>2160</v>
      </c>
    </row>
    <row r="200" spans="1:13" ht="42.4">
      <c r="A200" s="146">
        <v>32</v>
      </c>
      <c r="B200" s="7" t="s">
        <v>380</v>
      </c>
      <c r="C200" s="7" t="s">
        <v>379</v>
      </c>
      <c r="D200" s="8" t="s">
        <v>311</v>
      </c>
      <c r="E200" s="9">
        <v>15000</v>
      </c>
      <c r="F200" s="9">
        <v>21</v>
      </c>
      <c r="G200" s="147">
        <v>1.7000000000000001E-2</v>
      </c>
      <c r="H200" s="142">
        <v>2.0570000000000001E-2</v>
      </c>
      <c r="I200" s="148">
        <v>255</v>
      </c>
      <c r="J200" s="143">
        <v>308.55</v>
      </c>
      <c r="K200" s="144" t="s">
        <v>570</v>
      </c>
      <c r="L200" s="149">
        <v>360</v>
      </c>
    </row>
    <row r="201" spans="1:13" ht="70.650000000000006">
      <c r="A201" s="146">
        <v>33</v>
      </c>
      <c r="B201" s="7" t="s">
        <v>378</v>
      </c>
      <c r="C201" s="7" t="s">
        <v>377</v>
      </c>
      <c r="D201" s="8" t="s">
        <v>308</v>
      </c>
      <c r="E201" s="9">
        <v>500</v>
      </c>
      <c r="F201" s="9">
        <v>21</v>
      </c>
      <c r="G201" s="147">
        <v>3.5000000000000003E-2</v>
      </c>
      <c r="H201" s="142">
        <v>4.2350000000000006E-2</v>
      </c>
      <c r="I201" s="148">
        <v>17.5</v>
      </c>
      <c r="J201" s="143">
        <v>21.18</v>
      </c>
      <c r="K201" s="144" t="s">
        <v>571</v>
      </c>
      <c r="L201" s="149">
        <v>360</v>
      </c>
    </row>
    <row r="202" spans="1:13" ht="70.650000000000006">
      <c r="A202" s="146">
        <v>34</v>
      </c>
      <c r="B202" s="7" t="s">
        <v>376</v>
      </c>
      <c r="C202" s="7" t="s">
        <v>375</v>
      </c>
      <c r="D202" s="8" t="s">
        <v>311</v>
      </c>
      <c r="E202" s="9">
        <v>2000</v>
      </c>
      <c r="F202" s="9">
        <v>21</v>
      </c>
      <c r="G202" s="147">
        <v>2.5000000000000001E-2</v>
      </c>
      <c r="H202" s="142">
        <v>3.0249999999999999E-2</v>
      </c>
      <c r="I202" s="148">
        <v>50</v>
      </c>
      <c r="J202" s="143">
        <v>60.5</v>
      </c>
      <c r="K202" s="144" t="s">
        <v>572</v>
      </c>
      <c r="L202" s="149">
        <v>900</v>
      </c>
    </row>
    <row r="203" spans="1:13" ht="42.4">
      <c r="A203" s="146">
        <v>35</v>
      </c>
      <c r="B203" s="7" t="s">
        <v>374</v>
      </c>
      <c r="C203" s="7" t="s">
        <v>373</v>
      </c>
      <c r="D203" s="8" t="s">
        <v>311</v>
      </c>
      <c r="E203" s="9">
        <v>7500</v>
      </c>
      <c r="F203" s="9">
        <v>21</v>
      </c>
      <c r="G203" s="147">
        <v>4.1000000000000002E-2</v>
      </c>
      <c r="H203" s="142">
        <v>4.9610000000000001E-2</v>
      </c>
      <c r="I203" s="148">
        <v>307.5</v>
      </c>
      <c r="J203" s="143">
        <v>372.08</v>
      </c>
      <c r="K203" s="144" t="s">
        <v>573</v>
      </c>
      <c r="L203" s="149">
        <v>450</v>
      </c>
    </row>
    <row r="204" spans="1:13">
      <c r="A204" s="146">
        <v>36</v>
      </c>
      <c r="B204" s="7" t="s">
        <v>372</v>
      </c>
      <c r="C204" s="7" t="s">
        <v>371</v>
      </c>
      <c r="D204" s="8" t="s">
        <v>311</v>
      </c>
      <c r="E204" s="9">
        <v>3000</v>
      </c>
      <c r="F204" s="9">
        <v>21</v>
      </c>
      <c r="G204" s="9"/>
      <c r="H204" s="9"/>
      <c r="I204" s="9"/>
      <c r="J204" s="88"/>
      <c r="K204" s="8"/>
      <c r="L204" s="149">
        <v>324</v>
      </c>
    </row>
    <row r="205" spans="1:13" ht="25.6">
      <c r="A205" s="146">
        <v>37</v>
      </c>
      <c r="B205" s="7" t="s">
        <v>370</v>
      </c>
      <c r="C205" s="7" t="s">
        <v>369</v>
      </c>
      <c r="D205" s="8" t="s">
        <v>311</v>
      </c>
      <c r="E205" s="9">
        <v>100</v>
      </c>
      <c r="F205" s="9">
        <v>21</v>
      </c>
      <c r="G205" s="9"/>
      <c r="H205" s="9"/>
      <c r="I205" s="9"/>
      <c r="J205" s="88"/>
      <c r="K205" s="8"/>
      <c r="L205" s="149">
        <v>7200</v>
      </c>
    </row>
    <row r="206" spans="1:13">
      <c r="A206" s="146">
        <v>38</v>
      </c>
      <c r="B206" s="7" t="s">
        <v>368</v>
      </c>
      <c r="C206" s="7" t="s">
        <v>367</v>
      </c>
      <c r="D206" s="8" t="s">
        <v>311</v>
      </c>
      <c r="E206" s="9">
        <v>20</v>
      </c>
      <c r="F206" s="9">
        <v>21</v>
      </c>
      <c r="G206" s="9"/>
      <c r="H206" s="9"/>
      <c r="I206" s="9"/>
      <c r="J206" s="88"/>
      <c r="K206" s="8"/>
      <c r="L206" s="149">
        <v>2700</v>
      </c>
    </row>
    <row r="207" spans="1:13" ht="42.4">
      <c r="A207" s="146">
        <v>39</v>
      </c>
      <c r="B207" s="7" t="s">
        <v>366</v>
      </c>
      <c r="C207" s="7" t="s">
        <v>365</v>
      </c>
      <c r="D207" s="8" t="s">
        <v>311</v>
      </c>
      <c r="E207" s="9">
        <v>120</v>
      </c>
      <c r="F207" s="9">
        <v>21</v>
      </c>
      <c r="G207" s="148">
        <v>1.2</v>
      </c>
      <c r="H207" s="142">
        <v>1.452</v>
      </c>
      <c r="I207" s="148">
        <v>144</v>
      </c>
      <c r="J207" s="143">
        <v>174.24</v>
      </c>
      <c r="K207" s="144" t="s">
        <v>585</v>
      </c>
      <c r="L207" s="149">
        <v>990</v>
      </c>
    </row>
    <row r="208" spans="1:13" ht="42.4">
      <c r="A208" s="146">
        <v>40</v>
      </c>
      <c r="B208" s="7" t="s">
        <v>364</v>
      </c>
      <c r="C208" s="7" t="s">
        <v>363</v>
      </c>
      <c r="D208" s="8" t="s">
        <v>311</v>
      </c>
      <c r="E208" s="9">
        <v>3000</v>
      </c>
      <c r="F208" s="9">
        <v>21</v>
      </c>
      <c r="G208" s="147">
        <v>0.06</v>
      </c>
      <c r="H208" s="142">
        <v>7.2599999999999998E-2</v>
      </c>
      <c r="I208" s="148">
        <v>180</v>
      </c>
      <c r="J208" s="143">
        <v>217.79999999999998</v>
      </c>
      <c r="K208" s="144" t="s">
        <v>574</v>
      </c>
      <c r="L208" s="149">
        <v>576</v>
      </c>
    </row>
    <row r="209" spans="1:13">
      <c r="A209" s="146">
        <v>41</v>
      </c>
      <c r="B209" s="7" t="s">
        <v>362</v>
      </c>
      <c r="C209" s="7" t="s">
        <v>361</v>
      </c>
      <c r="D209" s="8" t="s">
        <v>6</v>
      </c>
      <c r="E209" s="9">
        <v>6</v>
      </c>
      <c r="F209" s="9">
        <v>21</v>
      </c>
      <c r="G209" s="9"/>
      <c r="H209" s="9"/>
      <c r="I209" s="75">
        <f>SUM(I197:I208)</f>
        <v>2475</v>
      </c>
      <c r="J209" s="71">
        <f>SUM(J197:J208)</f>
        <v>2994.76</v>
      </c>
      <c r="K209" s="8"/>
      <c r="L209" s="149">
        <v>450</v>
      </c>
    </row>
    <row r="210" spans="1:13" ht="25.6">
      <c r="A210" s="146">
        <v>42</v>
      </c>
      <c r="B210" s="7" t="s">
        <v>360</v>
      </c>
      <c r="C210" s="7" t="s">
        <v>359</v>
      </c>
      <c r="D210" s="8" t="s">
        <v>311</v>
      </c>
      <c r="E210" s="8">
        <v>2</v>
      </c>
      <c r="F210" s="9">
        <v>21</v>
      </c>
      <c r="G210" s="9"/>
      <c r="H210" s="9"/>
      <c r="I210" s="9"/>
      <c r="J210" s="88"/>
      <c r="K210" s="8"/>
      <c r="L210" s="149">
        <v>1800</v>
      </c>
    </row>
    <row r="211" spans="1:13" ht="25.6">
      <c r="A211" s="146">
        <v>43</v>
      </c>
      <c r="B211" s="7" t="s">
        <v>329</v>
      </c>
      <c r="C211" s="7" t="s">
        <v>358</v>
      </c>
      <c r="D211" s="8" t="s">
        <v>357</v>
      </c>
      <c r="E211" s="8">
        <v>5</v>
      </c>
      <c r="F211" s="9">
        <v>21</v>
      </c>
      <c r="G211" s="9"/>
      <c r="H211" s="9"/>
      <c r="I211" s="9"/>
      <c r="J211" s="88"/>
      <c r="K211" s="8"/>
      <c r="L211" s="149">
        <v>180</v>
      </c>
    </row>
    <row r="212" spans="1:13" ht="38.35">
      <c r="A212" s="146">
        <v>44</v>
      </c>
      <c r="B212" s="7" t="s">
        <v>356</v>
      </c>
      <c r="C212" s="7" t="s">
        <v>355</v>
      </c>
      <c r="D212" s="8" t="s">
        <v>49</v>
      </c>
      <c r="E212" s="8">
        <v>1</v>
      </c>
      <c r="F212" s="9">
        <v>21</v>
      </c>
      <c r="G212" s="9"/>
      <c r="H212" s="9"/>
      <c r="I212" s="9"/>
      <c r="J212" s="88"/>
      <c r="K212" s="8"/>
      <c r="L212" s="149">
        <v>900</v>
      </c>
    </row>
    <row r="213" spans="1:13" s="47" customFormat="1" ht="25.6">
      <c r="A213" s="146">
        <v>45</v>
      </c>
      <c r="B213" s="7" t="s">
        <v>280</v>
      </c>
      <c r="C213" s="7" t="s">
        <v>354</v>
      </c>
      <c r="D213" s="8" t="s">
        <v>311</v>
      </c>
      <c r="E213" s="8">
        <v>100</v>
      </c>
      <c r="F213" s="9">
        <v>21</v>
      </c>
      <c r="G213" s="9"/>
      <c r="H213" s="9"/>
      <c r="I213" s="9"/>
      <c r="J213" s="88"/>
      <c r="K213" s="8"/>
      <c r="L213" s="150">
        <v>90</v>
      </c>
      <c r="M213" s="46"/>
    </row>
    <row r="214" spans="1:13">
      <c r="A214" s="146">
        <v>46</v>
      </c>
      <c r="B214" s="7" t="s">
        <v>353</v>
      </c>
      <c r="C214" s="7" t="s">
        <v>352</v>
      </c>
      <c r="D214" s="8" t="s">
        <v>308</v>
      </c>
      <c r="E214" s="8">
        <v>200</v>
      </c>
      <c r="F214" s="9">
        <v>21</v>
      </c>
      <c r="G214" s="9"/>
      <c r="H214" s="9"/>
      <c r="I214" s="9"/>
      <c r="J214" s="88"/>
      <c r="K214" s="8"/>
      <c r="L214" s="149">
        <v>3600</v>
      </c>
    </row>
    <row r="215" spans="1:13">
      <c r="A215" s="146">
        <v>47</v>
      </c>
      <c r="B215" s="7" t="s">
        <v>351</v>
      </c>
      <c r="C215" s="7" t="s">
        <v>350</v>
      </c>
      <c r="D215" s="8" t="s">
        <v>311</v>
      </c>
      <c r="E215" s="8">
        <v>1000</v>
      </c>
      <c r="F215" s="9">
        <v>21</v>
      </c>
      <c r="G215" s="9"/>
      <c r="H215" s="9"/>
      <c r="I215" s="9"/>
      <c r="J215" s="88"/>
      <c r="K215" s="8"/>
      <c r="L215" s="149">
        <v>37800</v>
      </c>
    </row>
    <row r="216" spans="1:13" ht="42.4">
      <c r="A216" s="146">
        <v>48</v>
      </c>
      <c r="B216" s="7" t="s">
        <v>349</v>
      </c>
      <c r="C216" s="7" t="s">
        <v>346</v>
      </c>
      <c r="D216" s="8" t="s">
        <v>308</v>
      </c>
      <c r="E216" s="8">
        <v>1500</v>
      </c>
      <c r="F216" s="9">
        <v>21</v>
      </c>
      <c r="G216" s="147">
        <v>0.03</v>
      </c>
      <c r="H216" s="142">
        <v>3.6299999999999999E-2</v>
      </c>
      <c r="I216" s="148">
        <v>45</v>
      </c>
      <c r="J216" s="143">
        <v>54.449999999999996</v>
      </c>
      <c r="K216" s="144" t="s">
        <v>575</v>
      </c>
      <c r="L216" s="149">
        <v>162</v>
      </c>
    </row>
    <row r="217" spans="1:13" ht="42.4">
      <c r="A217" s="146">
        <v>49</v>
      </c>
      <c r="B217" s="7" t="s">
        <v>348</v>
      </c>
      <c r="C217" s="7" t="s">
        <v>346</v>
      </c>
      <c r="D217" s="8" t="s">
        <v>308</v>
      </c>
      <c r="E217" s="8">
        <v>1500</v>
      </c>
      <c r="F217" s="9">
        <v>21</v>
      </c>
      <c r="G217" s="147">
        <v>3.5000000000000003E-2</v>
      </c>
      <c r="H217" s="142">
        <v>4.2350000000000006E-2</v>
      </c>
      <c r="I217" s="148">
        <v>52.5</v>
      </c>
      <c r="J217" s="143">
        <v>63.53</v>
      </c>
      <c r="K217" s="144" t="s">
        <v>576</v>
      </c>
      <c r="L217" s="149">
        <v>162</v>
      </c>
    </row>
    <row r="218" spans="1:13" ht="56.55">
      <c r="A218" s="146">
        <v>50</v>
      </c>
      <c r="B218" s="7" t="s">
        <v>347</v>
      </c>
      <c r="C218" s="7" t="s">
        <v>346</v>
      </c>
      <c r="D218" s="8" t="s">
        <v>308</v>
      </c>
      <c r="E218" s="8">
        <v>1000</v>
      </c>
      <c r="F218" s="9">
        <v>21</v>
      </c>
      <c r="G218" s="147">
        <v>7.0000000000000007E-2</v>
      </c>
      <c r="H218" s="142">
        <v>8.4700000000000011E-2</v>
      </c>
      <c r="I218" s="148">
        <v>70</v>
      </c>
      <c r="J218" s="143">
        <v>84.700000000000017</v>
      </c>
      <c r="K218" s="144" t="s">
        <v>577</v>
      </c>
      <c r="L218" s="149">
        <v>144</v>
      </c>
    </row>
    <row r="219" spans="1:13" ht="42.4">
      <c r="A219" s="146">
        <v>51</v>
      </c>
      <c r="B219" s="7" t="s">
        <v>345</v>
      </c>
      <c r="C219" s="7" t="s">
        <v>344</v>
      </c>
      <c r="D219" s="8" t="s">
        <v>308</v>
      </c>
      <c r="E219" s="8">
        <v>50</v>
      </c>
      <c r="F219" s="9">
        <v>21</v>
      </c>
      <c r="G219" s="147">
        <v>1.46</v>
      </c>
      <c r="H219" s="142">
        <v>1.7665999999999999</v>
      </c>
      <c r="I219" s="148">
        <v>73</v>
      </c>
      <c r="J219" s="143">
        <v>88.33</v>
      </c>
      <c r="K219" s="144" t="s">
        <v>578</v>
      </c>
      <c r="L219" s="149">
        <v>90</v>
      </c>
    </row>
    <row r="220" spans="1:13" ht="42.4">
      <c r="A220" s="146">
        <v>52</v>
      </c>
      <c r="B220" s="7" t="s">
        <v>343</v>
      </c>
      <c r="C220" s="7" t="s">
        <v>342</v>
      </c>
      <c r="D220" s="8" t="s">
        <v>311</v>
      </c>
      <c r="E220" s="8">
        <v>6000</v>
      </c>
      <c r="F220" s="9">
        <v>21</v>
      </c>
      <c r="G220" s="147">
        <v>0.12</v>
      </c>
      <c r="H220" s="142">
        <v>0.1452</v>
      </c>
      <c r="I220" s="148">
        <v>720</v>
      </c>
      <c r="J220" s="143">
        <v>871.19999999999993</v>
      </c>
      <c r="K220" s="144" t="s">
        <v>579</v>
      </c>
      <c r="L220" s="149">
        <v>900</v>
      </c>
    </row>
    <row r="221" spans="1:13" ht="42.4">
      <c r="A221" s="146">
        <v>53</v>
      </c>
      <c r="B221" s="7" t="s">
        <v>341</v>
      </c>
      <c r="C221" s="7" t="s">
        <v>340</v>
      </c>
      <c r="D221" s="8" t="s">
        <v>308</v>
      </c>
      <c r="E221" s="8">
        <v>15</v>
      </c>
      <c r="F221" s="9">
        <v>21</v>
      </c>
      <c r="G221" s="147">
        <v>81.91</v>
      </c>
      <c r="H221" s="142">
        <v>99.111099999999993</v>
      </c>
      <c r="I221" s="148">
        <v>1228.6500000000001</v>
      </c>
      <c r="J221" s="143">
        <v>1486.67</v>
      </c>
      <c r="K221" s="144" t="s">
        <v>580</v>
      </c>
      <c r="L221" s="149">
        <v>2700</v>
      </c>
    </row>
    <row r="222" spans="1:13" ht="42.4">
      <c r="A222" s="146">
        <v>54</v>
      </c>
      <c r="B222" s="7" t="s">
        <v>339</v>
      </c>
      <c r="C222" s="7" t="s">
        <v>387</v>
      </c>
      <c r="D222" s="8" t="s">
        <v>311</v>
      </c>
      <c r="E222" s="8">
        <v>2000</v>
      </c>
      <c r="F222" s="9">
        <v>21</v>
      </c>
      <c r="G222" s="147">
        <v>0.42</v>
      </c>
      <c r="H222" s="142">
        <v>0.50819999999999999</v>
      </c>
      <c r="I222" s="148">
        <v>840</v>
      </c>
      <c r="J222" s="143">
        <v>1016.4</v>
      </c>
      <c r="K222" s="144" t="s">
        <v>586</v>
      </c>
      <c r="L222" s="149">
        <v>5200</v>
      </c>
    </row>
    <row r="223" spans="1:13">
      <c r="A223" s="146">
        <v>55</v>
      </c>
      <c r="B223" s="7" t="s">
        <v>338</v>
      </c>
      <c r="C223" s="7" t="s">
        <v>337</v>
      </c>
      <c r="D223" s="8" t="s">
        <v>311</v>
      </c>
      <c r="E223" s="8">
        <v>300</v>
      </c>
      <c r="F223" s="9">
        <v>21</v>
      </c>
      <c r="G223" s="9"/>
      <c r="H223" s="9"/>
      <c r="I223" s="9"/>
      <c r="J223" s="88"/>
      <c r="K223" s="8"/>
      <c r="L223" s="149">
        <v>972</v>
      </c>
    </row>
    <row r="224" spans="1:13" ht="42.4">
      <c r="A224" s="146">
        <v>56</v>
      </c>
      <c r="B224" s="7" t="s">
        <v>336</v>
      </c>
      <c r="C224" s="7" t="s">
        <v>335</v>
      </c>
      <c r="D224" s="8" t="s">
        <v>334</v>
      </c>
      <c r="E224" s="8">
        <v>50</v>
      </c>
      <c r="F224" s="9">
        <v>21</v>
      </c>
      <c r="G224" s="148">
        <v>30</v>
      </c>
      <c r="H224" s="141">
        <v>36.299999999999997</v>
      </c>
      <c r="I224" s="148">
        <v>1500</v>
      </c>
      <c r="J224" s="143">
        <v>1814.9999999999998</v>
      </c>
      <c r="K224" s="144" t="s">
        <v>581</v>
      </c>
      <c r="L224" s="149">
        <v>4050</v>
      </c>
    </row>
    <row r="225" spans="1:13" ht="42.4">
      <c r="A225" s="146">
        <v>57</v>
      </c>
      <c r="B225" s="7" t="s">
        <v>333</v>
      </c>
      <c r="C225" s="7" t="s">
        <v>332</v>
      </c>
      <c r="D225" s="8" t="s">
        <v>308</v>
      </c>
      <c r="E225" s="8">
        <v>2000</v>
      </c>
      <c r="F225" s="9">
        <v>21</v>
      </c>
      <c r="G225" s="148">
        <v>6.1</v>
      </c>
      <c r="H225" s="142">
        <v>7.3809999999999993</v>
      </c>
      <c r="I225" s="148">
        <v>12200</v>
      </c>
      <c r="J225" s="143">
        <v>14761.999999999998</v>
      </c>
      <c r="K225" s="144" t="s">
        <v>582</v>
      </c>
      <c r="L225" s="149">
        <v>6534</v>
      </c>
    </row>
    <row r="226" spans="1:13" ht="38.35">
      <c r="A226" s="146">
        <v>58</v>
      </c>
      <c r="B226" s="15" t="s">
        <v>331</v>
      </c>
      <c r="C226" s="7" t="s">
        <v>330</v>
      </c>
      <c r="D226" s="9" t="s">
        <v>311</v>
      </c>
      <c r="E226" s="9">
        <v>300</v>
      </c>
      <c r="F226" s="9">
        <v>21</v>
      </c>
      <c r="G226" s="9"/>
      <c r="H226" s="9"/>
      <c r="I226" s="9"/>
      <c r="J226" s="88"/>
      <c r="K226" s="8"/>
      <c r="L226" s="149">
        <v>7200</v>
      </c>
    </row>
    <row r="227" spans="1:13" ht="42.4">
      <c r="A227" s="146">
        <v>59</v>
      </c>
      <c r="B227" s="7" t="s">
        <v>329</v>
      </c>
      <c r="C227" s="7" t="s">
        <v>328</v>
      </c>
      <c r="D227" s="8" t="s">
        <v>311</v>
      </c>
      <c r="E227" s="8">
        <v>200</v>
      </c>
      <c r="F227" s="9">
        <v>21</v>
      </c>
      <c r="G227" s="147">
        <v>32.450000000000003</v>
      </c>
      <c r="H227" s="142">
        <v>39.264500000000005</v>
      </c>
      <c r="I227" s="148">
        <v>6490</v>
      </c>
      <c r="J227" s="143">
        <v>7852.9000000000015</v>
      </c>
      <c r="K227" s="144" t="s">
        <v>583</v>
      </c>
      <c r="L227" s="149">
        <v>42000</v>
      </c>
    </row>
    <row r="228" spans="1:13">
      <c r="A228" s="146">
        <v>60</v>
      </c>
      <c r="B228" s="7" t="s">
        <v>327</v>
      </c>
      <c r="C228" s="7" t="s">
        <v>326</v>
      </c>
      <c r="D228" s="8" t="s">
        <v>325</v>
      </c>
      <c r="E228" s="8">
        <v>40</v>
      </c>
      <c r="F228" s="9">
        <v>21</v>
      </c>
      <c r="G228" s="9"/>
      <c r="H228" s="9"/>
      <c r="I228" s="75"/>
      <c r="J228" s="71"/>
      <c r="K228" s="8"/>
      <c r="L228" s="149">
        <v>2100</v>
      </c>
    </row>
    <row r="229" spans="1:13">
      <c r="A229" s="146">
        <v>61</v>
      </c>
      <c r="B229" s="7" t="s">
        <v>324</v>
      </c>
      <c r="C229" s="7" t="s">
        <v>320</v>
      </c>
      <c r="D229" s="8" t="s">
        <v>311</v>
      </c>
      <c r="E229" s="8">
        <v>4000</v>
      </c>
      <c r="F229" s="9">
        <v>21</v>
      </c>
      <c r="G229" s="9"/>
      <c r="H229" s="9"/>
      <c r="I229" s="9"/>
      <c r="J229" s="88"/>
      <c r="K229" s="8"/>
      <c r="L229" s="149">
        <v>3600</v>
      </c>
    </row>
    <row r="230" spans="1:13">
      <c r="A230" s="146">
        <v>62</v>
      </c>
      <c r="B230" s="7" t="s">
        <v>323</v>
      </c>
      <c r="C230" s="7" t="s">
        <v>320</v>
      </c>
      <c r="D230" s="8" t="s">
        <v>311</v>
      </c>
      <c r="E230" s="8">
        <v>3000</v>
      </c>
      <c r="F230" s="9">
        <v>21</v>
      </c>
      <c r="G230" s="9"/>
      <c r="H230" s="9"/>
      <c r="I230" s="9"/>
      <c r="J230" s="88"/>
      <c r="K230" s="8"/>
      <c r="L230" s="149">
        <v>2700</v>
      </c>
    </row>
    <row r="231" spans="1:13">
      <c r="A231" s="146">
        <v>63</v>
      </c>
      <c r="B231" s="7" t="s">
        <v>322</v>
      </c>
      <c r="C231" s="7" t="s">
        <v>320</v>
      </c>
      <c r="D231" s="8" t="s">
        <v>311</v>
      </c>
      <c r="E231" s="8">
        <v>200</v>
      </c>
      <c r="F231" s="9">
        <v>21</v>
      </c>
      <c r="G231" s="9"/>
      <c r="H231" s="9"/>
      <c r="I231" s="9"/>
      <c r="J231" s="88"/>
      <c r="K231" s="8"/>
      <c r="L231" s="149">
        <v>108</v>
      </c>
    </row>
    <row r="232" spans="1:13" ht="42.4">
      <c r="A232" s="146">
        <v>64</v>
      </c>
      <c r="B232" s="7" t="s">
        <v>321</v>
      </c>
      <c r="C232" s="7" t="s">
        <v>320</v>
      </c>
      <c r="D232" s="8" t="s">
        <v>311</v>
      </c>
      <c r="E232" s="8">
        <v>6000</v>
      </c>
      <c r="F232" s="9">
        <v>21</v>
      </c>
      <c r="G232" s="147">
        <v>0.12</v>
      </c>
      <c r="H232" s="142">
        <v>0.1452</v>
      </c>
      <c r="I232" s="148">
        <v>720</v>
      </c>
      <c r="J232" s="143">
        <v>871.19999999999993</v>
      </c>
      <c r="K232" s="144" t="s">
        <v>584</v>
      </c>
      <c r="L232" s="149">
        <v>1836.0000000000002</v>
      </c>
    </row>
    <row r="233" spans="1:13" ht="42.4">
      <c r="A233" s="146">
        <v>65</v>
      </c>
      <c r="B233" s="7" t="s">
        <v>319</v>
      </c>
      <c r="C233" s="7" t="s">
        <v>318</v>
      </c>
      <c r="D233" s="8" t="s">
        <v>311</v>
      </c>
      <c r="E233" s="8">
        <v>400</v>
      </c>
      <c r="F233" s="9">
        <v>21</v>
      </c>
      <c r="G233" s="147">
        <v>0.32</v>
      </c>
      <c r="H233" s="142">
        <v>0.38719999999999999</v>
      </c>
      <c r="I233" s="148">
        <v>128</v>
      </c>
      <c r="J233" s="151">
        <v>154.88</v>
      </c>
      <c r="K233" s="144" t="s">
        <v>587</v>
      </c>
      <c r="L233" s="149">
        <v>1200</v>
      </c>
    </row>
    <row r="234" spans="1:13" ht="25.6">
      <c r="A234" s="146">
        <v>66</v>
      </c>
      <c r="B234" s="7" t="s">
        <v>317</v>
      </c>
      <c r="C234" s="7" t="s">
        <v>316</v>
      </c>
      <c r="D234" s="9" t="s">
        <v>311</v>
      </c>
      <c r="E234" s="9">
        <v>3000</v>
      </c>
      <c r="F234" s="9">
        <v>21</v>
      </c>
      <c r="G234" s="9"/>
      <c r="H234" s="9"/>
      <c r="I234" s="75"/>
      <c r="J234" s="71"/>
      <c r="K234" s="8"/>
      <c r="L234" s="149">
        <v>3100</v>
      </c>
    </row>
    <row r="235" spans="1:13" ht="38.35">
      <c r="A235" s="146">
        <v>67</v>
      </c>
      <c r="B235" s="7" t="s">
        <v>315</v>
      </c>
      <c r="C235" s="7" t="s">
        <v>314</v>
      </c>
      <c r="D235" s="9" t="s">
        <v>311</v>
      </c>
      <c r="E235" s="9">
        <v>2000</v>
      </c>
      <c r="F235" s="9">
        <v>21</v>
      </c>
      <c r="G235" s="9"/>
      <c r="H235" s="9"/>
      <c r="I235" s="9"/>
      <c r="J235" s="88"/>
      <c r="K235" s="8"/>
      <c r="L235" s="149">
        <v>720</v>
      </c>
    </row>
    <row r="236" spans="1:13">
      <c r="A236" s="146">
        <v>68</v>
      </c>
      <c r="B236" s="7" t="s">
        <v>313</v>
      </c>
      <c r="C236" s="7" t="s">
        <v>312</v>
      </c>
      <c r="D236" s="8" t="s">
        <v>311</v>
      </c>
      <c r="E236" s="8">
        <v>1000</v>
      </c>
      <c r="F236" s="9">
        <v>21</v>
      </c>
      <c r="G236" s="9"/>
      <c r="H236" s="9"/>
      <c r="I236" s="9"/>
      <c r="J236" s="88"/>
      <c r="K236" s="8"/>
      <c r="L236" s="149">
        <v>126</v>
      </c>
    </row>
    <row r="237" spans="1:13" ht="13.5" thickBot="1">
      <c r="A237" s="152">
        <v>69</v>
      </c>
      <c r="B237" s="18" t="s">
        <v>310</v>
      </c>
      <c r="C237" s="18" t="s">
        <v>309</v>
      </c>
      <c r="D237" s="19" t="s">
        <v>308</v>
      </c>
      <c r="E237" s="19">
        <v>500</v>
      </c>
      <c r="F237" s="136">
        <v>21</v>
      </c>
      <c r="G237" s="136"/>
      <c r="H237" s="136"/>
      <c r="I237" s="136"/>
      <c r="J237" s="137"/>
      <c r="K237" s="8"/>
      <c r="L237" s="153">
        <v>45</v>
      </c>
    </row>
    <row r="238" spans="1:13" s="4" customFormat="1">
      <c r="A238" s="65">
        <v>70</v>
      </c>
      <c r="B238" s="66" t="s">
        <v>388</v>
      </c>
      <c r="C238" s="66"/>
      <c r="D238" s="13"/>
      <c r="E238" s="13"/>
      <c r="F238" s="13"/>
      <c r="G238" s="66"/>
      <c r="H238" s="66"/>
      <c r="I238" s="67"/>
      <c r="J238" s="67"/>
      <c r="K238" s="154"/>
      <c r="L238" s="68">
        <v>2434</v>
      </c>
      <c r="M238" s="23"/>
    </row>
    <row r="239" spans="1:13" ht="39.9" customHeight="1">
      <c r="A239" s="69" t="s">
        <v>475</v>
      </c>
      <c r="B239" s="93" t="s">
        <v>389</v>
      </c>
      <c r="C239" s="155" t="s">
        <v>390</v>
      </c>
      <c r="D239" s="9" t="s">
        <v>247</v>
      </c>
      <c r="E239" s="9">
        <v>5</v>
      </c>
      <c r="F239" s="9">
        <v>21</v>
      </c>
      <c r="G239" s="75"/>
      <c r="H239" s="9"/>
      <c r="I239" s="71"/>
      <c r="J239" s="71"/>
      <c r="K239" s="88"/>
      <c r="L239" s="73">
        <f>I239</f>
        <v>0</v>
      </c>
    </row>
    <row r="240" spans="1:13" ht="39.9" customHeight="1">
      <c r="A240" s="69" t="s">
        <v>476</v>
      </c>
      <c r="B240" s="93" t="s">
        <v>389</v>
      </c>
      <c r="C240" s="155" t="s">
        <v>391</v>
      </c>
      <c r="D240" s="9" t="s">
        <v>247</v>
      </c>
      <c r="E240" s="9">
        <v>1</v>
      </c>
      <c r="F240" s="9">
        <v>21</v>
      </c>
      <c r="G240" s="75"/>
      <c r="H240" s="9"/>
      <c r="I240" s="71"/>
      <c r="J240" s="71"/>
      <c r="K240" s="88"/>
      <c r="L240" s="73">
        <f t="shared" ref="L240:L241" si="0">I240</f>
        <v>0</v>
      </c>
    </row>
    <row r="241" spans="1:12" ht="88.85" customHeight="1">
      <c r="A241" s="156" t="s">
        <v>477</v>
      </c>
      <c r="B241" s="157" t="s">
        <v>392</v>
      </c>
      <c r="C241" s="158" t="s">
        <v>393</v>
      </c>
      <c r="D241" s="136" t="s">
        <v>247</v>
      </c>
      <c r="E241" s="136">
        <v>4</v>
      </c>
      <c r="F241" s="136">
        <v>21</v>
      </c>
      <c r="G241" s="157"/>
      <c r="H241" s="9"/>
      <c r="I241" s="88"/>
      <c r="J241" s="88"/>
      <c r="K241" s="137"/>
      <c r="L241" s="73">
        <f t="shared" si="0"/>
        <v>0</v>
      </c>
    </row>
    <row r="242" spans="1:12" ht="13.5" customHeight="1" thickBot="1">
      <c r="A242" s="111"/>
      <c r="B242" s="159"/>
      <c r="C242" s="160"/>
      <c r="D242" s="12"/>
      <c r="E242" s="12"/>
      <c r="F242" s="12"/>
      <c r="G242" s="159"/>
      <c r="H242" s="33" t="s">
        <v>515</v>
      </c>
      <c r="I242" s="97"/>
      <c r="J242" s="33"/>
      <c r="K242" s="159"/>
      <c r="L242" s="114"/>
    </row>
  </sheetData>
  <mergeCells count="16">
    <mergeCell ref="B82:E82"/>
    <mergeCell ref="B175:C175"/>
    <mergeCell ref="B47:C47"/>
    <mergeCell ref="B55:C55"/>
    <mergeCell ref="B66:C66"/>
    <mergeCell ref="B74:C74"/>
    <mergeCell ref="A10:L10"/>
    <mergeCell ref="A11:L11"/>
    <mergeCell ref="A12:L12"/>
    <mergeCell ref="A13:L13"/>
    <mergeCell ref="A14:L14"/>
    <mergeCell ref="A5:L5"/>
    <mergeCell ref="A6:L6"/>
    <mergeCell ref="A7:L7"/>
    <mergeCell ref="A8:L8"/>
    <mergeCell ref="A9:L9"/>
  </mergeCells>
  <pageMargins left="0.70866141732283472" right="0.70866141732283472" top="0.74803149606299213" bottom="0.74803149606299213" header="0.31496062992125984" footer="0.31496062992125984"/>
  <pageSetup paperSize="9" scale="41" fitToHeight="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MGCL_4615</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 Žilionienė</cp:lastModifiedBy>
  <cp:lastPrinted>2022-06-28T17:00:09Z</cp:lastPrinted>
  <dcterms:created xsi:type="dcterms:W3CDTF">2018-06-11T14:21:01Z</dcterms:created>
  <dcterms:modified xsi:type="dcterms:W3CDTF">2022-08-03T13:15:33Z</dcterms:modified>
</cp:coreProperties>
</file>