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5AA1F76C-C070-4279-B187-AFA6650F371F}" xr6:coauthVersionLast="47" xr6:coauthVersionMax="47" xr10:uidLastSave="{00000000-0000-0000-0000-000000000000}"/>
  <bookViews>
    <workbookView xWindow="28680" yWindow="1290" windowWidth="25440" windowHeight="15270" xr2:uid="{78397B98-DE06-4FB6-91A1-6EF2BDD625CF}"/>
  </bookViews>
  <sheets>
    <sheet name="Sheet1" sheetId="1"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 i="1" l="1"/>
  <c r="I13" i="1"/>
  <c r="K13" i="1" s="1"/>
  <c r="J12" i="1"/>
  <c r="I12" i="1"/>
  <c r="K12" i="1" s="1"/>
  <c r="J11" i="1"/>
  <c r="J14" i="1" s="1"/>
  <c r="I11" i="1"/>
  <c r="K11" i="1" s="1"/>
  <c r="K14" i="1" l="1"/>
</calcChain>
</file>

<file path=xl/sharedStrings.xml><?xml version="1.0" encoding="utf-8"?>
<sst xmlns="http://schemas.openxmlformats.org/spreadsheetml/2006/main" count="39" uniqueCount="37">
  <si>
    <t>VšĮ VUL Santaros klinikos</t>
  </si>
  <si>
    <t xml:space="preserve">Vienkartinių medicinos pagalbos priemonių pirkimas </t>
  </si>
  <si>
    <r>
      <t>1 .</t>
    </r>
    <r>
      <rPr>
        <sz val="11"/>
        <rFont val="Times New Roman"/>
        <family val="1"/>
        <charset val="186"/>
      </rPr>
      <t xml:space="preserve"> Prekių kokybė, žymėjimas, informacija vartotojui turi atitikti 93/42/EEC ir/ar  MDR (ES) 2017/745 direktivų reikalavimams, CE ženklinimas, pateikti kartu su pasiūlymų tai įrodančius dokumentus.                                                                                                                                                                                   </t>
    </r>
  </si>
  <si>
    <t xml:space="preserve">2. Visoms nurodytoms konkrečioms medžiagoms ir/ar konkretiems prekių pavadinimams taikoma „arba lygiavertis“.                </t>
  </si>
  <si>
    <t xml:space="preserve">3. Tiekėjas, siūlantis lygiavertę prekę privalo patikimomis priemonėmis įrodyti, kad siūloma prekė yra lygiavertė ir visiškai atitinka techninėje specifikacijoje keliamus reikalavimus.      </t>
  </si>
  <si>
    <t xml:space="preserve">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Prekių charakteristikoms patvirtinti tiekėjai privalo pateikti techninių duomenų lapą ar lygiavertį gamintojo dokumentą. Kiti gamintojo dokumentai, nenurodyti šiame punkte, nebus laikomi pakankama ir patikima informacija vertinimui atlikti.          </t>
  </si>
  <si>
    <r>
      <t xml:space="preserve">PO turi teisę reikalauti pateikti katalogų ir techninių aprašų originalus, o tiekėjui jų nepateikus – pasiūlymą atmesti.*Prekės kodas gamintojo kataloge, jeigu gamintojas turi savo prekių katalogą.                                                                                                                                                      </t>
    </r>
    <r>
      <rPr>
        <sz val="11"/>
        <color rgb="FFFF0000"/>
        <rFont val="Times New Roman"/>
        <family val="1"/>
        <charset val="186"/>
      </rPr>
      <t xml:space="preserve">5. Patiektų prekių galiojimo laikas prekių pristatymo metu turi būti ne trumpesnis kaip 70 (septyniasdešimt) proc. prekės galiojimo termino. </t>
    </r>
  </si>
  <si>
    <t>Pirkimo dalies Nr.</t>
  </si>
  <si>
    <t>Priemonės pavadinimas</t>
  </si>
  <si>
    <t>Charakteristikos, reikalavimai</t>
  </si>
  <si>
    <t>Mato vienetas</t>
  </si>
  <si>
    <t xml:space="preserve">  Preliminarus kiekis 36 mėn.</t>
  </si>
  <si>
    <t>Firminis priemonių pavadinimas, gamintojas, priemonės kodas gamintojo kataloge*</t>
  </si>
  <si>
    <t>Vieneto įkainis EUR be PVM</t>
  </si>
  <si>
    <t>PVM tarifas ٪</t>
  </si>
  <si>
    <t>Vieneto įkainis EUR su PVM</t>
  </si>
  <si>
    <t>Pirkimo suma Eur be PVM</t>
  </si>
  <si>
    <t>Pirkimo suma Eur su PVM</t>
  </si>
  <si>
    <t>Maksimali pirkimo suma Eur su PVM</t>
  </si>
  <si>
    <t>BVPŽ kodas</t>
  </si>
  <si>
    <t>Pastabos</t>
  </si>
  <si>
    <t>33140000-3</t>
  </si>
  <si>
    <t>vnt.</t>
  </si>
  <si>
    <t>Vienkartinės medicinos pagalbos priemonės Thopaz Medela siurbliui</t>
  </si>
  <si>
    <t>21.1</t>
  </si>
  <si>
    <t>Talpa</t>
  </si>
  <si>
    <t>Talpa 750-850 ml, sugraduotas, su filtru saugančiu nuo persipildymo ir bakterijų patekimo į mechanizmo vidų. Polipropileninis arba lygiavertės medžiagos. Vienkartinis, sterilus. Turi būti suderinamas su pleuros ertmės drenavimo aparatu "Thopaz".</t>
  </si>
  <si>
    <t>21.2</t>
  </si>
  <si>
    <t>Kateteris viengubu distaliniu antgaliu</t>
  </si>
  <si>
    <t>Vienkartinis, sterilus kateteris, sudarytas iš dviejų vamzdelių: vienas skirtas nuolatiniam slėgio matavimui, kitas siurbimui. Su viengubu distaliniu antgaliu. Turi būti suderinams su pleuros ertmės drenavimo aparatu "Thopaz".</t>
  </si>
  <si>
    <t>21.3</t>
  </si>
  <si>
    <t>Kateteris dvigubu distaliniu antgaliu</t>
  </si>
  <si>
    <t>Vienkartinis, sterilus kateteris, sudarytas iš dviejų vamzdelių: vienas skirtas nuolatiniam slėgio matavimui, kitas siurbimui. Su dvigubu distaliniu antgaliu. Turi būti suderinams su pleuros ertmės drenavimo aparatu "Thopaz".</t>
  </si>
  <si>
    <t>Viso 21 p.d.:</t>
  </si>
  <si>
    <t>Medela, ref.079.0016 Katalogas p.d 21</t>
  </si>
  <si>
    <t>Medel ref. 079.0021 Katalogas p.d.21</t>
  </si>
  <si>
    <t>Medel ref. 079.0022 Katalogas p.d.21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</si>
</sst>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1"/>
      <color rgb="FF006100"/>
      <name val="Calibri"/>
      <family val="2"/>
      <charset val="186"/>
      <scheme val="minor"/>
    </font>
    <font>
      <b/>
      <sz val="11"/>
      <name val="Times New Roman"/>
      <family val="1"/>
      <charset val="186"/>
    </font>
    <font>
      <sz val="11"/>
      <color theme="1"/>
      <name val="Times New Roman"/>
      <family val="1"/>
      <charset val="186"/>
    </font>
    <font>
      <b/>
      <sz val="11"/>
      <color theme="1"/>
      <name val="Times New Roman"/>
      <family val="1"/>
      <charset val="186"/>
    </font>
    <font>
      <sz val="11"/>
      <name val="Times New Roman"/>
      <family val="1"/>
      <charset val="186"/>
    </font>
    <font>
      <b/>
      <sz val="11"/>
      <color rgb="FF000000"/>
      <name val="Times New Roman"/>
      <family val="1"/>
      <charset val="186"/>
    </font>
    <font>
      <sz val="11"/>
      <color rgb="FF000000"/>
      <name val="Times New Roman"/>
      <family val="1"/>
      <charset val="186"/>
    </font>
    <font>
      <sz val="11"/>
      <color rgb="FF006100"/>
      <name val="Times New Roman"/>
      <family val="1"/>
      <charset val="186"/>
    </font>
    <font>
      <sz val="11"/>
      <color rgb="FFC00000"/>
      <name val="Times New Roman"/>
      <family val="1"/>
    </font>
    <font>
      <sz val="11"/>
      <name val="Times New Roman"/>
      <family val="1"/>
    </font>
    <font>
      <sz val="11"/>
      <color theme="1"/>
      <name val="Times New Roman"/>
      <family val="1"/>
    </font>
    <font>
      <sz val="11"/>
      <color rgb="FFFF0000"/>
      <name val="Times New Roman"/>
      <family val="1"/>
      <charset val="186"/>
    </font>
  </fonts>
  <fills count="4">
    <fill>
      <patternFill patternType="none"/>
    </fill>
    <fill>
      <patternFill patternType="gray125"/>
    </fill>
    <fill>
      <patternFill patternType="solid">
        <fgColor rgb="FFC6EFCE"/>
      </patternFill>
    </fill>
    <fill>
      <patternFill patternType="solid">
        <fgColor theme="0"/>
        <bgColor indexed="64"/>
      </patternFill>
    </fill>
  </fills>
  <borders count="19">
    <border>
      <left/>
      <right/>
      <top/>
      <bottom/>
      <diagonal/>
    </border>
    <border>
      <left/>
      <right/>
      <top/>
      <bottom style="medium">
        <color theme="4" tint="0.39991454817346722"/>
      </bottom>
      <diagonal/>
    </border>
    <border>
      <left style="medium">
        <color theme="4" tint="0.39994506668294322"/>
      </left>
      <right/>
      <top style="medium">
        <color theme="4" tint="0.39991454817346722"/>
      </top>
      <bottom/>
      <diagonal/>
    </border>
    <border>
      <left/>
      <right/>
      <top style="medium">
        <color theme="4" tint="0.39991454817346722"/>
      </top>
      <bottom/>
      <diagonal/>
    </border>
    <border>
      <left/>
      <right style="medium">
        <color theme="4" tint="0.39991454817346722"/>
      </right>
      <top style="medium">
        <color theme="4" tint="0.39991454817346722"/>
      </top>
      <bottom/>
      <diagonal/>
    </border>
    <border>
      <left style="medium">
        <color theme="4" tint="0.39994506668294322"/>
      </left>
      <right/>
      <top/>
      <bottom/>
      <diagonal/>
    </border>
    <border>
      <left/>
      <right style="medium">
        <color theme="4" tint="0.39991454817346722"/>
      </right>
      <top/>
      <bottom/>
      <diagonal/>
    </border>
    <border>
      <left style="medium">
        <color theme="4" tint="0.39994506668294322"/>
      </left>
      <right/>
      <top/>
      <bottom style="medium">
        <color theme="4" tint="0.39991454817346722"/>
      </bottom>
      <diagonal/>
    </border>
    <border>
      <left/>
      <right style="medium">
        <color theme="4" tint="0.39991454817346722"/>
      </right>
      <top/>
      <bottom style="medium">
        <color theme="4" tint="0.399914548173467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tint="-0.14999847407452621"/>
      </left>
      <right/>
      <top/>
      <bottom style="thin">
        <color theme="0" tint="-0.14999847407452621"/>
      </bottom>
      <diagonal/>
    </border>
    <border>
      <left style="thin">
        <color theme="0" tint="-0.14999847407452621"/>
      </left>
      <right/>
      <top/>
      <bottom/>
      <diagonal/>
    </border>
  </borders>
  <cellStyleXfs count="2">
    <xf numFmtId="0" fontId="0" fillId="0" borderId="0"/>
    <xf numFmtId="0" fontId="1" fillId="2" borderId="0" applyNumberFormat="0" applyBorder="0" applyAlignment="0" applyProtection="0"/>
  </cellStyleXfs>
  <cellXfs count="58">
    <xf numFmtId="0" fontId="0" fillId="0" borderId="0" xfId="0"/>
    <xf numFmtId="2" fontId="2" fillId="0" borderId="0" xfId="0" applyNumberFormat="1" applyFont="1" applyAlignment="1" applyProtection="1">
      <alignment horizontal="left" vertical="top"/>
      <protection locked="0"/>
    </xf>
    <xf numFmtId="0" fontId="3" fillId="0" borderId="0" xfId="0" applyFont="1"/>
    <xf numFmtId="0" fontId="3" fillId="0" borderId="0" xfId="0" applyFont="1" applyAlignment="1">
      <alignment horizontal="center"/>
    </xf>
    <xf numFmtId="0" fontId="5" fillId="0" borderId="0" xfId="0" applyFont="1" applyAlignment="1" applyProtection="1">
      <alignment vertical="top"/>
      <protection locked="0"/>
    </xf>
    <xf numFmtId="0" fontId="5" fillId="0" borderId="6" xfId="0" applyFont="1" applyBorder="1" applyAlignment="1" applyProtection="1">
      <alignment vertical="top"/>
      <protection locked="0"/>
    </xf>
    <xf numFmtId="0" fontId="5" fillId="0" borderId="1" xfId="0" applyFont="1" applyBorder="1" applyAlignment="1" applyProtection="1">
      <alignment vertical="top"/>
      <protection locked="0"/>
    </xf>
    <xf numFmtId="0" fontId="5" fillId="0" borderId="8" xfId="0" applyFont="1" applyBorder="1" applyAlignment="1" applyProtection="1">
      <alignment vertical="top"/>
      <protection locked="0"/>
    </xf>
    <xf numFmtId="0" fontId="2" fillId="0" borderId="0" xfId="0" applyFont="1" applyAlignment="1" applyProtection="1">
      <alignment horizontal="left" vertical="top"/>
      <protection locked="0"/>
    </xf>
    <xf numFmtId="0" fontId="2" fillId="0" borderId="0" xfId="0" applyFont="1" applyAlignment="1" applyProtection="1">
      <alignment horizontal="center" vertical="top"/>
      <protection locked="0"/>
    </xf>
    <xf numFmtId="0" fontId="2" fillId="0" borderId="9" xfId="0" applyFont="1" applyBorder="1" applyAlignment="1">
      <alignment horizontal="left"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6" fillId="0" borderId="13" xfId="0" applyFont="1" applyBorder="1" applyAlignment="1">
      <alignment horizontal="center" vertical="top" wrapText="1"/>
    </xf>
    <xf numFmtId="0" fontId="7" fillId="0" borderId="0" xfId="0" applyFont="1" applyAlignment="1">
      <alignment wrapText="1"/>
    </xf>
    <xf numFmtId="0" fontId="8" fillId="0" borderId="13" xfId="1" applyFont="1" applyFill="1" applyBorder="1" applyAlignment="1">
      <alignment horizontal="left" vertical="top" wrapText="1"/>
    </xf>
    <xf numFmtId="0" fontId="3" fillId="0" borderId="13" xfId="0" applyFont="1" applyBorder="1" applyAlignment="1">
      <alignment horizontal="center" vertical="top"/>
    </xf>
    <xf numFmtId="0" fontId="3" fillId="0" borderId="13" xfId="0" applyFont="1" applyBorder="1" applyAlignment="1">
      <alignment horizontal="left"/>
    </xf>
    <xf numFmtId="49" fontId="10" fillId="3" borderId="13" xfId="0" applyNumberFormat="1" applyFont="1" applyFill="1" applyBorder="1" applyAlignment="1">
      <alignment horizontal="left" vertical="top"/>
    </xf>
    <xf numFmtId="49" fontId="10" fillId="3" borderId="13" xfId="0" applyNumberFormat="1" applyFont="1" applyFill="1" applyBorder="1" applyAlignment="1">
      <alignment vertical="top"/>
    </xf>
    <xf numFmtId="0" fontId="3" fillId="0" borderId="13" xfId="0" applyFont="1" applyBorder="1" applyAlignment="1">
      <alignment horizontal="center"/>
    </xf>
    <xf numFmtId="49" fontId="10" fillId="3" borderId="13" xfId="0" applyNumberFormat="1" applyFont="1" applyFill="1" applyBorder="1" applyAlignment="1">
      <alignment horizontal="left" vertical="top" wrapText="1"/>
    </xf>
    <xf numFmtId="0" fontId="3" fillId="0" borderId="13" xfId="0" applyFont="1" applyBorder="1"/>
    <xf numFmtId="2" fontId="4" fillId="0" borderId="13" xfId="0" applyNumberFormat="1" applyFont="1" applyBorder="1"/>
    <xf numFmtId="2" fontId="4" fillId="0" borderId="13" xfId="0" applyNumberFormat="1" applyFont="1" applyBorder="1" applyAlignment="1">
      <alignment horizontal="center"/>
    </xf>
    <xf numFmtId="0" fontId="4" fillId="0" borderId="13" xfId="0" applyFont="1" applyBorder="1" applyAlignment="1">
      <alignment horizontal="center"/>
    </xf>
    <xf numFmtId="0" fontId="3" fillId="0" borderId="0" xfId="0" applyFont="1" applyAlignment="1">
      <alignment horizontal="left"/>
    </xf>
    <xf numFmtId="49" fontId="10" fillId="3" borderId="17" xfId="0" applyNumberFormat="1" applyFont="1" applyFill="1" applyBorder="1" applyAlignment="1">
      <alignment vertical="top"/>
    </xf>
    <xf numFmtId="0" fontId="3" fillId="0" borderId="18" xfId="0" applyFont="1" applyBorder="1" applyAlignment="1">
      <alignment horizontal="center"/>
    </xf>
    <xf numFmtId="0" fontId="4" fillId="0" borderId="0" xfId="0" applyFont="1"/>
    <xf numFmtId="2" fontId="3" fillId="0" borderId="0" xfId="0" applyNumberFormat="1" applyFont="1" applyAlignment="1">
      <alignment horizontal="left"/>
    </xf>
    <xf numFmtId="0" fontId="5" fillId="0" borderId="0" xfId="0" applyFont="1" applyAlignment="1" applyProtection="1">
      <alignment horizontal="left" vertical="top"/>
      <protection locked="0"/>
    </xf>
    <xf numFmtId="0" fontId="5" fillId="0" borderId="1" xfId="0" applyFont="1" applyBorder="1" applyAlignment="1" applyProtection="1">
      <alignment horizontal="left" vertical="top" wrapText="1"/>
      <protection locked="0"/>
    </xf>
    <xf numFmtId="0" fontId="3" fillId="0" borderId="13" xfId="0" applyFont="1" applyBorder="1" applyAlignment="1">
      <alignment vertical="top" wrapText="1"/>
    </xf>
    <xf numFmtId="0" fontId="5" fillId="0" borderId="13" xfId="0" applyFont="1" applyBorder="1" applyAlignment="1">
      <alignment horizontal="center" vertical="top" wrapText="1"/>
    </xf>
    <xf numFmtId="0" fontId="7" fillId="0" borderId="13" xfId="0" applyFont="1" applyBorder="1" applyAlignment="1">
      <alignment horizontal="center" vertical="top"/>
    </xf>
    <xf numFmtId="0" fontId="9" fillId="0" borderId="14" xfId="0" applyFont="1" applyBorder="1" applyAlignment="1">
      <alignment horizontal="left" vertical="center" wrapText="1"/>
    </xf>
    <xf numFmtId="0" fontId="3" fillId="0" borderId="0" xfId="0" applyFont="1" applyAlignment="1">
      <alignment vertical="top" wrapText="1"/>
    </xf>
    <xf numFmtId="49" fontId="11" fillId="0" borderId="15" xfId="0" applyNumberFormat="1" applyFont="1" applyBorder="1" applyAlignment="1">
      <alignment horizontal="left" vertical="top" wrapText="1"/>
    </xf>
    <xf numFmtId="0" fontId="3" fillId="0" borderId="13" xfId="0" applyFont="1" applyBorder="1" applyAlignment="1">
      <alignment horizontal="left" vertical="top" wrapText="1"/>
    </xf>
    <xf numFmtId="0" fontId="3" fillId="0" borderId="0" xfId="0" applyFont="1" applyAlignment="1">
      <alignment horizontal="left" vertical="top" wrapText="1"/>
    </xf>
    <xf numFmtId="49" fontId="11" fillId="0" borderId="16" xfId="0" applyNumberFormat="1" applyFont="1" applyBorder="1" applyAlignment="1">
      <alignment horizontal="left" vertical="top" wrapText="1"/>
    </xf>
    <xf numFmtId="49" fontId="4" fillId="0" borderId="16" xfId="0" applyNumberFormat="1" applyFont="1" applyBorder="1" applyAlignment="1">
      <alignment horizontal="right" vertical="top" wrapText="1"/>
    </xf>
    <xf numFmtId="0" fontId="2" fillId="0" borderId="12" xfId="0" applyFont="1" applyBorder="1" applyAlignment="1">
      <alignment horizontal="center" vertical="top" wrapText="1"/>
    </xf>
    <xf numFmtId="2" fontId="3" fillId="0" borderId="0" xfId="0" applyNumberFormat="1" applyFont="1"/>
    <xf numFmtId="0" fontId="4" fillId="0" borderId="1" xfId="0" applyFont="1" applyBorder="1" applyAlignment="1">
      <alignment horizontal="center"/>
    </xf>
    <xf numFmtId="0" fontId="2" fillId="0" borderId="2" xfId="0" applyFont="1" applyBorder="1" applyAlignment="1" applyProtection="1">
      <alignment horizontal="left" vertical="top"/>
      <protection locked="0"/>
    </xf>
    <xf numFmtId="0" fontId="2" fillId="0" borderId="3"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0" fontId="5" fillId="0" borderId="5"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6" xfId="0" applyFont="1" applyBorder="1" applyAlignment="1" applyProtection="1">
      <alignment horizontal="left" vertical="top"/>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F595-7F84-41AC-AEDA-7E00704C8188}">
  <sheetPr>
    <pageSetUpPr fitToPage="1"/>
  </sheetPr>
  <dimension ref="A1:O44"/>
  <sheetViews>
    <sheetView tabSelected="1" zoomScale="87" zoomScaleNormal="87" workbookViewId="0">
      <selection activeCell="C23" sqref="C23"/>
    </sheetView>
  </sheetViews>
  <sheetFormatPr defaultColWidth="9.140625" defaultRowHeight="15" x14ac:dyDescent="0.25"/>
  <cols>
    <col min="1" max="1" width="9.42578125" style="27" customWidth="1"/>
    <col min="2" max="2" width="37.28515625" style="2" customWidth="1"/>
    <col min="3" max="3" width="67.28515625" style="2" customWidth="1"/>
    <col min="4" max="4" width="9.85546875" style="3" customWidth="1"/>
    <col min="5" max="5" width="13.28515625" style="3" customWidth="1"/>
    <col min="6" max="6" width="26" style="2" customWidth="1"/>
    <col min="7" max="7" width="13.140625" style="2" customWidth="1"/>
    <col min="8" max="8" width="9.7109375" style="3" customWidth="1"/>
    <col min="9" max="9" width="13.28515625" style="2" customWidth="1"/>
    <col min="10" max="10" width="15.42578125" style="2" customWidth="1"/>
    <col min="11" max="12" width="14.85546875" style="2" customWidth="1"/>
    <col min="13" max="13" width="17.140625" style="2" customWidth="1"/>
    <col min="14" max="14" width="34.85546875" style="2" customWidth="1"/>
    <col min="15" max="16384" width="9.140625" style="2"/>
  </cols>
  <sheetData>
    <row r="1" spans="1:15" x14ac:dyDescent="0.25">
      <c r="A1" s="1" t="s">
        <v>0</v>
      </c>
    </row>
    <row r="2" spans="1:15" ht="15.75" thickBot="1" x14ac:dyDescent="0.3">
      <c r="A2" s="46" t="s">
        <v>1</v>
      </c>
      <c r="B2" s="46"/>
      <c r="C2" s="46"/>
      <c r="D2" s="46"/>
      <c r="E2" s="46"/>
      <c r="F2" s="46"/>
      <c r="G2" s="46"/>
      <c r="H2" s="46"/>
      <c r="I2" s="46"/>
      <c r="J2" s="46"/>
      <c r="K2" s="46"/>
      <c r="L2" s="46"/>
      <c r="M2" s="46"/>
      <c r="N2" s="46"/>
    </row>
    <row r="3" spans="1:15" s="4" customFormat="1" ht="33" customHeight="1" x14ac:dyDescent="0.25">
      <c r="A3" s="47" t="s">
        <v>2</v>
      </c>
      <c r="B3" s="48"/>
      <c r="C3" s="48"/>
      <c r="D3" s="48"/>
      <c r="E3" s="48"/>
      <c r="F3" s="48"/>
      <c r="G3" s="48"/>
      <c r="H3" s="48"/>
      <c r="I3" s="48"/>
      <c r="J3" s="48"/>
      <c r="K3" s="48"/>
      <c r="L3" s="48"/>
      <c r="M3" s="48"/>
      <c r="N3" s="49"/>
    </row>
    <row r="4" spans="1:15" s="4" customFormat="1" ht="30" customHeight="1" x14ac:dyDescent="0.25">
      <c r="A4" s="50" t="s">
        <v>3</v>
      </c>
      <c r="B4" s="51"/>
      <c r="C4" s="51"/>
      <c r="D4" s="51"/>
      <c r="E4" s="51"/>
      <c r="F4" s="51"/>
      <c r="G4" s="51"/>
      <c r="H4" s="51"/>
      <c r="I4" s="51"/>
      <c r="J4" s="51"/>
      <c r="K4" s="51"/>
      <c r="L4" s="51"/>
      <c r="M4" s="51"/>
      <c r="N4" s="52"/>
    </row>
    <row r="5" spans="1:15" s="4" customFormat="1" ht="27" customHeight="1" x14ac:dyDescent="0.25">
      <c r="A5" s="50" t="s">
        <v>4</v>
      </c>
      <c r="B5" s="51"/>
      <c r="C5" s="51"/>
      <c r="D5" s="51"/>
      <c r="E5" s="51"/>
      <c r="F5" s="51"/>
      <c r="G5" s="51"/>
      <c r="H5" s="51"/>
      <c r="I5" s="51"/>
      <c r="J5" s="51"/>
      <c r="K5" s="51"/>
      <c r="L5" s="32"/>
      <c r="N5" s="5"/>
    </row>
    <row r="6" spans="1:15" s="4" customFormat="1" ht="79.5" customHeight="1" x14ac:dyDescent="0.25">
      <c r="A6" s="53" t="s">
        <v>5</v>
      </c>
      <c r="B6" s="54"/>
      <c r="C6" s="54"/>
      <c r="D6" s="54"/>
      <c r="E6" s="54"/>
      <c r="F6" s="54"/>
      <c r="G6" s="54"/>
      <c r="H6" s="54"/>
      <c r="I6" s="54"/>
      <c r="J6" s="54"/>
      <c r="K6" s="54"/>
      <c r="L6" s="54"/>
      <c r="M6" s="54"/>
      <c r="N6" s="55"/>
    </row>
    <row r="7" spans="1:15" s="4" customFormat="1" ht="51" customHeight="1" thickBot="1" x14ac:dyDescent="0.3">
      <c r="A7" s="56" t="s">
        <v>6</v>
      </c>
      <c r="B7" s="57"/>
      <c r="C7" s="57"/>
      <c r="D7" s="57"/>
      <c r="E7" s="57"/>
      <c r="F7" s="57"/>
      <c r="G7" s="57"/>
      <c r="H7" s="57"/>
      <c r="I7" s="57"/>
      <c r="J7" s="57"/>
      <c r="K7" s="57"/>
      <c r="L7" s="33"/>
      <c r="M7" s="6"/>
      <c r="N7" s="7"/>
    </row>
    <row r="8" spans="1:15" s="4" customFormat="1" x14ac:dyDescent="0.25">
      <c r="A8" s="8"/>
      <c r="B8" s="8"/>
      <c r="C8" s="8"/>
      <c r="D8" s="8"/>
      <c r="E8" s="8"/>
      <c r="F8" s="8"/>
      <c r="G8" s="8"/>
      <c r="H8" s="9"/>
      <c r="I8" s="8"/>
      <c r="J8" s="8"/>
      <c r="K8" s="8"/>
      <c r="L8" s="8"/>
    </row>
    <row r="9" spans="1:15" ht="85.5" customHeight="1" x14ac:dyDescent="0.25">
      <c r="A9" s="10" t="s">
        <v>7</v>
      </c>
      <c r="B9" s="11" t="s">
        <v>8</v>
      </c>
      <c r="C9" s="11" t="s">
        <v>9</v>
      </c>
      <c r="D9" s="11" t="s">
        <v>10</v>
      </c>
      <c r="E9" s="12" t="s">
        <v>11</v>
      </c>
      <c r="F9" s="13" t="s">
        <v>12</v>
      </c>
      <c r="G9" s="44" t="s">
        <v>13</v>
      </c>
      <c r="H9" s="14" t="s">
        <v>14</v>
      </c>
      <c r="I9" s="11" t="s">
        <v>15</v>
      </c>
      <c r="J9" s="11" t="s">
        <v>16</v>
      </c>
      <c r="K9" s="11" t="s">
        <v>17</v>
      </c>
      <c r="L9" s="11" t="s">
        <v>18</v>
      </c>
      <c r="M9" s="11" t="s">
        <v>19</v>
      </c>
      <c r="N9" s="11" t="s">
        <v>20</v>
      </c>
      <c r="O9" s="15"/>
    </row>
    <row r="10" spans="1:15" ht="38.25" customHeight="1" x14ac:dyDescent="0.25">
      <c r="A10" s="16">
        <v>21</v>
      </c>
      <c r="B10" s="34" t="s">
        <v>23</v>
      </c>
      <c r="C10" s="38"/>
      <c r="D10" s="17"/>
      <c r="E10" s="35"/>
      <c r="F10" s="39"/>
      <c r="G10" s="17"/>
      <c r="H10" s="36"/>
      <c r="I10" s="35"/>
      <c r="J10" s="35"/>
      <c r="K10" s="35"/>
      <c r="L10" s="35">
        <v>15667.68</v>
      </c>
      <c r="M10" s="35" t="s">
        <v>21</v>
      </c>
      <c r="N10" s="37"/>
    </row>
    <row r="11" spans="1:15" ht="67.5" customHeight="1" x14ac:dyDescent="0.25">
      <c r="A11" s="16" t="s">
        <v>24</v>
      </c>
      <c r="B11" s="40" t="s">
        <v>25</v>
      </c>
      <c r="C11" s="39" t="s">
        <v>26</v>
      </c>
      <c r="D11" s="17" t="s">
        <v>22</v>
      </c>
      <c r="E11" s="35">
        <v>384</v>
      </c>
      <c r="F11" s="39" t="s">
        <v>34</v>
      </c>
      <c r="G11" s="17">
        <v>17.8</v>
      </c>
      <c r="H11" s="36">
        <v>5</v>
      </c>
      <c r="I11" s="35">
        <f t="shared" ref="I11:I13" si="0">+G11*(1+H11/100)</f>
        <v>18.690000000000001</v>
      </c>
      <c r="J11" s="35">
        <f t="shared" ref="J11:J13" si="1">+G11*E11</f>
        <v>6835.2000000000007</v>
      </c>
      <c r="K11" s="35">
        <f t="shared" ref="K11:K13" si="2">+I11*E11</f>
        <v>7176.9600000000009</v>
      </c>
      <c r="L11" s="35"/>
      <c r="M11" s="35"/>
      <c r="N11" s="37"/>
    </row>
    <row r="12" spans="1:15" ht="48.75" customHeight="1" x14ac:dyDescent="0.25">
      <c r="A12" s="16" t="s">
        <v>27</v>
      </c>
      <c r="B12" s="41" t="s">
        <v>28</v>
      </c>
      <c r="C12" s="39" t="s">
        <v>29</v>
      </c>
      <c r="D12" s="17" t="s">
        <v>22</v>
      </c>
      <c r="E12" s="35">
        <v>320</v>
      </c>
      <c r="F12" s="39" t="s">
        <v>35</v>
      </c>
      <c r="G12" s="17">
        <v>16.5</v>
      </c>
      <c r="H12" s="36">
        <v>5</v>
      </c>
      <c r="I12" s="35">
        <f t="shared" si="0"/>
        <v>17.324999999999999</v>
      </c>
      <c r="J12" s="35">
        <f t="shared" si="1"/>
        <v>5280</v>
      </c>
      <c r="K12" s="35">
        <f t="shared" si="2"/>
        <v>5544</v>
      </c>
      <c r="L12" s="35"/>
      <c r="M12" s="35"/>
      <c r="N12" s="37"/>
    </row>
    <row r="13" spans="1:15" ht="52.5" customHeight="1" x14ac:dyDescent="0.25">
      <c r="A13" s="16" t="s">
        <v>30</v>
      </c>
      <c r="B13" s="40" t="s">
        <v>31</v>
      </c>
      <c r="C13" s="42" t="s">
        <v>32</v>
      </c>
      <c r="D13" s="17" t="s">
        <v>22</v>
      </c>
      <c r="E13" s="35">
        <v>160</v>
      </c>
      <c r="F13" s="39" t="s">
        <v>36</v>
      </c>
      <c r="G13" s="17">
        <v>17.149999999999999</v>
      </c>
      <c r="H13" s="36">
        <v>5</v>
      </c>
      <c r="I13" s="35">
        <f t="shared" si="0"/>
        <v>18.0075</v>
      </c>
      <c r="J13" s="35">
        <f t="shared" si="1"/>
        <v>2744</v>
      </c>
      <c r="K13" s="35">
        <f t="shared" si="2"/>
        <v>2881.2</v>
      </c>
      <c r="L13" s="35"/>
      <c r="M13" s="35"/>
      <c r="N13" s="37"/>
    </row>
    <row r="14" spans="1:15" ht="21.75" customHeight="1" x14ac:dyDescent="0.25">
      <c r="A14" s="16"/>
      <c r="B14" s="40"/>
      <c r="C14" s="43" t="s">
        <v>33</v>
      </c>
      <c r="D14" s="17"/>
      <c r="E14" s="35"/>
      <c r="F14" s="39"/>
      <c r="G14" s="17"/>
      <c r="H14" s="36"/>
      <c r="I14" s="35"/>
      <c r="J14" s="35">
        <f>J11+J12+J13</f>
        <v>14859.2</v>
      </c>
      <c r="K14" s="35">
        <f>K11+K12+K13</f>
        <v>15602.16</v>
      </c>
      <c r="L14" s="35"/>
      <c r="M14" s="35"/>
      <c r="N14" s="37"/>
    </row>
    <row r="15" spans="1:15" x14ac:dyDescent="0.25">
      <c r="A15" s="18"/>
      <c r="B15" s="19"/>
      <c r="C15" s="20"/>
      <c r="D15" s="17"/>
      <c r="E15" s="21"/>
      <c r="F15" s="22"/>
      <c r="G15" s="23"/>
      <c r="H15" s="21"/>
      <c r="I15" s="24"/>
      <c r="J15" s="25"/>
      <c r="K15" s="25"/>
      <c r="L15" s="26"/>
      <c r="M15" s="23"/>
      <c r="N15" s="23"/>
    </row>
    <row r="16" spans="1:15" x14ac:dyDescent="0.25">
      <c r="C16" s="28"/>
      <c r="D16" s="29"/>
    </row>
    <row r="17" spans="4:14" x14ac:dyDescent="0.25">
      <c r="M17" s="30"/>
      <c r="N17" s="30"/>
    </row>
    <row r="18" spans="4:14" x14ac:dyDescent="0.25">
      <c r="N18" s="31"/>
    </row>
    <row r="19" spans="4:14" x14ac:dyDescent="0.25">
      <c r="N19" s="31"/>
    </row>
    <row r="20" spans="4:14" x14ac:dyDescent="0.25">
      <c r="N20" s="31"/>
    </row>
    <row r="21" spans="4:14" x14ac:dyDescent="0.25">
      <c r="N21" s="31"/>
    </row>
    <row r="22" spans="4:14" x14ac:dyDescent="0.25">
      <c r="N22" s="31"/>
    </row>
    <row r="23" spans="4:14" x14ac:dyDescent="0.25">
      <c r="N23" s="31"/>
    </row>
    <row r="24" spans="4:14" x14ac:dyDescent="0.25">
      <c r="N24" s="31"/>
    </row>
    <row r="25" spans="4:14" x14ac:dyDescent="0.25">
      <c r="N25" s="31"/>
    </row>
    <row r="27" spans="4:14" x14ac:dyDescent="0.25">
      <c r="D27" s="2"/>
      <c r="E27" s="2"/>
    </row>
    <row r="28" spans="4:14" x14ac:dyDescent="0.25">
      <c r="D28" s="2"/>
      <c r="E28" s="2"/>
      <c r="G28" s="45"/>
    </row>
    <row r="29" spans="4:14" x14ac:dyDescent="0.25">
      <c r="D29" s="2"/>
      <c r="E29" s="2"/>
      <c r="G29" s="45"/>
    </row>
    <row r="30" spans="4:14" x14ac:dyDescent="0.25">
      <c r="D30" s="2"/>
      <c r="E30" s="2"/>
      <c r="G30" s="45"/>
    </row>
    <row r="31" spans="4:14" x14ac:dyDescent="0.25">
      <c r="D31" s="2"/>
      <c r="E31" s="2"/>
      <c r="G31" s="45"/>
    </row>
    <row r="32" spans="4:14" x14ac:dyDescent="0.25">
      <c r="D32" s="2"/>
      <c r="E32" s="2"/>
      <c r="G32" s="45"/>
    </row>
    <row r="33" spans="4:7" x14ac:dyDescent="0.25">
      <c r="D33" s="2"/>
      <c r="E33" s="2"/>
      <c r="G33" s="45"/>
    </row>
    <row r="34" spans="4:7" x14ac:dyDescent="0.25">
      <c r="D34" s="2"/>
      <c r="E34" s="2"/>
      <c r="G34" s="45"/>
    </row>
    <row r="35" spans="4:7" x14ac:dyDescent="0.25">
      <c r="D35" s="2"/>
      <c r="E35" s="2"/>
    </row>
    <row r="36" spans="4:7" x14ac:dyDescent="0.25">
      <c r="D36" s="2"/>
      <c r="E36" s="2"/>
    </row>
    <row r="37" spans="4:7" x14ac:dyDescent="0.25">
      <c r="D37" s="2"/>
      <c r="E37" s="2"/>
    </row>
    <row r="38" spans="4:7" x14ac:dyDescent="0.25">
      <c r="D38" s="2"/>
      <c r="E38" s="2"/>
    </row>
    <row r="39" spans="4:7" x14ac:dyDescent="0.25">
      <c r="D39" s="2"/>
      <c r="E39" s="2"/>
    </row>
    <row r="40" spans="4:7" x14ac:dyDescent="0.25">
      <c r="D40" s="2"/>
      <c r="E40" s="2"/>
    </row>
    <row r="41" spans="4:7" x14ac:dyDescent="0.25">
      <c r="D41" s="2"/>
      <c r="E41" s="2"/>
    </row>
    <row r="42" spans="4:7" x14ac:dyDescent="0.25">
      <c r="D42" s="2"/>
      <c r="E42" s="2"/>
    </row>
    <row r="43" spans="4:7" x14ac:dyDescent="0.25">
      <c r="D43" s="2"/>
      <c r="E43" s="2"/>
    </row>
    <row r="44" spans="4:7" x14ac:dyDescent="0.25">
      <c r="D44" s="2"/>
      <c r="E44" s="2"/>
    </row>
  </sheetData>
  <mergeCells count="6">
    <mergeCell ref="A7:K7"/>
    <mergeCell ref="A2:N2"/>
    <mergeCell ref="A3:N3"/>
    <mergeCell ref="A4:N4"/>
    <mergeCell ref="A5:K5"/>
    <mergeCell ref="A6:N6"/>
  </mergeCells>
  <pageMargins left="0.7" right="0.7" top="0.75" bottom="0.75" header="0.3" footer="0.3"/>
  <pageSetup paperSize="9" scale="46"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2025-12-18T12:17:46Z</dcterms:created>
  <dcterms:modified xsi:type="dcterms:W3CDTF">2025-12-18T12:18:18Z</dcterms:modified>
  <cp:category/>
  <cp:contentStatus/>
</cp:coreProperties>
</file>