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.0.100\pirkimu_centras$\Sudėtingų_pirkimų_skyrius\Rangos_grupe\Pirkimai_vykdomi\Jolita\Atn_varz_6(1POD)\Sutartis\"/>
    </mc:Choice>
  </mc:AlternateContent>
  <xr:revisionPtr revIDLastSave="0" documentId="13_ncr:1_{66ABF688-FDEB-4EDA-90F6-716D2F730C7D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I POD Vilnius" sheetId="8" r:id="rId1"/>
  </sheets>
  <definedNames>
    <definedName name="_xlnm._FilterDatabase" localSheetId="0" hidden="1">'I POD Vilnius'!$A$12:$E$284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5" i="8" l="1"/>
  <c r="H136" i="8" l="1"/>
  <c r="I136" i="8" s="1"/>
  <c r="H135" i="8"/>
  <c r="I135" i="8" s="1"/>
  <c r="H134" i="8"/>
  <c r="I134" i="8" s="1"/>
  <c r="H133" i="8"/>
  <c r="I133" i="8" s="1"/>
  <c r="H131" i="8"/>
  <c r="I131" i="8" s="1"/>
  <c r="H130" i="8"/>
  <c r="I130" i="8" s="1"/>
  <c r="H129" i="8"/>
  <c r="I129" i="8" s="1"/>
  <c r="H128" i="8"/>
  <c r="I128" i="8" s="1"/>
  <c r="H127" i="8"/>
  <c r="I127" i="8" s="1"/>
  <c r="H284" i="8"/>
  <c r="I284" i="8" s="1"/>
  <c r="H283" i="8"/>
  <c r="H282" i="8"/>
  <c r="I282" i="8" s="1"/>
  <c r="H277" i="8"/>
  <c r="I277" i="8" s="1"/>
  <c r="H276" i="8"/>
  <c r="H275" i="8"/>
  <c r="I275" i="8" s="1"/>
  <c r="H274" i="8"/>
  <c r="I274" i="8" s="1"/>
  <c r="H273" i="8"/>
  <c r="I273" i="8" s="1"/>
  <c r="H272" i="8"/>
  <c r="I272" i="8" s="1"/>
  <c r="H271" i="8"/>
  <c r="I271" i="8" s="1"/>
  <c r="H270" i="8"/>
  <c r="I270" i="8" s="1"/>
  <c r="H264" i="8"/>
  <c r="I264" i="8" s="1"/>
  <c r="H16" i="8"/>
  <c r="I16" i="8" s="1"/>
  <c r="H17" i="8"/>
  <c r="H18" i="8"/>
  <c r="I18" i="8" s="1"/>
  <c r="H19" i="8"/>
  <c r="I19" i="8" s="1"/>
  <c r="H20" i="8"/>
  <c r="I20" i="8" s="1"/>
  <c r="H21" i="8"/>
  <c r="I21" i="8" s="1"/>
  <c r="H22" i="8"/>
  <c r="I22" i="8" s="1"/>
  <c r="H23" i="8"/>
  <c r="I23" i="8" s="1"/>
  <c r="H24" i="8"/>
  <c r="I24" i="8" s="1"/>
  <c r="H26" i="8"/>
  <c r="I26" i="8" s="1"/>
  <c r="H27" i="8"/>
  <c r="I27" i="8" s="1"/>
  <c r="H28" i="8"/>
  <c r="I28" i="8" s="1"/>
  <c r="H29" i="8"/>
  <c r="I29" i="8" s="1"/>
  <c r="H30" i="8"/>
  <c r="I30" i="8" s="1"/>
  <c r="H31" i="8"/>
  <c r="I31" i="8" s="1"/>
  <c r="H32" i="8"/>
  <c r="I32" i="8" s="1"/>
  <c r="H34" i="8"/>
  <c r="H35" i="8"/>
  <c r="I35" i="8" s="1"/>
  <c r="H36" i="8"/>
  <c r="I36" i="8" s="1"/>
  <c r="H37" i="8"/>
  <c r="I37" i="8" s="1"/>
  <c r="H38" i="8"/>
  <c r="I38" i="8" s="1"/>
  <c r="I39" i="8"/>
  <c r="H40" i="8"/>
  <c r="I40" i="8" s="1"/>
  <c r="H41" i="8"/>
  <c r="I41" i="8" s="1"/>
  <c r="I43" i="8"/>
  <c r="H44" i="8"/>
  <c r="I44" i="8" s="1"/>
  <c r="H45" i="8"/>
  <c r="I45" i="8" s="1"/>
  <c r="H47" i="8"/>
  <c r="I47" i="8" s="1"/>
  <c r="H48" i="8"/>
  <c r="I48" i="8" s="1"/>
  <c r="H50" i="8"/>
  <c r="I50" i="8" s="1"/>
  <c r="H51" i="8"/>
  <c r="I51" i="8" s="1"/>
  <c r="H53" i="8"/>
  <c r="I53" i="8" s="1"/>
  <c r="H54" i="8"/>
  <c r="I55" i="8"/>
  <c r="H56" i="8"/>
  <c r="I56" i="8" s="1"/>
  <c r="H57" i="8"/>
  <c r="I57" i="8" s="1"/>
  <c r="H59" i="8"/>
  <c r="I59" i="8" s="1"/>
  <c r="H60" i="8"/>
  <c r="H62" i="8"/>
  <c r="I62" i="8" s="1"/>
  <c r="H63" i="8"/>
  <c r="I63" i="8" s="1"/>
  <c r="H65" i="8"/>
  <c r="I65" i="8" s="1"/>
  <c r="H66" i="8"/>
  <c r="I67" i="8"/>
  <c r="H68" i="8"/>
  <c r="H69" i="8"/>
  <c r="I69" i="8" s="1"/>
  <c r="I71" i="8"/>
  <c r="H72" i="8"/>
  <c r="I72" i="8" s="1"/>
  <c r="H73" i="8"/>
  <c r="I73" i="8" s="1"/>
  <c r="H74" i="8"/>
  <c r="I74" i="8" s="1"/>
  <c r="H75" i="8"/>
  <c r="I75" i="8" s="1"/>
  <c r="H76" i="8"/>
  <c r="I76" i="8" s="1"/>
  <c r="H77" i="8"/>
  <c r="I77" i="8" s="1"/>
  <c r="H78" i="8"/>
  <c r="I78" i="8" s="1"/>
  <c r="H79" i="8"/>
  <c r="I79" i="8" s="1"/>
  <c r="H80" i="8"/>
  <c r="I80" i="8" s="1"/>
  <c r="H81" i="8"/>
  <c r="H82" i="8"/>
  <c r="I82" i="8" s="1"/>
  <c r="H83" i="8"/>
  <c r="I83" i="8" s="1"/>
  <c r="H84" i="8"/>
  <c r="I84" i="8" s="1"/>
  <c r="H85" i="8"/>
  <c r="H86" i="8"/>
  <c r="I86" i="8" s="1"/>
  <c r="H87" i="8"/>
  <c r="I87" i="8" s="1"/>
  <c r="H88" i="8"/>
  <c r="I88" i="8" s="1"/>
  <c r="H89" i="8"/>
  <c r="I89" i="8" s="1"/>
  <c r="H91" i="8"/>
  <c r="I91" i="8" s="1"/>
  <c r="H92" i="8"/>
  <c r="I92" i="8" s="1"/>
  <c r="H93" i="8"/>
  <c r="I93" i="8" s="1"/>
  <c r="H94" i="8"/>
  <c r="I94" i="8" s="1"/>
  <c r="H95" i="8"/>
  <c r="I95" i="8" s="1"/>
  <c r="H96" i="8"/>
  <c r="I96" i="8" s="1"/>
  <c r="H97" i="8"/>
  <c r="I97" i="8" s="1"/>
  <c r="H98" i="8"/>
  <c r="I98" i="8" s="1"/>
  <c r="H99" i="8"/>
  <c r="I99" i="8" s="1"/>
  <c r="H100" i="8"/>
  <c r="I100" i="8" s="1"/>
  <c r="H101" i="8"/>
  <c r="I101" i="8" s="1"/>
  <c r="H102" i="8"/>
  <c r="I102" i="8" s="1"/>
  <c r="H103" i="8"/>
  <c r="I103" i="8" s="1"/>
  <c r="H104" i="8"/>
  <c r="I104" i="8" s="1"/>
  <c r="H105" i="8"/>
  <c r="I105" i="8" s="1"/>
  <c r="H106" i="8"/>
  <c r="I106" i="8" s="1"/>
  <c r="H107" i="8"/>
  <c r="I107" i="8" s="1"/>
  <c r="H108" i="8"/>
  <c r="H110" i="8"/>
  <c r="I110" i="8" s="1"/>
  <c r="H111" i="8"/>
  <c r="I111" i="8" s="1"/>
  <c r="H112" i="8"/>
  <c r="I112" i="8" s="1"/>
  <c r="H115" i="8"/>
  <c r="I115" i="8" s="1"/>
  <c r="H116" i="8"/>
  <c r="I116" i="8" s="1"/>
  <c r="H117" i="8"/>
  <c r="I117" i="8" s="1"/>
  <c r="H118" i="8"/>
  <c r="H119" i="8"/>
  <c r="I119" i="8" s="1"/>
  <c r="H120" i="8"/>
  <c r="I120" i="8" s="1"/>
  <c r="H121" i="8"/>
  <c r="I121" i="8" s="1"/>
  <c r="H122" i="8"/>
  <c r="I122" i="8" s="1"/>
  <c r="H123" i="8"/>
  <c r="I123" i="8" s="1"/>
  <c r="H124" i="8"/>
  <c r="I124" i="8" s="1"/>
  <c r="H125" i="8"/>
  <c r="I125" i="8" s="1"/>
  <c r="H137" i="8"/>
  <c r="H138" i="8"/>
  <c r="I138" i="8" s="1"/>
  <c r="I139" i="8"/>
  <c r="H140" i="8"/>
  <c r="I140" i="8" s="1"/>
  <c r="H141" i="8"/>
  <c r="I141" i="8" s="1"/>
  <c r="H142" i="8"/>
  <c r="I142" i="8" s="1"/>
  <c r="H143" i="8"/>
  <c r="I143" i="8" s="1"/>
  <c r="H144" i="8"/>
  <c r="I144" i="8" s="1"/>
  <c r="H145" i="8"/>
  <c r="I145" i="8" s="1"/>
  <c r="H146" i="8"/>
  <c r="I146" i="8" s="1"/>
  <c r="H147" i="8"/>
  <c r="I147" i="8" s="1"/>
  <c r="H148" i="8"/>
  <c r="I148" i="8" s="1"/>
  <c r="H149" i="8"/>
  <c r="I149" i="8" s="1"/>
  <c r="H150" i="8"/>
  <c r="I150" i="8" s="1"/>
  <c r="H151" i="8"/>
  <c r="I151" i="8" s="1"/>
  <c r="H152" i="8"/>
  <c r="H153" i="8"/>
  <c r="H155" i="8"/>
  <c r="I155" i="8" s="1"/>
  <c r="H156" i="8"/>
  <c r="I156" i="8" s="1"/>
  <c r="H157" i="8"/>
  <c r="I157" i="8" s="1"/>
  <c r="H158" i="8"/>
  <c r="I158" i="8" s="1"/>
  <c r="H159" i="8"/>
  <c r="I159" i="8" s="1"/>
  <c r="H160" i="8"/>
  <c r="I160" i="8" s="1"/>
  <c r="H161" i="8"/>
  <c r="H162" i="8"/>
  <c r="H163" i="8"/>
  <c r="I163" i="8" s="1"/>
  <c r="H164" i="8"/>
  <c r="I164" i="8" s="1"/>
  <c r="H165" i="8"/>
  <c r="I165" i="8" s="1"/>
  <c r="H166" i="8"/>
  <c r="I166" i="8" s="1"/>
  <c r="H167" i="8"/>
  <c r="I167" i="8" s="1"/>
  <c r="H168" i="8"/>
  <c r="I168" i="8" s="1"/>
  <c r="H170" i="8"/>
  <c r="H171" i="8"/>
  <c r="I171" i="8" s="1"/>
  <c r="H172" i="8"/>
  <c r="H173" i="8"/>
  <c r="I173" i="8" s="1"/>
  <c r="H174" i="8"/>
  <c r="I174" i="8" s="1"/>
  <c r="H175" i="8"/>
  <c r="I175" i="8" s="1"/>
  <c r="H176" i="8"/>
  <c r="I176" i="8" s="1"/>
  <c r="H177" i="8"/>
  <c r="I177" i="8" s="1"/>
  <c r="H178" i="8"/>
  <c r="I179" i="8"/>
  <c r="H181" i="8"/>
  <c r="I181" i="8" s="1"/>
  <c r="H182" i="8"/>
  <c r="I182" i="8" s="1"/>
  <c r="H183" i="8"/>
  <c r="I183" i="8" s="1"/>
  <c r="H184" i="8"/>
  <c r="I184" i="8" s="1"/>
  <c r="H185" i="8"/>
  <c r="I185" i="8" s="1"/>
  <c r="H186" i="8"/>
  <c r="I186" i="8" s="1"/>
  <c r="H187" i="8"/>
  <c r="I187" i="8" s="1"/>
  <c r="H188" i="8"/>
  <c r="H189" i="8"/>
  <c r="I189" i="8" s="1"/>
  <c r="H190" i="8"/>
  <c r="I190" i="8" s="1"/>
  <c r="H191" i="8"/>
  <c r="I191" i="8" s="1"/>
  <c r="H192" i="8"/>
  <c r="I192" i="8" s="1"/>
  <c r="H193" i="8"/>
  <c r="I193" i="8" s="1"/>
  <c r="H195" i="8"/>
  <c r="I195" i="8" s="1"/>
  <c r="H196" i="8"/>
  <c r="H197" i="8"/>
  <c r="H198" i="8"/>
  <c r="I198" i="8" s="1"/>
  <c r="H199" i="8"/>
  <c r="I199" i="8" s="1"/>
  <c r="H201" i="8"/>
  <c r="I201" i="8" s="1"/>
  <c r="H202" i="8"/>
  <c r="I202" i="8" s="1"/>
  <c r="H203" i="8"/>
  <c r="I203" i="8" s="1"/>
  <c r="H204" i="8"/>
  <c r="I204" i="8" s="1"/>
  <c r="H205" i="8"/>
  <c r="H206" i="8"/>
  <c r="H207" i="8"/>
  <c r="I207" i="8" s="1"/>
  <c r="H208" i="8"/>
  <c r="I208" i="8" s="1"/>
  <c r="H209" i="8"/>
  <c r="I209" i="8" s="1"/>
  <c r="H210" i="8"/>
  <c r="I210" i="8" s="1"/>
  <c r="H211" i="8"/>
  <c r="I211" i="8" s="1"/>
  <c r="H212" i="8"/>
  <c r="I212" i="8" s="1"/>
  <c r="H214" i="8"/>
  <c r="H215" i="8"/>
  <c r="I215" i="8" s="1"/>
  <c r="H216" i="8"/>
  <c r="I216" i="8" s="1"/>
  <c r="H217" i="8"/>
  <c r="I217" i="8" s="1"/>
  <c r="H218" i="8"/>
  <c r="I218" i="8" s="1"/>
  <c r="I219" i="8"/>
  <c r="H220" i="8"/>
  <c r="I220" i="8" s="1"/>
  <c r="H221" i="8"/>
  <c r="I221" i="8" s="1"/>
  <c r="H222" i="8"/>
  <c r="I222" i="8" s="1"/>
  <c r="H224" i="8"/>
  <c r="I224" i="8" s="1"/>
  <c r="H225" i="8"/>
  <c r="I225" i="8" s="1"/>
  <c r="H227" i="8"/>
  <c r="I227" i="8" s="1"/>
  <c r="H228" i="8"/>
  <c r="I228" i="8" s="1"/>
  <c r="H229" i="8"/>
  <c r="I229" i="8" s="1"/>
  <c r="H230" i="8"/>
  <c r="I230" i="8" s="1"/>
  <c r="H231" i="8"/>
  <c r="I231" i="8" s="1"/>
  <c r="H232" i="8"/>
  <c r="H233" i="8"/>
  <c r="H234" i="8"/>
  <c r="I234" i="8" s="1"/>
  <c r="H235" i="8"/>
  <c r="I235" i="8" s="1"/>
  <c r="H236" i="8"/>
  <c r="I236" i="8" s="1"/>
  <c r="H237" i="8"/>
  <c r="I237" i="8" s="1"/>
  <c r="H238" i="8"/>
  <c r="I238" i="8" s="1"/>
  <c r="H239" i="8"/>
  <c r="I239" i="8" s="1"/>
  <c r="H240" i="8"/>
  <c r="H241" i="8"/>
  <c r="H242" i="8"/>
  <c r="I242" i="8" s="1"/>
  <c r="H243" i="8"/>
  <c r="I243" i="8" s="1"/>
  <c r="H244" i="8"/>
  <c r="I244" i="8" s="1"/>
  <c r="H245" i="8"/>
  <c r="I245" i="8" s="1"/>
  <c r="H246" i="8"/>
  <c r="I246" i="8" s="1"/>
  <c r="H247" i="8"/>
  <c r="I247" i="8" s="1"/>
  <c r="H248" i="8"/>
  <c r="H249" i="8"/>
  <c r="H250" i="8"/>
  <c r="I250" i="8" s="1"/>
  <c r="H251" i="8"/>
  <c r="I251" i="8" s="1"/>
  <c r="H252" i="8"/>
  <c r="I252" i="8" s="1"/>
  <c r="H254" i="8"/>
  <c r="I254" i="8" s="1"/>
  <c r="H255" i="8"/>
  <c r="I255" i="8" s="1"/>
  <c r="H256" i="8"/>
  <c r="I256" i="8" s="1"/>
  <c r="H257" i="8"/>
  <c r="I257" i="8" s="1"/>
  <c r="H258" i="8"/>
  <c r="I259" i="8"/>
  <c r="H260" i="8"/>
  <c r="I260" i="8" s="1"/>
  <c r="H261" i="8"/>
  <c r="I261" i="8" s="1"/>
  <c r="H262" i="8"/>
  <c r="I262" i="8" s="1"/>
  <c r="H263" i="8"/>
  <c r="I263" i="8" s="1"/>
  <c r="I137" i="8"/>
  <c r="I153" i="8"/>
  <c r="I161" i="8"/>
  <c r="I169" i="8"/>
  <c r="I197" i="8"/>
  <c r="I205" i="8"/>
  <c r="I213" i="8"/>
  <c r="I233" i="8"/>
  <c r="I241" i="8"/>
  <c r="I249" i="8"/>
  <c r="I253" i="8"/>
  <c r="I15" i="8"/>
  <c r="H268" i="8"/>
  <c r="I268" i="8" s="1"/>
  <c r="H267" i="8"/>
  <c r="H266" i="8"/>
  <c r="I266" i="8" s="1"/>
  <c r="H265" i="8"/>
  <c r="I265" i="8" s="1"/>
  <c r="I17" i="8"/>
  <c r="I25" i="8"/>
  <c r="I33" i="8"/>
  <c r="I34" i="8"/>
  <c r="I42" i="8"/>
  <c r="I46" i="8"/>
  <c r="I49" i="8"/>
  <c r="I52" i="8"/>
  <c r="I54" i="8"/>
  <c r="I58" i="8"/>
  <c r="I60" i="8"/>
  <c r="I61" i="8"/>
  <c r="I64" i="8"/>
  <c r="I66" i="8"/>
  <c r="I68" i="8"/>
  <c r="I70" i="8"/>
  <c r="I81" i="8"/>
  <c r="I85" i="8"/>
  <c r="I90" i="8"/>
  <c r="I108" i="8"/>
  <c r="I109" i="8"/>
  <c r="I113" i="8"/>
  <c r="I114" i="8"/>
  <c r="I118" i="8"/>
  <c r="I126" i="8"/>
  <c r="I132" i="8"/>
  <c r="I152" i="8"/>
  <c r="I154" i="8"/>
  <c r="I162" i="8"/>
  <c r="I170" i="8"/>
  <c r="I172" i="8"/>
  <c r="I178" i="8"/>
  <c r="I180" i="8"/>
  <c r="I188" i="8"/>
  <c r="I196" i="8"/>
  <c r="I200" i="8"/>
  <c r="I206" i="8"/>
  <c r="I214" i="8"/>
  <c r="I223" i="8"/>
  <c r="I226" i="8"/>
  <c r="I232" i="8"/>
  <c r="I240" i="8"/>
  <c r="I248" i="8"/>
  <c r="I258" i="8"/>
  <c r="I267" i="8"/>
  <c r="I269" i="8"/>
  <c r="I276" i="8"/>
  <c r="I278" i="8"/>
  <c r="I279" i="8"/>
  <c r="I280" i="8"/>
  <c r="I281" i="8"/>
  <c r="I283" i="8"/>
  <c r="I285" i="8" l="1"/>
</calcChain>
</file>

<file path=xl/sharedStrings.xml><?xml version="1.0" encoding="utf-8"?>
<sst xmlns="http://schemas.openxmlformats.org/spreadsheetml/2006/main" count="970" uniqueCount="526">
  <si>
    <t>vnt.</t>
  </si>
  <si>
    <t>Pastabos</t>
  </si>
  <si>
    <t xml:space="preserve"> vnt.</t>
  </si>
  <si>
    <t>Medinių pabėgių utilizavimas</t>
  </si>
  <si>
    <t>Gelžbetoninių pabėgių utilizavimas</t>
  </si>
  <si>
    <t>Inventorinių bėgių keitimas į ilgabėgius</t>
  </si>
  <si>
    <t>Gelžbetoninės gardelės surinkimas bazėje, kai pabėgių epiūra 1840 vnt/km.</t>
  </si>
  <si>
    <t>Grandžių perrinkimas, kai surenkamos gardelės pabėgių epiūra 1840 vnt/km.</t>
  </si>
  <si>
    <t>Grandžių surinkimas bazėje mediniais pabėgiais, kai pabėgių epiūra 1840 vnt/km.</t>
  </si>
  <si>
    <t>Grandžių surinkimas bazėje mediniais pabėgiais, kai pabėgių epiūra 2000 vnt/km.</t>
  </si>
  <si>
    <t>Kelkraščių išlyginimas</t>
  </si>
  <si>
    <t>Balasto prizmės pataisymas</t>
  </si>
  <si>
    <t xml:space="preserve"> t.</t>
  </si>
  <si>
    <t>Užteršto grunto utilizavimas</t>
  </si>
  <si>
    <t>Guminių ir plastikinių detalių utilizavimas</t>
  </si>
  <si>
    <t>Sandūrų suvirinimas (termitu)</t>
  </si>
  <si>
    <t>1.2</t>
  </si>
  <si>
    <t>1.3</t>
  </si>
  <si>
    <t>1.4</t>
  </si>
  <si>
    <t>2.1</t>
  </si>
  <si>
    <t>2.2</t>
  </si>
  <si>
    <t>2.3</t>
  </si>
  <si>
    <t>2.4</t>
  </si>
  <si>
    <t>2.5</t>
  </si>
  <si>
    <t>2.6</t>
  </si>
  <si>
    <t>3.1</t>
  </si>
  <si>
    <t>4.1</t>
  </si>
  <si>
    <t>5.1</t>
  </si>
  <si>
    <t>5.2</t>
  </si>
  <si>
    <t>5.3</t>
  </si>
  <si>
    <t>6.1</t>
  </si>
  <si>
    <t>6.2</t>
  </si>
  <si>
    <t>6.3</t>
  </si>
  <si>
    <t>7.1</t>
  </si>
  <si>
    <t>7.2</t>
  </si>
  <si>
    <t>8.1</t>
  </si>
  <si>
    <t>8.3</t>
  </si>
  <si>
    <t>9.1</t>
  </si>
  <si>
    <t>9.2</t>
  </si>
  <si>
    <t>9.3</t>
  </si>
  <si>
    <t>9.4</t>
  </si>
  <si>
    <t>9.5</t>
  </si>
  <si>
    <t>9.6</t>
  </si>
  <si>
    <t>10.1</t>
  </si>
  <si>
    <t>11.1</t>
  </si>
  <si>
    <t>11.2</t>
  </si>
  <si>
    <t>11.3</t>
  </si>
  <si>
    <t>11.4</t>
  </si>
  <si>
    <t>kai atliekama darbų ne mažiau kaip 0,7 km.</t>
  </si>
  <si>
    <t>kompl.</t>
  </si>
  <si>
    <t>Grandžių perrinkimas, kai surenkamos gardelės pabėgių epiūra 2000 vnt/km.</t>
  </si>
  <si>
    <t>Grandžių perrinkimas, kai surenkamos gardelės pabėgių epiūra 1640 vnt/km.</t>
  </si>
  <si>
    <t>Gelžbetoninės gardelės surinkimas bazėje, kai pabėgių epiūra 2000 vnt/km.</t>
  </si>
  <si>
    <t>Gelžbetoninės gardelės surinkimas bazėje, kai pabėgių epiūra 1640 vnt/km.</t>
  </si>
  <si>
    <t>Grandžių surinkimas bazėje mediniais pabėgiais, kai pabėgių epiūra 1640 vnt/km.</t>
  </si>
  <si>
    <t>7.3</t>
  </si>
  <si>
    <t>kai prieigų ilgis iki 100 m.</t>
  </si>
  <si>
    <t>7.4</t>
  </si>
  <si>
    <t>Skaldos valymas  (35 cm gylyje) kai atsijos pilamos į kelkraštį</t>
  </si>
  <si>
    <t>Skaldos valymas (35 cm gylyje) kai atsijos išvežamos spec sąstatu</t>
  </si>
  <si>
    <t>balastuojamas iešmas</t>
  </si>
  <si>
    <t>Iešmo surinkimas (1/6, 1/9 arba artimos konstrukcijos)</t>
  </si>
  <si>
    <t>10.2</t>
  </si>
  <si>
    <t>10.3</t>
  </si>
  <si>
    <t>10.4</t>
  </si>
  <si>
    <t>10.5</t>
  </si>
  <si>
    <t>10.6</t>
  </si>
  <si>
    <t>10.7</t>
  </si>
  <si>
    <t>10.8</t>
  </si>
  <si>
    <t>10.9</t>
  </si>
  <si>
    <t>m</t>
  </si>
  <si>
    <t>Besandūrio kelio bėgių temperatūros įtempimų sumažinimas</t>
  </si>
  <si>
    <t>8.4</t>
  </si>
  <si>
    <t>1.3.1</t>
  </si>
  <si>
    <t>1.3.2</t>
  </si>
  <si>
    <t>1.4.1</t>
  </si>
  <si>
    <t xml:space="preserve">DO bėgių tvirtinimas prie medinių pabėgių </t>
  </si>
  <si>
    <t xml:space="preserve">KD bėgių tvirtinimas prie medinių pabėgių </t>
  </si>
  <si>
    <t>Gelžbetoniniai pabėgiai</t>
  </si>
  <si>
    <t>Mediniai pabėgiai</t>
  </si>
  <si>
    <t>2.1.1</t>
  </si>
  <si>
    <t>Elastinis bėgių tvirtinimas prie pabėgių</t>
  </si>
  <si>
    <t xml:space="preserve">Standus bėgių tvirtinimas prie pabėgių </t>
  </si>
  <si>
    <t>2.1.2</t>
  </si>
  <si>
    <t>2.2.1</t>
  </si>
  <si>
    <t>2.2.2</t>
  </si>
  <si>
    <t>2.3.1</t>
  </si>
  <si>
    <t>2.3.2</t>
  </si>
  <si>
    <t>2.4.1</t>
  </si>
  <si>
    <t>2.4.2</t>
  </si>
  <si>
    <t>2.5.1</t>
  </si>
  <si>
    <t>2.5.2</t>
  </si>
  <si>
    <t>2.6.1</t>
  </si>
  <si>
    <t>2.6.2</t>
  </si>
  <si>
    <t>2.7</t>
  </si>
  <si>
    <t>2.7.1</t>
  </si>
  <si>
    <t>2.7.2</t>
  </si>
  <si>
    <t>2.8</t>
  </si>
  <si>
    <t>2.8.1</t>
  </si>
  <si>
    <t>2.8.2</t>
  </si>
  <si>
    <t>2.9</t>
  </si>
  <si>
    <t>2.9.1</t>
  </si>
  <si>
    <t>2.9.2</t>
  </si>
  <si>
    <t>Geležinkelio kelio tiesimas grandimis elastinis bėgių tvirtinimas prie gelžbetoninių pabėgių</t>
  </si>
  <si>
    <t>3.1.1</t>
  </si>
  <si>
    <t>Geležinkelio kelio tiesimas grandimis standus bėgių tvirtinimas prie gelžbetoninių pabėgių</t>
  </si>
  <si>
    <t>3.1.2</t>
  </si>
  <si>
    <t>3.1.3</t>
  </si>
  <si>
    <t>Geležinkelio kelio tiesimas grandimis DO bėgių tvirtinimas prie medinių pabėgių</t>
  </si>
  <si>
    <t>3.1.4</t>
  </si>
  <si>
    <t>Geležinkelio kelio tiesimas grandimis KD bėgių tvirtinimas prie medinių pabėgių</t>
  </si>
  <si>
    <t>5.1.1</t>
  </si>
  <si>
    <t>Bėgių tipas R-65</t>
  </si>
  <si>
    <t>Bėgių tipas UIC60</t>
  </si>
  <si>
    <t>5.1.2</t>
  </si>
  <si>
    <t>5.1.3</t>
  </si>
  <si>
    <t>Bėgių tipas R-50</t>
  </si>
  <si>
    <t>5.2.1</t>
  </si>
  <si>
    <t>5.2.2</t>
  </si>
  <si>
    <t>5.2.3</t>
  </si>
  <si>
    <t>5.2.4</t>
  </si>
  <si>
    <t>Elastinio tvirtinimo sąvaržų keitimas:</t>
  </si>
  <si>
    <t>5.3.1</t>
  </si>
  <si>
    <t>Sąvaržų tipas KB</t>
  </si>
  <si>
    <t>5.3.2</t>
  </si>
  <si>
    <t>Sąvaržų tipas KD</t>
  </si>
  <si>
    <t>Sąvaržų tipas DO</t>
  </si>
  <si>
    <t>5.3.3</t>
  </si>
  <si>
    <t>Standaus tvirtinimo sąvaržų keitimas:</t>
  </si>
  <si>
    <t>Geležinkelio kelio tiesimas grandimis:</t>
  </si>
  <si>
    <t>Nukritusių pabėgių surinkimas kelyje:</t>
  </si>
  <si>
    <t>Geležinkelio kelio su mediniais pabėgiais išardymas atskirais elementais:</t>
  </si>
  <si>
    <t>Geležinkelio kelio su gelžbetoniniais pabėgiais išardymas atskirais elementais:</t>
  </si>
  <si>
    <t>6.4</t>
  </si>
  <si>
    <t>kai atliekama darbų mažiau kaip 0,4 km.</t>
  </si>
  <si>
    <t>6.5</t>
  </si>
  <si>
    <t>9.1.1</t>
  </si>
  <si>
    <t>9.1.2</t>
  </si>
  <si>
    <t>9.2.1</t>
  </si>
  <si>
    <t>9.2.2</t>
  </si>
  <si>
    <t>9.1.3</t>
  </si>
  <si>
    <t>9.1.4</t>
  </si>
  <si>
    <t>Spygliuočių medienos DO tvirtinimas</t>
  </si>
  <si>
    <t>9.3.1</t>
  </si>
  <si>
    <t>9.3.2</t>
  </si>
  <si>
    <t>9.3.3</t>
  </si>
  <si>
    <t>9.3.4</t>
  </si>
  <si>
    <t>Balasto rūšis - skaldos, keitimo vieta tarpstotis</t>
  </si>
  <si>
    <t>Balasto rūšis - skaldos, keitimo vieta stotis</t>
  </si>
  <si>
    <t>Balasto rūšis - skaldos, keitimo vieta - tarpstotis</t>
  </si>
  <si>
    <t>Balasto rūšis - smėlio - žvyro, keitimo vieta - tarpstotis</t>
  </si>
  <si>
    <t>9.1.5</t>
  </si>
  <si>
    <t>9.1.6</t>
  </si>
  <si>
    <t>9.1.7</t>
  </si>
  <si>
    <t>9.1.8</t>
  </si>
  <si>
    <t>9.1.9</t>
  </si>
  <si>
    <t>9.1.10</t>
  </si>
  <si>
    <t>9.1.11</t>
  </si>
  <si>
    <t>9.1.12</t>
  </si>
  <si>
    <t>Bėgių tvirtinimo sąvaržos SKL-12-32</t>
  </si>
  <si>
    <t>Bėgių tvirtinimo sąvaržos W14/W21</t>
  </si>
  <si>
    <t>Bėgių tvirtinimo sąvaržos e-clip, f-clip</t>
  </si>
  <si>
    <t>9.2.3</t>
  </si>
  <si>
    <t>9.2.4</t>
  </si>
  <si>
    <t>Bėgių tvirtinimo sąvaržos KB</t>
  </si>
  <si>
    <t>9.3.5</t>
  </si>
  <si>
    <t>9.3.6</t>
  </si>
  <si>
    <t>Mediniai pabėgiai balasto rūšis skaldos</t>
  </si>
  <si>
    <t>Mediniai pabėgiai balasto rūšis smėlio ir žvyro</t>
  </si>
  <si>
    <t>Gelžbetoniniai pabėgiai balasto rūšis skaldos</t>
  </si>
  <si>
    <t>Skaldos balasto prizmės pataisymas</t>
  </si>
  <si>
    <t>Balasto rūšis - smėlio ir žvyro, keitimo vieta - stotis</t>
  </si>
  <si>
    <t>Balasto rūšis - smėlio ir žvyro, keitimo vieta - tarpstotis</t>
  </si>
  <si>
    <t>Smėlio ir žvyro balasto prizmės pataisymas</t>
  </si>
  <si>
    <t>7.5</t>
  </si>
  <si>
    <t>7.6</t>
  </si>
  <si>
    <t>6.6</t>
  </si>
  <si>
    <t>6.7</t>
  </si>
  <si>
    <t>5.4</t>
  </si>
  <si>
    <t>5.5</t>
  </si>
  <si>
    <t>Guminių tarpiklių keitimas po KB, KD sąvaržų padėklais</t>
  </si>
  <si>
    <t>Įskaitant visus bėgių tipus</t>
  </si>
  <si>
    <t>Guminių tarpiklių keitimas po bėgiu</t>
  </si>
  <si>
    <t>Įskaitant visus bėgių ir iešmų kryžmėženklių tipus</t>
  </si>
  <si>
    <t>1.4.2</t>
  </si>
  <si>
    <t>12.1</t>
  </si>
  <si>
    <t>12.2</t>
  </si>
  <si>
    <t>Visų tipų bėgių ir iešmo metalinių dalių iki 25 metrų pakrovimas, iškrovimas ir transportavimas  transtorto priemonėmis  į Užsakovo nurodytą vietą</t>
  </si>
  <si>
    <t>kai transportuojami iki 150 km.</t>
  </si>
  <si>
    <t>12.3</t>
  </si>
  <si>
    <t>Visų tipų bėgių ir iešmo metalinių dalių iki 12,5 metro pakrovimas, iškrovimas ir transportavimas  transtorto priemonėmis  į Užsakovo nurodytą vietą</t>
  </si>
  <si>
    <t>12.4</t>
  </si>
  <si>
    <t>12.5</t>
  </si>
  <si>
    <t>Visų tipų savaržų pakrovimas, iškrovimas ir transportavimas  transtorto priemonėmis  į Užsakovo nurodytą vietą</t>
  </si>
  <si>
    <t>Ratstabdžio mestuvo keitimas</t>
  </si>
  <si>
    <t xml:space="preserve">Ištisinis iešmo medinių pabėgių keitimas: </t>
  </si>
  <si>
    <t>Ištisinis iešmo gelžbetoninių pabėgių keitimas</t>
  </si>
  <si>
    <t>Ištisinis gelžbetoninių pabėgių keitimas kelyje:</t>
  </si>
  <si>
    <t>Ištisinis medinių pabėgių keitimas kelyje:</t>
  </si>
  <si>
    <t>Įskaitant patikrą, visus bėgių ir sąvaržų tvirtinimo tipus</t>
  </si>
  <si>
    <t>Pabėgių reguliavimas kelyje pagal epiūrą</t>
  </si>
  <si>
    <t xml:space="preserve"> Bėgių keitimas:</t>
  </si>
  <si>
    <t>msl.</t>
  </si>
  <si>
    <t>9.5.1</t>
  </si>
  <si>
    <t>9.5.2</t>
  </si>
  <si>
    <t>9.5.3</t>
  </si>
  <si>
    <t>9.6.1</t>
  </si>
  <si>
    <t>9.6.2</t>
  </si>
  <si>
    <t>1.1.1</t>
  </si>
  <si>
    <t>1.1.2</t>
  </si>
  <si>
    <t>1.1.3</t>
  </si>
  <si>
    <t>1.2.1</t>
  </si>
  <si>
    <t>1.2.2</t>
  </si>
  <si>
    <t>1.2.3</t>
  </si>
  <si>
    <t>1.2.4</t>
  </si>
  <si>
    <t>1.3.3</t>
  </si>
  <si>
    <t>3.2</t>
  </si>
  <si>
    <t>5.1.4</t>
  </si>
  <si>
    <t>5.1.5</t>
  </si>
  <si>
    <t>5.1.6</t>
  </si>
  <si>
    <t>Įskaitant visų ilgių ir tipų bėgius (nuo 6,5 iki 25 m.s.)</t>
  </si>
  <si>
    <t>1.1.4</t>
  </si>
  <si>
    <t>6.8</t>
  </si>
  <si>
    <t>Standaus tvirtinimo sąvaržų keitimas elastiniu</t>
  </si>
  <si>
    <t>5.6</t>
  </si>
  <si>
    <t>10.10</t>
  </si>
  <si>
    <t>1.3.4</t>
  </si>
  <si>
    <t>Sąvaržų tipas SKL-12-32</t>
  </si>
  <si>
    <t>Sąvaržų tipas W14/W21</t>
  </si>
  <si>
    <t>Sąvaržų tipas e-clip</t>
  </si>
  <si>
    <t>Sąvaržų tipas f-clip</t>
  </si>
  <si>
    <t>Skaldos balasto prizmės (aikštelės) įrengimas po pabėgiais</t>
  </si>
  <si>
    <t xml:space="preserve">Kelio ir iešmų apdaila mechanizuotai </t>
  </si>
  <si>
    <t>atliekama iešmo apdaila įskaitant jungių išėmimą ir sudėjimą</t>
  </si>
  <si>
    <t>1 km. 80 vnt. sandūrų, įvertinus patikrą ir mašinos transportavimą iki 150 km.</t>
  </si>
  <si>
    <t>įvertinus patikrą, mašinos transportavimą iki 150 km., įskaitant visus bėgių ir sąvaržų tvirtinimo tipus</t>
  </si>
  <si>
    <t>8.5</t>
  </si>
  <si>
    <t>Įskaitant visus bėgių tipus, sąvaržų tvirtinimas standus</t>
  </si>
  <si>
    <t>Įskaitant visus bėgių tipus, sąvaržų tvirtinimas elastinis</t>
  </si>
  <si>
    <t>kai atliekama darbų mažiau kaip 0,7 km.</t>
  </si>
  <si>
    <t>Elastinis bėgių tvirtinimas prie gelžbetoninių pabėgių epiūra 2000 vnt/km.</t>
  </si>
  <si>
    <t>Elastinis bėgių tvirtinimas prie gelžbetoninių pabėgių epiūra 1840 vnt/km.</t>
  </si>
  <si>
    <t>Elastinis bėgių tvirtinimas prie gelžbetoninių pabėgių epiūra 1640 vnt/km.</t>
  </si>
  <si>
    <t>Standus bėgių tvirtinimas prie gelžbetoninių pabėgių epiūra 2000 vnt/km.</t>
  </si>
  <si>
    <t>Standus bėgių tvirtinimas prie gelžbetoninių pabėgių epiūra 1840 vnt/km.</t>
  </si>
  <si>
    <t>Standus bėgių tvirtinimas prie gelžbetoninių pabėgių epiūra 1640 vnt/km.</t>
  </si>
  <si>
    <t xml:space="preserve">DO bėgių tvirtinimas prie medinių pabėgių epiūra 2000 vnt/km. </t>
  </si>
  <si>
    <t xml:space="preserve">DO bėgių tvirtinimas prie medinių pabėgių epiūra 1840 vnt/km. </t>
  </si>
  <si>
    <t>KD bėgių tvirtinimas prie medinių pabėgių 2000 vnt/km.</t>
  </si>
  <si>
    <t>KD bėgių tvirtinimas prie medinių pabėgių 1840 vnt/km.</t>
  </si>
  <si>
    <t>Gardelės transportavimo, pakrovimo- iškrovimo darbus vykdo Rangovas iš Užsakovo nurodytos vietos</t>
  </si>
  <si>
    <t>Rangovo gamybinėje aikštelėje</t>
  </si>
  <si>
    <t>Geležinkelio kelio/iešmo balastavimas mechanizuotai skaldos/žvyro balastu</t>
  </si>
  <si>
    <t xml:space="preserve">Minimalus sąvaržų keitimo kiekis 100 kompl. </t>
  </si>
  <si>
    <t>Įskaitant visus bėgių ir pabėgių tipus</t>
  </si>
  <si>
    <t>kai išvaloma daugiau kaip 400 m kelio</t>
  </si>
  <si>
    <t>kai išvaloma mažiau kaip 400 m kelio</t>
  </si>
  <si>
    <t>kai atliekama darbų daugiau kaip 0,4 km.</t>
  </si>
  <si>
    <t>m²</t>
  </si>
  <si>
    <t>m³</t>
  </si>
  <si>
    <t>Įskaitant visus bėgių tipus, minimalus tarpiklių keitimo kiekis 100 vnt.</t>
  </si>
  <si>
    <t>Įskaitant visus bėgių ir sąvaržų tvirtinimo tipus, minimalus tarpiklių keitimo kiekis 100 vnt.</t>
  </si>
  <si>
    <t>kai atliekama darbų daugiau kaip 0,7 km.</t>
  </si>
  <si>
    <t>Geležinkelio kelio ištaisymas mechanizuotai prieš atiduodant pastoviai eksplotacijai</t>
  </si>
  <si>
    <t>Pirminis mechanizuotas kelio ištaisymas (po skaldos valymo darbų)</t>
  </si>
  <si>
    <t>kai atliekama darbų mažiau kaip 0,7 km. įskaitant jungių išėmimą ir sudėjimą</t>
  </si>
  <si>
    <t>kai atliekama darbų daugiau kaip 0,7 km. įskaitant jungių išėmimą ir sudėjimą</t>
  </si>
  <si>
    <t>Iešmų 1/6, 1/9 ir prieigų ištaisymas mechanizuotai prieš atiduodant pastoviai eksploatacijai</t>
  </si>
  <si>
    <t>Iešmų  1/11, 1/12 ir prieigų ištaisymas mechanizuotai prieš atiduodant pastoviai eksploatacijai</t>
  </si>
  <si>
    <t>Iešmų 1/14, 1/18 ir prieigų ištaisymas mechanizuotai prieš atiduodant pastoviai eksploatacijai</t>
  </si>
  <si>
    <t>7.7</t>
  </si>
  <si>
    <t>7.8</t>
  </si>
  <si>
    <t>Įskaitant visus bėgių tipus ir balasto rūšis</t>
  </si>
  <si>
    <t>Įskaitant visus bėgių tipus, balasto rūšis - skaldos, iešmo kryžmėženklis 1/14, 1/18.</t>
  </si>
  <si>
    <t>9.3.7</t>
  </si>
  <si>
    <t>9.3.8</t>
  </si>
  <si>
    <t>Ištisinis iešmo 1/9 kryžmėženklio, gelžbetoninių pabėgių keitimas</t>
  </si>
  <si>
    <t>Įskaitant visus bėgių tipus, balasto rūšis - skalda.</t>
  </si>
  <si>
    <t>Ištisinis iešmo 1/11 kryžmėženklio, gelžbetoninių pabėgių keitimas</t>
  </si>
  <si>
    <t>Ištisinis iešmo 1/12 kryžmėženklio, gelžbetoninių pabėgių keitimas</t>
  </si>
  <si>
    <t>Ištisinis iešmo 1/14 kryžmėženklio, gelžbetoninių pabėgių keitimas</t>
  </si>
  <si>
    <t>Ištisinis iešmo 1/18 kryžmėženklio, gelžbetoninių pabėgių keitimas</t>
  </si>
  <si>
    <t>9.4.1.</t>
  </si>
  <si>
    <t>9.4.2.</t>
  </si>
  <si>
    <t>9.4.3.</t>
  </si>
  <si>
    <t>9.4.4.</t>
  </si>
  <si>
    <t>9.4.5.</t>
  </si>
  <si>
    <t>Įskaitant  visus bėgių ir sąvaržų tvirtinimo tipus</t>
  </si>
  <si>
    <t>Esamo kelyje iešmo 1/6, 1/9 demontavimas atskirais elementais</t>
  </si>
  <si>
    <t>Esamo kelyje iešmo 1/11, 1/12 demontavimas atskirais elementais</t>
  </si>
  <si>
    <t>Esamo kelyje iešmo 1/14, 1/18 demontavimas atskirais elementais</t>
  </si>
  <si>
    <t>Esamo kelyje iešmo 1/6, 1/9, 1/11, 1/12, 1/14 demontavimas blokais</t>
  </si>
  <si>
    <t>Esamo kelyje iešmo 1/18 demontavimas blokais</t>
  </si>
  <si>
    <t>Įskaitant  visus bėgių, sąvaržų tvirtinimo tipus ir iešminių pabėgių rūšis</t>
  </si>
  <si>
    <t>Įskaitant  visus bėgių, sąvaržų tvirtinimo tipus ir iešminių pabėgių rūšis, kai Užsakovas patiekia dalis atskirais elementais</t>
  </si>
  <si>
    <t>Iešmo surinkimas (1/11, 1/12 arba artimos konstrukcijos)</t>
  </si>
  <si>
    <t>Iešmo surinkimas (1/14, 1/18 arba artimos konstrukcijos)</t>
  </si>
  <si>
    <t>Iešmo surinkimas blokais (1/6, 1/9 arba artimos konstrukcijos)</t>
  </si>
  <si>
    <t>Iešmo surinkimas blokais (1/11, 1/12 arba artimos konstrukcijos)</t>
  </si>
  <si>
    <t>Iešmo surinkimas blokais (1/14, 1/18 arba artimos konstrukcijos)</t>
  </si>
  <si>
    <t>Iešmo paklojimas (1/6 arba artimos konstrukcijos)</t>
  </si>
  <si>
    <t>Iešmo paklojimas (1/9 arba artimos konstrukcijos)</t>
  </si>
  <si>
    <t>Iešmo paklojimas (1/11 arba artimos konstrukcijos)</t>
  </si>
  <si>
    <t>Iešmo paklojimas (1/12 arba artimos konstrukcijos)</t>
  </si>
  <si>
    <t>Iešmo paklojimas (1/14 arba artimos konstrukcijos)</t>
  </si>
  <si>
    <t>Iešmo paklojimas (1/18 arba artimos konstrukcijos)</t>
  </si>
  <si>
    <t>Iešmo valdymo įrangos montavimas (elektrinė pavara)</t>
  </si>
  <si>
    <t>Iešmo valdymo įrangos montavimas (hidraulinė pavara)</t>
  </si>
  <si>
    <t>Iešmo valdymo įrangos montavimas (rankinis pervedimo mechanizmas)</t>
  </si>
  <si>
    <t>Saugos smailių įrengimas</t>
  </si>
  <si>
    <t>10.11</t>
  </si>
  <si>
    <t>10.12</t>
  </si>
  <si>
    <t>10.13</t>
  </si>
  <si>
    <t>10.14</t>
  </si>
  <si>
    <t>10.15</t>
  </si>
  <si>
    <t>10.16</t>
  </si>
  <si>
    <t>10.17</t>
  </si>
  <si>
    <t>10.18</t>
  </si>
  <si>
    <t>10.19</t>
  </si>
  <si>
    <t>10.20</t>
  </si>
  <si>
    <t>10.21</t>
  </si>
  <si>
    <t>10.22</t>
  </si>
  <si>
    <t>Įskaitant  visus bėgių, sąvaržų tvirtinimo tipus ir pabėgių rūšis</t>
  </si>
  <si>
    <t>11.5</t>
  </si>
  <si>
    <t>Gelžbetoninių gaminių utilizavimas</t>
  </si>
  <si>
    <t>Įskaitant netinkamus spygliuočio, kietmedžio,  iešminius ir tiltinius pabėgius.</t>
  </si>
  <si>
    <t>Įskaitant  netinkamus iešminius ir tiltinius pabėgius</t>
  </si>
  <si>
    <t>Įskaitant visus užterstus gruntus</t>
  </si>
  <si>
    <t>Įskaitant visas netinkamas plastikines ir gumines detales</t>
  </si>
  <si>
    <t>Įskaitant visus netinkamus g/b. gaminius (pervažos plokštės, peronų bortai ir t.t.)</t>
  </si>
  <si>
    <t>Medinių pabėgių su sąvaržomis pakrovimas, iškrovimas ir transportavimas  transtorto priemonėmis į Užsakovo nurodytą vietą</t>
  </si>
  <si>
    <t>Gelžbetoninių pabėgių su sąvaržomis pakrovimas, iškrovimas ir transportavimas  transtorto priemonėmis  į Užsakovo nurodytą vietą</t>
  </si>
  <si>
    <t>Gelžbetoninės pervažos dangos demontavimas</t>
  </si>
  <si>
    <t>Gelžbetoninės pervažos dangos montavimas</t>
  </si>
  <si>
    <t>Guminės pervažos dangos demontavimas</t>
  </si>
  <si>
    <t>Guminės pervažos dangos montavimas</t>
  </si>
  <si>
    <t>10.23</t>
  </si>
  <si>
    <t>Aklakelio atmušo su balasto prizme įrengimas</t>
  </si>
  <si>
    <t>Minimalus darbų atlikimo kiekis 30 metrų.</t>
  </si>
  <si>
    <t>8.6</t>
  </si>
  <si>
    <t>Geležinkelio kelio tiesimas atskirais elementais:</t>
  </si>
  <si>
    <t>Geležinkelio kelio tiesimas atskirais elementais elastinis bėgių tvirtinimas prie gelžbetoninių pabėgių</t>
  </si>
  <si>
    <t>Geležinkelio kelio tiesimas atskirais elementais standus bėgių tvirtinimas prie gelžbetoninių pabėgių</t>
  </si>
  <si>
    <t>Geležinkelio kelio tiesimas atskirais elementais DO bėgių tvirtinimas prie medinių pabėgių</t>
  </si>
  <si>
    <t>Geležinkelio kelio tiesimas atskirais elementais KD bėgių tvirtinimas prie medinių pabėgių</t>
  </si>
  <si>
    <t>3.2.1</t>
  </si>
  <si>
    <t>3.2.2</t>
  </si>
  <si>
    <t>3.2.3</t>
  </si>
  <si>
    <t>3.2.4</t>
  </si>
  <si>
    <t>5.1.7</t>
  </si>
  <si>
    <t>Iešmo 1/6, 1/9 demontavimas atskirais elementais gamybinėje bazėje</t>
  </si>
  <si>
    <t>Iešmo 1/11, 1/12 demontavimas atskirais elementais gamybinėje bazėje</t>
  </si>
  <si>
    <t>Iešmo 1/14, 1/18 demontavimas atskirais elementais gamybinėje bazėje</t>
  </si>
  <si>
    <t>10.24</t>
  </si>
  <si>
    <t>10.25</t>
  </si>
  <si>
    <t>10.26</t>
  </si>
  <si>
    <t>Pervažos prieigų asfaltavimas</t>
  </si>
  <si>
    <t>Klijuotų izoliuotų sandūrų keitimas</t>
  </si>
  <si>
    <t>Spygliuočių medienos KD (standus arba elastinis) tvirtinimas</t>
  </si>
  <si>
    <t>Visų tipų bėgių virš 25 metrų pakrovimas, iškrovimas ir transportavimas  transtorto priemonėmis  į Užsakovo nurodytą vietą</t>
  </si>
  <si>
    <t>Geležinkelio kelio su mediniais pabėgiais išardymas grandimis  (nuo 12,5 m) ir transportavimas į stotį (iki 20 km. atstumu)</t>
  </si>
  <si>
    <t>kai atliekama darbų  mažiau kaip 0,7 km.</t>
  </si>
  <si>
    <t>1.2.5</t>
  </si>
  <si>
    <t>1.2.6</t>
  </si>
  <si>
    <t>5.1.8</t>
  </si>
  <si>
    <t>5.1.9</t>
  </si>
  <si>
    <t>5.1.10</t>
  </si>
  <si>
    <t>1 pabėg/gal</t>
  </si>
  <si>
    <t xml:space="preserve">Įskaitant visus bėgių tipus iš KB į mišrų tvirtinimą, minimalus sąvaržų keitimo kiekis 100 kompl. </t>
  </si>
  <si>
    <t>Minimalus pakrovimo kiekis virš 10 m³</t>
  </si>
  <si>
    <t>Minimalus aikštelės įrengimo kiekis  10 m²</t>
  </si>
  <si>
    <t xml:space="preserve">Esamo balasto (grunto) kasimas ir pakrovimas </t>
  </si>
  <si>
    <t>Kietmedžio medienos KD (standus arba elastinis) tvirtinimas</t>
  </si>
  <si>
    <t>Įskaitant visus bėgių tipus, balasto rūšis - skaldos, iešmo kryžmėženklis 1/6, 1/9.</t>
  </si>
  <si>
    <t>Įskaitant visus bėgių tipus, balasto rūšis - skaldos, iešmo kryžmėženklis 1/11, 1/12.</t>
  </si>
  <si>
    <t>Įskaitant visus bėgių tipus, balasto rūšis - smėlis, žvyras, iešmo kryžmėženklis 1/6, 1/9, 1/11, 1/12.</t>
  </si>
  <si>
    <t>Įskaitant visus bėgių tipus, balasto rūšis - smėlis, žvyras, iešmo kryžmėženklis 1/14, 1/18.</t>
  </si>
  <si>
    <t>Įskaitant sankirtas, sąraizgas, kryžminius iešmus visus bėgių tipus, balasto rūšis - skalda.</t>
  </si>
  <si>
    <t>Įskaitant skirtingas vėžes, minimalus keitimo kiekis 30 vnt.</t>
  </si>
  <si>
    <t>Įskaitant skirtingas vėžes, minimalus keitimo kiekis 40 vnt., kai keičiamų pabėgių grupė susidaro 5 vnt. ir daugiau</t>
  </si>
  <si>
    <t>Įskaitant skirtingas vėžes arba artimos konstrukcijos skirtingų vėžių sankirtas, sąraizgas, kryžminius ir simetrinius iešmus</t>
  </si>
  <si>
    <t>9.3.9</t>
  </si>
  <si>
    <t>9.3.10</t>
  </si>
  <si>
    <t>9.3.11</t>
  </si>
  <si>
    <t>Įskaitant visus bėgių tipus, balasto rūšis - skaldos, iešmo kryžmėženklis 1/6, 1/9, 1/11, 1/12.</t>
  </si>
  <si>
    <t>Įskaitant skirtingas vėžes</t>
  </si>
  <si>
    <t>Įskaitant skirtingas vėžes, visus bėgių tipus ir visas pabėgių epiūras</t>
  </si>
  <si>
    <t>12.6</t>
  </si>
  <si>
    <t>Įskaitant visus bėgių ir sąvaržų tvirtinimo tipus, balasto rūšis, medinių tašelių ir gretbėgių išėmimą</t>
  </si>
  <si>
    <t>Įskaitant visus bėgių ir sąvaržų tvirtinimo tipus, balasto rūšis, medinių tašelių ir gretbėgių sudėjimą</t>
  </si>
  <si>
    <t>13.1</t>
  </si>
  <si>
    <t>13.2</t>
  </si>
  <si>
    <t>13.3</t>
  </si>
  <si>
    <t>13.4</t>
  </si>
  <si>
    <t>Įskaitant visus bėgių ir sąvaržų tvirtinimo tipus ir balasto rūšis</t>
  </si>
  <si>
    <t>Įskaitant visas tvirtinimo detales</t>
  </si>
  <si>
    <t>13.5</t>
  </si>
  <si>
    <t>Metalinių apsauginių atitvarų įrengimas</t>
  </si>
  <si>
    <t>13.6</t>
  </si>
  <si>
    <t>Atsarginių rankinių užtvarų įrengimas</t>
  </si>
  <si>
    <t>13.7</t>
  </si>
  <si>
    <t>kai atliekama darbų iki 150 m. kelio</t>
  </si>
  <si>
    <t>kai atliekama darbų nuo 151iki 300 m. kelio</t>
  </si>
  <si>
    <t>kai atliekama darbų nuo 300 iki 699 m. kelio</t>
  </si>
  <si>
    <t>kai išpilama mažiau kaip 160 m3</t>
  </si>
  <si>
    <t>kai išpilama daugiau kaip 160 m3</t>
  </si>
  <si>
    <t>kai keičiama nuo 0,800 km. (bėgio siūlės) įskaitant visus bėgių ir savaržų tvirtinimo tipus</t>
  </si>
  <si>
    <t>kai keičiama nuo 500 iki 800 m. (bėgio siūlės) įskaitant visus bėgių ir savaržų tvirtinimo tipus</t>
  </si>
  <si>
    <t>kai keičiama nuo 300 iki 499 m. (bėgio siūlės) įskaitant visus bėgių ir savaržų tvirtinimo tipus</t>
  </si>
  <si>
    <t>kai keičiama nuo 121 iki 299 m. (bėgio siūlės) įskaitant visus bėgių ir savaržų tvirtinimo tipus</t>
  </si>
  <si>
    <t>Sandūrų suvirinimas kelyje elektrokontaktiniu būdu</t>
  </si>
  <si>
    <t>Kiekis įkainiui nustatyti</t>
  </si>
  <si>
    <t>Įskaitant visų ilgių bėgius ( iki 12,5 m.s.)</t>
  </si>
  <si>
    <t>Įskaitant visų ilgių bėgius (ilgesni kaip12,5 iki 25 m.s.)</t>
  </si>
  <si>
    <t>Įskaitant visų ilgių bėgius (ilgesni kaip 25,0 iki 120 m.s.)</t>
  </si>
  <si>
    <t>Įskaitant visų ilgių bėgius (iki 12,5 m.s.)</t>
  </si>
  <si>
    <t>Bėgių tipas kiti</t>
  </si>
  <si>
    <t>Įskaitant visų ilgių bėgius (ilgesni kaip 25,0 iki 120 msl)</t>
  </si>
  <si>
    <t>5.1.11</t>
  </si>
  <si>
    <t>9.3.12</t>
  </si>
  <si>
    <t>Įskaitant  visus tipus ir pabėgių rūšis, kai pabėgiai su sąvaržomis vežami iki 150 km.</t>
  </si>
  <si>
    <t>Įskaitant  visus  tipus ir pabėgių rūšis, kai pabėgiai su sąvaržomis vežami iki 150 km.</t>
  </si>
  <si>
    <t>12.7</t>
  </si>
  <si>
    <t>Visų tipų bėgių pakrovimas, iškrovimas ir transportavimas  transtorto priemonėmis  į Užsakovo nurodytą vietą</t>
  </si>
  <si>
    <t>12.8</t>
  </si>
  <si>
    <t>Visų tipų bėgių gardžių iki 25 m pakrovimas, iškrovimas ir transportavimas  transtorto priemonėmis  į Užsakovo nurodytą vietą</t>
  </si>
  <si>
    <t>Darbų ir išlaidų aprašymai</t>
  </si>
  <si>
    <t>Sąm. eil.</t>
  </si>
  <si>
    <t>Mato vnt.</t>
  </si>
  <si>
    <t>kai statinio skaičiuojamoji kaina - iki 0,145 mln. eur</t>
  </si>
  <si>
    <t>paslauga</t>
  </si>
  <si>
    <t>kai statinio skaičiuojamoji kaina - nuo 0,145 iki 1,45 mln. Eur</t>
  </si>
  <si>
    <t>kai statinio skaičiuojamoji kaina - nuo  1,45 mln. Eur</t>
  </si>
  <si>
    <t xml:space="preserve">            Statinių projektavimo paslaugos </t>
  </si>
  <si>
    <t>1.</t>
  </si>
  <si>
    <t>2.</t>
  </si>
  <si>
    <t>3.</t>
  </si>
  <si>
    <t>Veiklos aprašymas</t>
  </si>
  <si>
    <t>Asfaltuojama 10 m atstumu nuo kraštinių bėgių</t>
  </si>
  <si>
    <t>Mažos apimties projektavimo paslaugos</t>
  </si>
  <si>
    <t>Vidutinės apimties projektavimo paslaugos</t>
  </si>
  <si>
    <t>Didelės apimties projektavimo paslaugos</t>
  </si>
  <si>
    <t>5.2.5</t>
  </si>
  <si>
    <t>Kitas elastinis tipas</t>
  </si>
  <si>
    <t xml:space="preserve">Minimalus sąvaržų keitimo kiekis 10 kompl. </t>
  </si>
  <si>
    <t>Spygliuočių medienos standus arba elastinis tvirtinimas</t>
  </si>
  <si>
    <t>Kietmedžio medienos standus arba elastinis tvirtinimas</t>
  </si>
  <si>
    <t>Paslaugos</t>
  </si>
  <si>
    <t>1.1</t>
  </si>
  <si>
    <t>Geležinkelio kelio išardymas grandimis:</t>
  </si>
  <si>
    <t>Geležinkelio kelio su gelžbetoniniais pabėgiais išardymas grandimis     ( nuo 12,5 m) ir transportavimas į stotį (iki 20 km. atstumu)</t>
  </si>
  <si>
    <t xml:space="preserve">Geležinkelio kelio su gelžbetoniniais pabėgiais išardymas grandimis ( nuo 12,5 m) ir transportavimas į stotį (iki 20 km. atstumu) </t>
  </si>
  <si>
    <t>13.8</t>
  </si>
  <si>
    <t>Kiti darbai</t>
  </si>
  <si>
    <t>objektas</t>
  </si>
  <si>
    <t>Įskaitant visas organizacines priemones susijusias su darbais pervažose</t>
  </si>
  <si>
    <t>kai transportuojami virš 150 km.</t>
  </si>
  <si>
    <t>12.9</t>
  </si>
  <si>
    <t>Darbų įkainiai</t>
  </si>
  <si>
    <t>1.3.5</t>
  </si>
  <si>
    <t>Geležinkelio kelio su mediniais pabėgiais išardymas atskirais elementais ant tiltų</t>
  </si>
  <si>
    <t>Įskaitant gretbėgių/gretkampuočių, apsauginių kampuočių demontavimą ir visų bėgių, savaržų tvirinimo tipus</t>
  </si>
  <si>
    <t>1.1.5</t>
  </si>
  <si>
    <t>Geležinkelio kelio su gelžbetoniniais pabėgiais išardymas grandimis ant tiltų ir transportavimas į stotį (iki 20 km. atstumu)</t>
  </si>
  <si>
    <t>1.1.6</t>
  </si>
  <si>
    <t>Geležinkelio kelio su mediniais pabėgiais išardymas grandimis ant tiltų ir transportavimas į stotį (iki 20 km. atstumu)</t>
  </si>
  <si>
    <t>Geležinkelio kelio su gelžbetoniniais pabėgiais išardymas atskirais elementais ant tiltų</t>
  </si>
  <si>
    <t>1.2.7</t>
  </si>
  <si>
    <t xml:space="preserve">Geležinkelio kelio su gelžbetoniniais pabėgiais tiesimas grandimis ant tiltų </t>
  </si>
  <si>
    <t>3.1.5</t>
  </si>
  <si>
    <t xml:space="preserve">Įskaitant visų bėgių, savaržų tvirinimo tipus ir gretbėgių/gretkampuočių, apsauginių kampuočių įrengimą </t>
  </si>
  <si>
    <t>3.1.6</t>
  </si>
  <si>
    <t xml:space="preserve">Geležinkelio kelio su mediniais pabėgiais tiesimas grandimis ant tiltų </t>
  </si>
  <si>
    <t>3.2.5</t>
  </si>
  <si>
    <t xml:space="preserve">Geležinkelio kelio su gelžbetoniniais pabėgiais tiesimas atskirais elementais ant tiltų </t>
  </si>
  <si>
    <t xml:space="preserve">Geležinkelio kelio su mediniais pabėgiais tiesimas atskirais elementais ant tiltų </t>
  </si>
  <si>
    <t>3.2.6</t>
  </si>
  <si>
    <t>9.1.13</t>
  </si>
  <si>
    <t>Įskaitant visus bėgių, savaržų tvirtinimo tipus bei medienos rūšis</t>
  </si>
  <si>
    <t>9.2.5</t>
  </si>
  <si>
    <t>Medinių tiltinių pabėgių keitimas</t>
  </si>
  <si>
    <t>Gelžbetoninių tiltinių pabėgių keitimas</t>
  </si>
  <si>
    <t>km</t>
  </si>
  <si>
    <t>DARBŲ KIEKIŲ ŽINIARAŠTIS</t>
  </si>
  <si>
    <t>Kiekis</t>
  </si>
  <si>
    <t xml:space="preserve">Eil. Nr. </t>
  </si>
  <si>
    <t>Naudojamos medžiagos</t>
  </si>
  <si>
    <t>Medžiagų savininkas (užsakovas/rangovas)</t>
  </si>
  <si>
    <t xml:space="preserve">             1. Geležinkelio kelio išardymo darbai </t>
  </si>
  <si>
    <t xml:space="preserve">             3. Geležinkelio kelio tiesimo darbai </t>
  </si>
  <si>
    <t xml:space="preserve">            4 . Geležinkelio kelio/iešmų  balastavimo darbai </t>
  </si>
  <si>
    <t xml:space="preserve">            5. Geležinkelio kelio bėgių ir sąvaržų keitimo darbai </t>
  </si>
  <si>
    <t xml:space="preserve">             6. Geležinkelio kelio skaldos valymo ir skaldos balasto prizmės įrengimo darbai </t>
  </si>
  <si>
    <t xml:space="preserve">             7. Geležinkelio kelio, iešmų ištaisymas ir apdailos darbai </t>
  </si>
  <si>
    <t xml:space="preserve">             8. Geležinkelio kelio bėgių keitimo ilgabėgiais ir suvirinimo darbai </t>
  </si>
  <si>
    <t xml:space="preserve">10. Iešmų keitimo ir demontavimo darbai (be priedangų) </t>
  </si>
  <si>
    <t xml:space="preserve">            9. Geležinkelio kelio/iešmų  medinių ir gelžbetoninių pabėgių keitimo darbai </t>
  </si>
  <si>
    <t xml:space="preserve">             11. Utilizavimo darbai </t>
  </si>
  <si>
    <t xml:space="preserve">             12. Krovimo ir transportavimo darbai </t>
  </si>
  <si>
    <t xml:space="preserve">             13. Darbai pervažose ir perėjose </t>
  </si>
  <si>
    <t xml:space="preserve">            2. Geležinkelio kelio grandžių surinkimo bazėje darbai  </t>
  </si>
  <si>
    <t>Preliminarus kiekis</t>
  </si>
  <si>
    <t>Įkainis už mato vnt. (už kiekį įkainiui nustatyti), Eur be PVM</t>
  </si>
  <si>
    <t>Įkainis už vieną mato vnt. Eur be PVM</t>
  </si>
  <si>
    <t>Bendra kaina (Įkainis už vieną mato vnt. Eur be PVM x preliminarus kiekis), Eur be PVM</t>
  </si>
  <si>
    <t>Bendra kaina Eur be PVM:</t>
  </si>
  <si>
    <r>
      <t>Regionas:</t>
    </r>
    <r>
      <rPr>
        <sz val="11"/>
        <color theme="1"/>
        <rFont val="Times New Roman"/>
        <family val="1"/>
        <charset val="186"/>
      </rPr>
      <t xml:space="preserve"> Vilniaus regionas</t>
    </r>
  </si>
  <si>
    <t>Mato vntt</t>
  </si>
  <si>
    <t>Užsakovo</t>
  </si>
  <si>
    <t>Vilnaius regiono VKKM bazė (Lentvario geležinkelio stotis, stoties kodas 120908, adresas - Vokės g. 10B, Lentvaris).</t>
  </si>
  <si>
    <t>Bėgvinės</t>
  </si>
  <si>
    <r>
      <t>Objektas:</t>
    </r>
    <r>
      <rPr>
        <sz val="11"/>
        <color theme="1"/>
        <rFont val="Times New Roman"/>
        <family val="1"/>
        <charset val="186"/>
      </rPr>
      <t>Bėgių keitimas naudotai Panerių st. kelias Nr.1j</t>
    </r>
  </si>
  <si>
    <r>
      <t xml:space="preserve">Tiksli darbų atlikimo vieta: </t>
    </r>
    <r>
      <rPr>
        <sz val="11"/>
        <color theme="1"/>
        <rFont val="Times New Roman"/>
        <family val="1"/>
        <charset val="186"/>
      </rPr>
      <t>Panerių st. kelias Nr.1j</t>
    </r>
  </si>
  <si>
    <r>
      <t xml:space="preserve">Remonto apimtys: </t>
    </r>
    <r>
      <rPr>
        <sz val="11"/>
        <color theme="1"/>
        <rFont val="Times New Roman"/>
        <family val="1"/>
        <charset val="186"/>
      </rPr>
      <t>150,1 m</t>
    </r>
  </si>
  <si>
    <r>
      <t xml:space="preserve">Finansavimo šaltinis: </t>
    </r>
    <r>
      <rPr>
        <sz val="11"/>
        <color theme="1"/>
        <rFont val="Times New Roman"/>
        <family val="1"/>
        <charset val="186"/>
      </rPr>
      <t>Gamybos sąnaudos</t>
    </r>
  </si>
  <si>
    <t>Bėgiai R50 (naudoti)</t>
  </si>
  <si>
    <t>msl</t>
  </si>
  <si>
    <t>Lentvario geležinkelio stotis</t>
  </si>
  <si>
    <t>Sąvaržų su bėgvinėmis padėklai R50</t>
  </si>
  <si>
    <t>4.</t>
  </si>
  <si>
    <t xml:space="preserve"> Metalinės dvigalvės tvarslės R50 (6 skylių)</t>
  </si>
  <si>
    <t>5.</t>
  </si>
  <si>
    <t xml:space="preserve"> Sandūriniai varžtai su veržlėmis ir poveržlėmis </t>
  </si>
  <si>
    <t>6.</t>
  </si>
  <si>
    <t>Impregnuoti mediniai pabėgiai</t>
  </si>
  <si>
    <t>Sutarties 2.4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</si>
</sst>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??????0.0?;\-?????0.0?;?"/>
    <numFmt numFmtId="165" formatCode="???????0.0?;\-??????0.0?;?"/>
    <numFmt numFmtId="166" formatCode="0.0"/>
  </numFmts>
  <fonts count="12" x14ac:knownFonts="1">
    <font>
      <sz val="10"/>
      <name val="Arial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555555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1"/>
      <name val="Calibri"/>
      <family val="2"/>
      <charset val="186"/>
    </font>
    <font>
      <b/>
      <sz val="10"/>
      <name val="Arial"/>
      <family val="2"/>
      <charset val="186"/>
    </font>
    <font>
      <sz val="1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5" fillId="0" borderId="2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6" fillId="0" borderId="0" xfId="0" applyFont="1" applyAlignment="1">
      <alignment horizont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49" fontId="7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14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166" fontId="3" fillId="0" borderId="0" xfId="0" applyNumberFormat="1" applyFont="1" applyAlignment="1">
      <alignment horizontal="center"/>
    </xf>
    <xf numFmtId="49" fontId="2" fillId="0" borderId="1" xfId="0" applyNumberFormat="1" applyFont="1" applyBorder="1" applyAlignment="1">
      <alignment horizontal="right"/>
    </xf>
    <xf numFmtId="49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2" xfId="0" applyFont="1" applyBorder="1" applyAlignment="1">
      <alignment horizontal="center" wrapText="1"/>
    </xf>
    <xf numFmtId="0" fontId="9" fillId="0" borderId="0" xfId="0" applyFont="1" applyAlignment="1">
      <alignment horizontal="justify" vertical="center"/>
    </xf>
    <xf numFmtId="49" fontId="3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166" fontId="2" fillId="0" borderId="2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left" vertical="center" wrapText="1"/>
    </xf>
    <xf numFmtId="165" fontId="2" fillId="0" borderId="5" xfId="0" applyNumberFormat="1" applyFont="1" applyBorder="1" applyAlignment="1">
      <alignment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165" fontId="2" fillId="0" borderId="5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left" vertical="center" wrapText="1"/>
    </xf>
    <xf numFmtId="166" fontId="5" fillId="0" borderId="2" xfId="0" applyNumberFormat="1" applyFont="1" applyBorder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 wrapText="1"/>
    </xf>
    <xf numFmtId="166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wrapText="1"/>
    </xf>
    <xf numFmtId="49" fontId="2" fillId="0" borderId="0" xfId="0" applyNumberFormat="1" applyFont="1" applyAlignment="1">
      <alignment horizontal="right" vertical="top" wrapText="1"/>
    </xf>
    <xf numFmtId="49" fontId="2" fillId="0" borderId="0" xfId="0" applyNumberFormat="1" applyFont="1" applyAlignment="1">
      <alignment horizontal="left" vertical="top" wrapText="1"/>
    </xf>
    <xf numFmtId="166" fontId="2" fillId="0" borderId="0" xfId="0" applyNumberFormat="1" applyFont="1" applyAlignment="1">
      <alignment horizontal="center" vertical="top"/>
    </xf>
    <xf numFmtId="165" fontId="2" fillId="0" borderId="0" xfId="0" applyNumberFormat="1" applyFont="1" applyAlignment="1">
      <alignment horizontal="right" vertical="top" wrapText="1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vertical="center" wrapText="1"/>
    </xf>
    <xf numFmtId="49" fontId="5" fillId="0" borderId="0" xfId="0" applyNumberFormat="1" applyFont="1"/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1" fillId="0" borderId="0" xfId="0" applyFont="1"/>
    <xf numFmtId="0" fontId="2" fillId="0" borderId="2" xfId="0" applyFont="1" applyBorder="1" applyAlignment="1">
      <alignment horizontal="left" vertical="center"/>
    </xf>
    <xf numFmtId="1" fontId="2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49" fontId="3" fillId="0" borderId="2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vertical="center" wrapText="1"/>
    </xf>
    <xf numFmtId="0" fontId="10" fillId="0" borderId="0" xfId="0" applyFont="1" applyAlignment="1">
      <alignment vertical="center" wrapText="1"/>
    </xf>
  </cellXfs>
  <cellStyles count="2">
    <cellStyle name="Normal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95"/>
  <sheetViews>
    <sheetView tabSelected="1" topLeftCell="A160" zoomScaleNormal="100" workbookViewId="0">
      <selection activeCell="B303" sqref="B303"/>
    </sheetView>
  </sheetViews>
  <sheetFormatPr defaultRowHeight="12.75" x14ac:dyDescent="0.2"/>
  <cols>
    <col min="1" max="1" width="9.42578125" style="56" bestFit="1" customWidth="1"/>
    <col min="2" max="2" width="47.5703125" style="57" customWidth="1"/>
    <col min="3" max="3" width="14.42578125" style="57" customWidth="1"/>
    <col min="4" max="4" width="12.7109375" style="58" customWidth="1"/>
    <col min="5" max="5" width="19.85546875" style="59" customWidth="1"/>
    <col min="6" max="6" width="19.42578125" style="59" customWidth="1"/>
    <col min="7" max="7" width="13.140625" style="4" customWidth="1"/>
    <col min="8" max="8" width="12.85546875" style="4" customWidth="1"/>
    <col min="9" max="9" width="12.5703125" style="13" customWidth="1"/>
    <col min="10" max="10" width="25.42578125" style="4" customWidth="1"/>
    <col min="11" max="11" width="22.42578125" style="4" customWidth="1"/>
    <col min="12" max="12" width="11.42578125" style="4" customWidth="1"/>
    <col min="13" max="16384" width="9.140625" style="4"/>
  </cols>
  <sheetData>
    <row r="1" spans="1:12" x14ac:dyDescent="0.2">
      <c r="A1" s="3"/>
      <c r="B1" s="3"/>
      <c r="C1" s="3"/>
      <c r="D1" s="3"/>
      <c r="E1" s="70" t="s">
        <v>525</v>
      </c>
      <c r="F1" s="70"/>
      <c r="G1" s="70"/>
      <c r="H1" s="70"/>
      <c r="I1" s="70"/>
    </row>
    <row r="2" spans="1:12" s="6" customFormat="1" ht="15" x14ac:dyDescent="0.25">
      <c r="A2" s="69" t="s">
        <v>483</v>
      </c>
      <c r="B2" s="69"/>
      <c r="C2" s="69"/>
      <c r="D2" s="69"/>
      <c r="E2" s="69"/>
      <c r="F2" s="5"/>
      <c r="I2" s="7"/>
    </row>
    <row r="3" spans="1:12" s="6" customFormat="1" ht="15" x14ac:dyDescent="0.25">
      <c r="A3" s="7"/>
      <c r="B3" s="7"/>
      <c r="C3" s="7"/>
      <c r="D3" s="7"/>
      <c r="E3" s="7"/>
      <c r="F3" s="5"/>
      <c r="I3" s="7"/>
    </row>
    <row r="4" spans="1:12" s="6" customFormat="1" ht="15" x14ac:dyDescent="0.25">
      <c r="A4" s="11" t="s">
        <v>506</v>
      </c>
      <c r="E4" s="8"/>
      <c r="F4" s="9"/>
      <c r="I4" s="10"/>
    </row>
    <row r="5" spans="1:12" s="6" customFormat="1" ht="15" x14ac:dyDescent="0.25">
      <c r="A5" s="11" t="s">
        <v>511</v>
      </c>
      <c r="E5" s="8"/>
      <c r="F5" s="9"/>
      <c r="I5" s="7"/>
    </row>
    <row r="6" spans="1:12" s="6" customFormat="1" ht="15" x14ac:dyDescent="0.25">
      <c r="A6" s="11" t="s">
        <v>512</v>
      </c>
      <c r="E6" s="8"/>
      <c r="F6" s="9"/>
      <c r="I6" s="7"/>
    </row>
    <row r="7" spans="1:12" s="6" customFormat="1" ht="15" x14ac:dyDescent="0.25">
      <c r="A7" s="11" t="s">
        <v>513</v>
      </c>
      <c r="E7" s="8"/>
      <c r="F7" s="9"/>
      <c r="I7" s="7"/>
    </row>
    <row r="8" spans="1:12" s="6" customFormat="1" ht="15" x14ac:dyDescent="0.25">
      <c r="A8" s="11" t="s">
        <v>514</v>
      </c>
      <c r="E8" s="8"/>
      <c r="F8" s="9"/>
      <c r="I8" s="7"/>
    </row>
    <row r="9" spans="1:12" s="6" customFormat="1" ht="15" x14ac:dyDescent="0.25">
      <c r="A9" s="11"/>
      <c r="E9" s="8"/>
      <c r="F9" s="9"/>
      <c r="I9" s="7"/>
    </row>
    <row r="10" spans="1:12" ht="25.5" customHeight="1" x14ac:dyDescent="0.2">
      <c r="A10" s="77" t="s">
        <v>458</v>
      </c>
      <c r="B10" s="77"/>
      <c r="C10" s="77"/>
      <c r="D10" s="77"/>
      <c r="E10" s="77"/>
      <c r="F10" s="12"/>
    </row>
    <row r="11" spans="1:12" x14ac:dyDescent="0.2">
      <c r="A11" s="14"/>
      <c r="B11" s="15"/>
      <c r="C11" s="15"/>
      <c r="D11" s="16"/>
      <c r="E11" s="17"/>
      <c r="F11" s="18"/>
      <c r="J11" s="19"/>
    </row>
    <row r="12" spans="1:12" ht="92.25" customHeight="1" x14ac:dyDescent="0.2">
      <c r="A12" s="20" t="s">
        <v>427</v>
      </c>
      <c r="B12" s="20" t="s">
        <v>426</v>
      </c>
      <c r="C12" s="20" t="s">
        <v>428</v>
      </c>
      <c r="D12" s="21" t="s">
        <v>411</v>
      </c>
      <c r="E12" s="22" t="s">
        <v>1</v>
      </c>
      <c r="F12" s="22" t="s">
        <v>501</v>
      </c>
      <c r="G12" s="23" t="s">
        <v>502</v>
      </c>
      <c r="H12" s="23" t="s">
        <v>503</v>
      </c>
      <c r="I12" s="24" t="s">
        <v>504</v>
      </c>
      <c r="L12" s="25"/>
    </row>
    <row r="13" spans="1:12" x14ac:dyDescent="0.2">
      <c r="A13" s="71" t="s">
        <v>488</v>
      </c>
      <c r="B13" s="71"/>
      <c r="C13" s="71"/>
      <c r="D13" s="71"/>
      <c r="E13" s="72"/>
      <c r="F13" s="26"/>
      <c r="G13" s="27"/>
      <c r="H13" s="27"/>
      <c r="I13" s="28"/>
    </row>
    <row r="14" spans="1:12" x14ac:dyDescent="0.2">
      <c r="A14" s="29" t="s">
        <v>448</v>
      </c>
      <c r="B14" s="30" t="s">
        <v>449</v>
      </c>
      <c r="C14" s="31"/>
      <c r="D14" s="31"/>
      <c r="E14" s="32"/>
      <c r="F14" s="26"/>
      <c r="G14" s="27"/>
      <c r="H14" s="27"/>
      <c r="I14" s="28"/>
    </row>
    <row r="15" spans="1:12" ht="25.5" x14ac:dyDescent="0.2">
      <c r="A15" s="73" t="s">
        <v>208</v>
      </c>
      <c r="B15" s="75" t="s">
        <v>451</v>
      </c>
      <c r="C15" s="33" t="s">
        <v>482</v>
      </c>
      <c r="D15" s="34">
        <v>1</v>
      </c>
      <c r="E15" s="35" t="s">
        <v>239</v>
      </c>
      <c r="F15" s="20"/>
      <c r="G15" s="2"/>
      <c r="H15" s="27">
        <f>G15/D15</f>
        <v>0</v>
      </c>
      <c r="I15" s="28">
        <f>H15*F15</f>
        <v>0</v>
      </c>
    </row>
    <row r="16" spans="1:12" ht="25.5" x14ac:dyDescent="0.2">
      <c r="A16" s="74"/>
      <c r="B16" s="76"/>
      <c r="C16" s="33" t="s">
        <v>70</v>
      </c>
      <c r="D16" s="34">
        <v>1</v>
      </c>
      <c r="E16" s="35" t="s">
        <v>239</v>
      </c>
      <c r="F16" s="20"/>
      <c r="G16" s="2"/>
      <c r="H16" s="27">
        <f t="shared" ref="H16:H79" si="0">G16/D16</f>
        <v>0</v>
      </c>
      <c r="I16" s="28">
        <f t="shared" ref="I16:I79" si="1">H16*F16</f>
        <v>0</v>
      </c>
    </row>
    <row r="17" spans="1:9" ht="25.5" x14ac:dyDescent="0.2">
      <c r="A17" s="73" t="s">
        <v>209</v>
      </c>
      <c r="B17" s="75" t="s">
        <v>450</v>
      </c>
      <c r="C17" s="33" t="s">
        <v>482</v>
      </c>
      <c r="D17" s="34">
        <v>1</v>
      </c>
      <c r="E17" s="35" t="s">
        <v>262</v>
      </c>
      <c r="F17" s="20"/>
      <c r="G17" s="2"/>
      <c r="H17" s="27">
        <f t="shared" si="0"/>
        <v>0</v>
      </c>
      <c r="I17" s="28">
        <f t="shared" si="1"/>
        <v>0</v>
      </c>
    </row>
    <row r="18" spans="1:9" ht="25.5" x14ac:dyDescent="0.2">
      <c r="A18" s="74"/>
      <c r="B18" s="76"/>
      <c r="C18" s="33" t="s">
        <v>70</v>
      </c>
      <c r="D18" s="34">
        <v>1</v>
      </c>
      <c r="E18" s="35" t="s">
        <v>262</v>
      </c>
      <c r="F18" s="20"/>
      <c r="G18" s="2"/>
      <c r="H18" s="27">
        <f t="shared" si="0"/>
        <v>0</v>
      </c>
      <c r="I18" s="28">
        <f t="shared" si="1"/>
        <v>0</v>
      </c>
    </row>
    <row r="19" spans="1:9" ht="25.5" x14ac:dyDescent="0.2">
      <c r="A19" s="73" t="s">
        <v>210</v>
      </c>
      <c r="B19" s="75" t="s">
        <v>360</v>
      </c>
      <c r="C19" s="33" t="s">
        <v>482</v>
      </c>
      <c r="D19" s="34">
        <v>1</v>
      </c>
      <c r="E19" s="35" t="s">
        <v>361</v>
      </c>
      <c r="F19" s="20"/>
      <c r="G19" s="2"/>
      <c r="H19" s="27">
        <f t="shared" si="0"/>
        <v>0</v>
      </c>
      <c r="I19" s="28">
        <f t="shared" si="1"/>
        <v>0</v>
      </c>
    </row>
    <row r="20" spans="1:9" ht="25.5" x14ac:dyDescent="0.2">
      <c r="A20" s="74"/>
      <c r="B20" s="76"/>
      <c r="C20" s="33" t="s">
        <v>70</v>
      </c>
      <c r="D20" s="34">
        <v>1</v>
      </c>
      <c r="E20" s="35" t="s">
        <v>361</v>
      </c>
      <c r="F20" s="20"/>
      <c r="G20" s="2"/>
      <c r="H20" s="27">
        <f>G20/D20</f>
        <v>0</v>
      </c>
      <c r="I20" s="28">
        <f t="shared" si="1"/>
        <v>0</v>
      </c>
    </row>
    <row r="21" spans="1:9" ht="25.5" x14ac:dyDescent="0.2">
      <c r="A21" s="73" t="s">
        <v>221</v>
      </c>
      <c r="B21" s="75" t="s">
        <v>360</v>
      </c>
      <c r="C21" s="33" t="s">
        <v>482</v>
      </c>
      <c r="D21" s="34">
        <v>1</v>
      </c>
      <c r="E21" s="35" t="s">
        <v>262</v>
      </c>
      <c r="F21" s="20"/>
      <c r="G21" s="2"/>
      <c r="H21" s="27">
        <f t="shared" si="0"/>
        <v>0</v>
      </c>
      <c r="I21" s="28">
        <f t="shared" si="1"/>
        <v>0</v>
      </c>
    </row>
    <row r="22" spans="1:9" ht="25.5" x14ac:dyDescent="0.2">
      <c r="A22" s="74"/>
      <c r="B22" s="76"/>
      <c r="C22" s="33" t="s">
        <v>70</v>
      </c>
      <c r="D22" s="34">
        <v>1</v>
      </c>
      <c r="E22" s="35" t="s">
        <v>262</v>
      </c>
      <c r="F22" s="20"/>
      <c r="G22" s="2"/>
      <c r="H22" s="27">
        <f t="shared" si="0"/>
        <v>0</v>
      </c>
      <c r="I22" s="28">
        <f t="shared" si="1"/>
        <v>0</v>
      </c>
    </row>
    <row r="23" spans="1:9" ht="89.25" x14ac:dyDescent="0.2">
      <c r="A23" s="36" t="s">
        <v>462</v>
      </c>
      <c r="B23" s="37" t="s">
        <v>463</v>
      </c>
      <c r="C23" s="33" t="s">
        <v>70</v>
      </c>
      <c r="D23" s="34">
        <v>1</v>
      </c>
      <c r="E23" s="38" t="s">
        <v>461</v>
      </c>
      <c r="F23" s="20"/>
      <c r="G23" s="2"/>
      <c r="H23" s="27">
        <f t="shared" si="0"/>
        <v>0</v>
      </c>
      <c r="I23" s="28">
        <f t="shared" si="1"/>
        <v>0</v>
      </c>
    </row>
    <row r="24" spans="1:9" ht="89.25" x14ac:dyDescent="0.2">
      <c r="A24" s="36" t="s">
        <v>464</v>
      </c>
      <c r="B24" s="37" t="s">
        <v>465</v>
      </c>
      <c r="C24" s="33" t="s">
        <v>70</v>
      </c>
      <c r="D24" s="34">
        <v>1</v>
      </c>
      <c r="E24" s="38" t="s">
        <v>461</v>
      </c>
      <c r="F24" s="20"/>
      <c r="G24" s="2"/>
      <c r="H24" s="27">
        <f t="shared" si="0"/>
        <v>0</v>
      </c>
      <c r="I24" s="28">
        <f t="shared" si="1"/>
        <v>0</v>
      </c>
    </row>
    <row r="25" spans="1:9" ht="25.5" x14ac:dyDescent="0.2">
      <c r="A25" s="31" t="s">
        <v>16</v>
      </c>
      <c r="B25" s="39" t="s">
        <v>132</v>
      </c>
      <c r="C25" s="33"/>
      <c r="D25" s="34"/>
      <c r="E25" s="35"/>
      <c r="F25" s="20"/>
      <c r="G25" s="2"/>
      <c r="H25" s="27"/>
      <c r="I25" s="28">
        <f t="shared" si="1"/>
        <v>0</v>
      </c>
    </row>
    <row r="26" spans="1:9" ht="25.5" x14ac:dyDescent="0.2">
      <c r="A26" s="36" t="s">
        <v>211</v>
      </c>
      <c r="B26" s="37" t="s">
        <v>240</v>
      </c>
      <c r="C26" s="33" t="s">
        <v>482</v>
      </c>
      <c r="D26" s="34">
        <v>1</v>
      </c>
      <c r="E26" s="38" t="s">
        <v>181</v>
      </c>
      <c r="F26" s="20"/>
      <c r="G26" s="2"/>
      <c r="H26" s="27">
        <f t="shared" si="0"/>
        <v>0</v>
      </c>
      <c r="I26" s="28">
        <f t="shared" si="1"/>
        <v>0</v>
      </c>
    </row>
    <row r="27" spans="1:9" ht="25.5" x14ac:dyDescent="0.2">
      <c r="A27" s="36" t="s">
        <v>212</v>
      </c>
      <c r="B27" s="37" t="s">
        <v>241</v>
      </c>
      <c r="C27" s="33" t="s">
        <v>482</v>
      </c>
      <c r="D27" s="34">
        <v>1</v>
      </c>
      <c r="E27" s="38" t="s">
        <v>181</v>
      </c>
      <c r="F27" s="20"/>
      <c r="G27" s="2"/>
      <c r="H27" s="27">
        <f t="shared" si="0"/>
        <v>0</v>
      </c>
      <c r="I27" s="28">
        <f t="shared" si="1"/>
        <v>0</v>
      </c>
    </row>
    <row r="28" spans="1:9" ht="25.5" x14ac:dyDescent="0.2">
      <c r="A28" s="36" t="s">
        <v>213</v>
      </c>
      <c r="B28" s="37" t="s">
        <v>242</v>
      </c>
      <c r="C28" s="33" t="s">
        <v>482</v>
      </c>
      <c r="D28" s="34">
        <v>1</v>
      </c>
      <c r="E28" s="38" t="s">
        <v>181</v>
      </c>
      <c r="F28" s="20"/>
      <c r="G28" s="2"/>
      <c r="H28" s="27">
        <f t="shared" si="0"/>
        <v>0</v>
      </c>
      <c r="I28" s="28">
        <f t="shared" si="1"/>
        <v>0</v>
      </c>
    </row>
    <row r="29" spans="1:9" ht="25.5" x14ac:dyDescent="0.2">
      <c r="A29" s="36" t="s">
        <v>214</v>
      </c>
      <c r="B29" s="37" t="s">
        <v>243</v>
      </c>
      <c r="C29" s="33" t="s">
        <v>482</v>
      </c>
      <c r="D29" s="34">
        <v>1</v>
      </c>
      <c r="E29" s="38" t="s">
        <v>181</v>
      </c>
      <c r="F29" s="20"/>
      <c r="G29" s="2"/>
      <c r="H29" s="27">
        <f t="shared" si="0"/>
        <v>0</v>
      </c>
      <c r="I29" s="28">
        <f t="shared" si="1"/>
        <v>0</v>
      </c>
    </row>
    <row r="30" spans="1:9" ht="25.5" x14ac:dyDescent="0.2">
      <c r="A30" s="36" t="s">
        <v>362</v>
      </c>
      <c r="B30" s="37" t="s">
        <v>244</v>
      </c>
      <c r="C30" s="33" t="s">
        <v>482</v>
      </c>
      <c r="D30" s="34">
        <v>1</v>
      </c>
      <c r="E30" s="38" t="s">
        <v>181</v>
      </c>
      <c r="F30" s="20"/>
      <c r="G30" s="2"/>
      <c r="H30" s="27">
        <f t="shared" si="0"/>
        <v>0</v>
      </c>
      <c r="I30" s="28">
        <f t="shared" si="1"/>
        <v>0</v>
      </c>
    </row>
    <row r="31" spans="1:9" ht="25.5" x14ac:dyDescent="0.2">
      <c r="A31" s="36" t="s">
        <v>363</v>
      </c>
      <c r="B31" s="37" t="s">
        <v>245</v>
      </c>
      <c r="C31" s="33" t="s">
        <v>482</v>
      </c>
      <c r="D31" s="34">
        <v>1</v>
      </c>
      <c r="E31" s="38" t="s">
        <v>181</v>
      </c>
      <c r="F31" s="20"/>
      <c r="G31" s="2"/>
      <c r="H31" s="27">
        <f t="shared" si="0"/>
        <v>0</v>
      </c>
      <c r="I31" s="28">
        <f t="shared" si="1"/>
        <v>0</v>
      </c>
    </row>
    <row r="32" spans="1:9" ht="89.25" x14ac:dyDescent="0.2">
      <c r="A32" s="36" t="s">
        <v>467</v>
      </c>
      <c r="B32" s="37" t="s">
        <v>466</v>
      </c>
      <c r="C32" s="33" t="s">
        <v>70</v>
      </c>
      <c r="D32" s="34">
        <v>1</v>
      </c>
      <c r="E32" s="38" t="s">
        <v>461</v>
      </c>
      <c r="F32" s="20"/>
      <c r="G32" s="2"/>
      <c r="H32" s="27">
        <f t="shared" si="0"/>
        <v>0</v>
      </c>
      <c r="I32" s="28">
        <f t="shared" si="1"/>
        <v>0</v>
      </c>
    </row>
    <row r="33" spans="1:10" ht="25.5" x14ac:dyDescent="0.2">
      <c r="A33" s="31" t="s">
        <v>17</v>
      </c>
      <c r="B33" s="39" t="s">
        <v>131</v>
      </c>
      <c r="C33" s="33"/>
      <c r="D33" s="34"/>
      <c r="E33" s="35"/>
      <c r="F33" s="20"/>
      <c r="G33" s="2"/>
      <c r="H33" s="27"/>
      <c r="I33" s="28">
        <f t="shared" si="1"/>
        <v>0</v>
      </c>
    </row>
    <row r="34" spans="1:10" ht="25.5" x14ac:dyDescent="0.2">
      <c r="A34" s="36" t="s">
        <v>73</v>
      </c>
      <c r="B34" s="37" t="s">
        <v>246</v>
      </c>
      <c r="C34" s="33" t="s">
        <v>482</v>
      </c>
      <c r="D34" s="34">
        <v>1</v>
      </c>
      <c r="E34" s="38" t="s">
        <v>181</v>
      </c>
      <c r="F34" s="20"/>
      <c r="G34" s="2"/>
      <c r="H34" s="27">
        <f t="shared" si="0"/>
        <v>0</v>
      </c>
      <c r="I34" s="28">
        <f t="shared" si="1"/>
        <v>0</v>
      </c>
      <c r="J34" s="40"/>
    </row>
    <row r="35" spans="1:10" ht="25.5" x14ac:dyDescent="0.2">
      <c r="A35" s="36" t="s">
        <v>74</v>
      </c>
      <c r="B35" s="37" t="s">
        <v>247</v>
      </c>
      <c r="C35" s="33" t="s">
        <v>482</v>
      </c>
      <c r="D35" s="34">
        <v>1</v>
      </c>
      <c r="E35" s="38" t="s">
        <v>181</v>
      </c>
      <c r="F35" s="20"/>
      <c r="G35" s="2"/>
      <c r="H35" s="27">
        <f t="shared" si="0"/>
        <v>0</v>
      </c>
      <c r="I35" s="28">
        <f t="shared" si="1"/>
        <v>0</v>
      </c>
      <c r="J35" s="40"/>
    </row>
    <row r="36" spans="1:10" ht="25.5" x14ac:dyDescent="0.2">
      <c r="A36" s="36" t="s">
        <v>215</v>
      </c>
      <c r="B36" s="37" t="s">
        <v>248</v>
      </c>
      <c r="C36" s="33" t="s">
        <v>482</v>
      </c>
      <c r="D36" s="34">
        <v>1</v>
      </c>
      <c r="E36" s="38" t="s">
        <v>181</v>
      </c>
      <c r="F36" s="20"/>
      <c r="G36" s="2"/>
      <c r="H36" s="27">
        <f t="shared" si="0"/>
        <v>0</v>
      </c>
      <c r="I36" s="28">
        <f t="shared" si="1"/>
        <v>0</v>
      </c>
    </row>
    <row r="37" spans="1:10" ht="25.5" x14ac:dyDescent="0.2">
      <c r="A37" s="36" t="s">
        <v>226</v>
      </c>
      <c r="B37" s="37" t="s">
        <v>249</v>
      </c>
      <c r="C37" s="33" t="s">
        <v>482</v>
      </c>
      <c r="D37" s="34">
        <v>1</v>
      </c>
      <c r="E37" s="38" t="s">
        <v>181</v>
      </c>
      <c r="F37" s="20"/>
      <c r="G37" s="2"/>
      <c r="H37" s="27">
        <f t="shared" si="0"/>
        <v>0</v>
      </c>
      <c r="I37" s="28">
        <f t="shared" si="1"/>
        <v>0</v>
      </c>
    </row>
    <row r="38" spans="1:10" ht="89.25" x14ac:dyDescent="0.2">
      <c r="A38" s="36" t="s">
        <v>459</v>
      </c>
      <c r="B38" s="37" t="s">
        <v>460</v>
      </c>
      <c r="C38" s="33" t="s">
        <v>70</v>
      </c>
      <c r="D38" s="34">
        <v>1</v>
      </c>
      <c r="E38" s="38" t="s">
        <v>461</v>
      </c>
      <c r="F38" s="20"/>
      <c r="G38" s="2"/>
      <c r="H38" s="27">
        <f t="shared" si="0"/>
        <v>0</v>
      </c>
      <c r="I38" s="28">
        <f t="shared" si="1"/>
        <v>0</v>
      </c>
    </row>
    <row r="39" spans="1:10" x14ac:dyDescent="0.2">
      <c r="A39" s="31" t="s">
        <v>18</v>
      </c>
      <c r="B39" s="39" t="s">
        <v>130</v>
      </c>
      <c r="C39" s="33"/>
      <c r="D39" s="34"/>
      <c r="E39" s="38"/>
      <c r="F39" s="20"/>
      <c r="G39" s="2"/>
      <c r="H39" s="27"/>
      <c r="I39" s="28">
        <f t="shared" si="1"/>
        <v>0</v>
      </c>
    </row>
    <row r="40" spans="1:10" x14ac:dyDescent="0.2">
      <c r="A40" s="36" t="s">
        <v>75</v>
      </c>
      <c r="B40" s="37" t="s">
        <v>78</v>
      </c>
      <c r="C40" s="33" t="s">
        <v>0</v>
      </c>
      <c r="D40" s="34">
        <v>1</v>
      </c>
      <c r="E40" s="38"/>
      <c r="F40" s="20"/>
      <c r="G40" s="2"/>
      <c r="H40" s="27">
        <f t="shared" si="0"/>
        <v>0</v>
      </c>
      <c r="I40" s="28">
        <f t="shared" si="1"/>
        <v>0</v>
      </c>
    </row>
    <row r="41" spans="1:10" x14ac:dyDescent="0.2">
      <c r="A41" s="36" t="s">
        <v>184</v>
      </c>
      <c r="B41" s="37" t="s">
        <v>79</v>
      </c>
      <c r="C41" s="33" t="s">
        <v>0</v>
      </c>
      <c r="D41" s="34">
        <v>1</v>
      </c>
      <c r="E41" s="38"/>
      <c r="F41" s="20"/>
      <c r="G41" s="2"/>
      <c r="H41" s="27">
        <f t="shared" si="0"/>
        <v>0</v>
      </c>
      <c r="I41" s="28">
        <f t="shared" si="1"/>
        <v>0</v>
      </c>
    </row>
    <row r="42" spans="1:10" x14ac:dyDescent="0.2">
      <c r="A42" s="71" t="s">
        <v>500</v>
      </c>
      <c r="B42" s="71"/>
      <c r="C42" s="71"/>
      <c r="D42" s="71"/>
      <c r="E42" s="72"/>
      <c r="F42" s="20"/>
      <c r="G42" s="2"/>
      <c r="H42" s="27"/>
      <c r="I42" s="28">
        <f t="shared" si="1"/>
        <v>0</v>
      </c>
    </row>
    <row r="43" spans="1:10" ht="76.5" x14ac:dyDescent="0.2">
      <c r="A43" s="31" t="s">
        <v>19</v>
      </c>
      <c r="B43" s="39" t="s">
        <v>50</v>
      </c>
      <c r="C43" s="33"/>
      <c r="D43" s="34"/>
      <c r="E43" s="41" t="s">
        <v>250</v>
      </c>
      <c r="F43" s="20"/>
      <c r="G43" s="2"/>
      <c r="H43" s="27"/>
      <c r="I43" s="28">
        <f t="shared" si="1"/>
        <v>0</v>
      </c>
    </row>
    <row r="44" spans="1:10" ht="25.5" x14ac:dyDescent="0.2">
      <c r="A44" s="36" t="s">
        <v>80</v>
      </c>
      <c r="B44" s="37" t="s">
        <v>81</v>
      </c>
      <c r="C44" s="33" t="s">
        <v>482</v>
      </c>
      <c r="D44" s="34">
        <v>1</v>
      </c>
      <c r="E44" s="38" t="s">
        <v>181</v>
      </c>
      <c r="F44" s="20"/>
      <c r="G44" s="2"/>
      <c r="H44" s="27">
        <f t="shared" si="0"/>
        <v>0</v>
      </c>
      <c r="I44" s="28">
        <f t="shared" si="1"/>
        <v>0</v>
      </c>
    </row>
    <row r="45" spans="1:10" ht="25.5" x14ac:dyDescent="0.2">
      <c r="A45" s="36" t="s">
        <v>83</v>
      </c>
      <c r="B45" s="37" t="s">
        <v>82</v>
      </c>
      <c r="C45" s="33" t="s">
        <v>482</v>
      </c>
      <c r="D45" s="34">
        <v>1</v>
      </c>
      <c r="E45" s="38" t="s">
        <v>181</v>
      </c>
      <c r="F45" s="20"/>
      <c r="G45" s="2"/>
      <c r="H45" s="27">
        <f t="shared" si="0"/>
        <v>0</v>
      </c>
      <c r="I45" s="28">
        <f t="shared" si="1"/>
        <v>0</v>
      </c>
    </row>
    <row r="46" spans="1:10" ht="76.5" x14ac:dyDescent="0.2">
      <c r="A46" s="31" t="s">
        <v>20</v>
      </c>
      <c r="B46" s="39" t="s">
        <v>7</v>
      </c>
      <c r="C46" s="33"/>
      <c r="D46" s="34"/>
      <c r="E46" s="41" t="s">
        <v>250</v>
      </c>
      <c r="F46" s="20"/>
      <c r="G46" s="2"/>
      <c r="H46" s="27"/>
      <c r="I46" s="28">
        <f t="shared" si="1"/>
        <v>0</v>
      </c>
    </row>
    <row r="47" spans="1:10" ht="25.5" x14ac:dyDescent="0.2">
      <c r="A47" s="36" t="s">
        <v>84</v>
      </c>
      <c r="B47" s="37" t="s">
        <v>81</v>
      </c>
      <c r="C47" s="33" t="s">
        <v>482</v>
      </c>
      <c r="D47" s="34">
        <v>1</v>
      </c>
      <c r="E47" s="38" t="s">
        <v>181</v>
      </c>
      <c r="F47" s="20"/>
      <c r="G47" s="2"/>
      <c r="H47" s="27">
        <f t="shared" si="0"/>
        <v>0</v>
      </c>
      <c r="I47" s="28">
        <f t="shared" si="1"/>
        <v>0</v>
      </c>
    </row>
    <row r="48" spans="1:10" ht="25.5" x14ac:dyDescent="0.2">
      <c r="A48" s="36" t="s">
        <v>85</v>
      </c>
      <c r="B48" s="37" t="s">
        <v>82</v>
      </c>
      <c r="C48" s="33" t="s">
        <v>482</v>
      </c>
      <c r="D48" s="34">
        <v>1</v>
      </c>
      <c r="E48" s="38" t="s">
        <v>181</v>
      </c>
      <c r="F48" s="20"/>
      <c r="G48" s="2"/>
      <c r="H48" s="27">
        <f t="shared" si="0"/>
        <v>0</v>
      </c>
      <c r="I48" s="28">
        <f t="shared" si="1"/>
        <v>0</v>
      </c>
    </row>
    <row r="49" spans="1:9" ht="76.5" x14ac:dyDescent="0.2">
      <c r="A49" s="31" t="s">
        <v>21</v>
      </c>
      <c r="B49" s="39" t="s">
        <v>51</v>
      </c>
      <c r="C49" s="33"/>
      <c r="D49" s="34"/>
      <c r="E49" s="41" t="s">
        <v>250</v>
      </c>
      <c r="F49" s="20"/>
      <c r="G49" s="2"/>
      <c r="H49" s="27"/>
      <c r="I49" s="28">
        <f t="shared" si="1"/>
        <v>0</v>
      </c>
    </row>
    <row r="50" spans="1:9" ht="25.5" x14ac:dyDescent="0.2">
      <c r="A50" s="36" t="s">
        <v>86</v>
      </c>
      <c r="B50" s="37" t="s">
        <v>81</v>
      </c>
      <c r="C50" s="33" t="s">
        <v>482</v>
      </c>
      <c r="D50" s="34">
        <v>1</v>
      </c>
      <c r="E50" s="38" t="s">
        <v>181</v>
      </c>
      <c r="F50" s="20"/>
      <c r="G50" s="2"/>
      <c r="H50" s="27">
        <f t="shared" si="0"/>
        <v>0</v>
      </c>
      <c r="I50" s="28">
        <f t="shared" si="1"/>
        <v>0</v>
      </c>
    </row>
    <row r="51" spans="1:9" ht="25.5" x14ac:dyDescent="0.2">
      <c r="A51" s="36" t="s">
        <v>87</v>
      </c>
      <c r="B51" s="37" t="s">
        <v>82</v>
      </c>
      <c r="C51" s="33" t="s">
        <v>482</v>
      </c>
      <c r="D51" s="34">
        <v>1</v>
      </c>
      <c r="E51" s="38" t="s">
        <v>181</v>
      </c>
      <c r="F51" s="20"/>
      <c r="G51" s="2"/>
      <c r="H51" s="27">
        <f t="shared" si="0"/>
        <v>0</v>
      </c>
      <c r="I51" s="28">
        <f t="shared" si="1"/>
        <v>0</v>
      </c>
    </row>
    <row r="52" spans="1:9" ht="25.5" x14ac:dyDescent="0.2">
      <c r="A52" s="31" t="s">
        <v>22</v>
      </c>
      <c r="B52" s="39" t="s">
        <v>52</v>
      </c>
      <c r="C52" s="33"/>
      <c r="D52" s="34"/>
      <c r="E52" s="38" t="s">
        <v>251</v>
      </c>
      <c r="F52" s="20"/>
      <c r="G52" s="2"/>
      <c r="H52" s="27"/>
      <c r="I52" s="28">
        <f t="shared" si="1"/>
        <v>0</v>
      </c>
    </row>
    <row r="53" spans="1:9" ht="25.5" x14ac:dyDescent="0.2">
      <c r="A53" s="36" t="s">
        <v>88</v>
      </c>
      <c r="B53" s="37" t="s">
        <v>81</v>
      </c>
      <c r="C53" s="33" t="s">
        <v>482</v>
      </c>
      <c r="D53" s="34">
        <v>1</v>
      </c>
      <c r="E53" s="38" t="s">
        <v>181</v>
      </c>
      <c r="F53" s="20"/>
      <c r="G53" s="2"/>
      <c r="H53" s="27">
        <f t="shared" si="0"/>
        <v>0</v>
      </c>
      <c r="I53" s="28">
        <f t="shared" si="1"/>
        <v>0</v>
      </c>
    </row>
    <row r="54" spans="1:9" ht="25.5" x14ac:dyDescent="0.2">
      <c r="A54" s="36" t="s">
        <v>89</v>
      </c>
      <c r="B54" s="37" t="s">
        <v>82</v>
      </c>
      <c r="C54" s="33" t="s">
        <v>482</v>
      </c>
      <c r="D54" s="34">
        <v>1</v>
      </c>
      <c r="E54" s="38" t="s">
        <v>181</v>
      </c>
      <c r="F54" s="20"/>
      <c r="G54" s="2"/>
      <c r="H54" s="27">
        <f t="shared" si="0"/>
        <v>0</v>
      </c>
      <c r="I54" s="28">
        <f t="shared" si="1"/>
        <v>0</v>
      </c>
    </row>
    <row r="55" spans="1:9" ht="25.5" x14ac:dyDescent="0.2">
      <c r="A55" s="31" t="s">
        <v>23</v>
      </c>
      <c r="B55" s="39" t="s">
        <v>6</v>
      </c>
      <c r="C55" s="33"/>
      <c r="D55" s="34"/>
      <c r="E55" s="38" t="s">
        <v>251</v>
      </c>
      <c r="F55" s="20"/>
      <c r="G55" s="2"/>
      <c r="H55" s="27"/>
      <c r="I55" s="28">
        <f t="shared" si="1"/>
        <v>0</v>
      </c>
    </row>
    <row r="56" spans="1:9" ht="25.5" x14ac:dyDescent="0.2">
      <c r="A56" s="36" t="s">
        <v>90</v>
      </c>
      <c r="B56" s="37" t="s">
        <v>81</v>
      </c>
      <c r="C56" s="33" t="s">
        <v>482</v>
      </c>
      <c r="D56" s="34">
        <v>1</v>
      </c>
      <c r="E56" s="38" t="s">
        <v>181</v>
      </c>
      <c r="F56" s="20"/>
      <c r="G56" s="2"/>
      <c r="H56" s="27">
        <f t="shared" si="0"/>
        <v>0</v>
      </c>
      <c r="I56" s="28">
        <f t="shared" si="1"/>
        <v>0</v>
      </c>
    </row>
    <row r="57" spans="1:9" ht="25.5" x14ac:dyDescent="0.2">
      <c r="A57" s="36" t="s">
        <v>91</v>
      </c>
      <c r="B57" s="37" t="s">
        <v>82</v>
      </c>
      <c r="C57" s="33" t="s">
        <v>482</v>
      </c>
      <c r="D57" s="34">
        <v>1</v>
      </c>
      <c r="E57" s="38" t="s">
        <v>181</v>
      </c>
      <c r="F57" s="20"/>
      <c r="G57" s="2"/>
      <c r="H57" s="27">
        <f t="shared" si="0"/>
        <v>0</v>
      </c>
      <c r="I57" s="28">
        <f t="shared" si="1"/>
        <v>0</v>
      </c>
    </row>
    <row r="58" spans="1:9" ht="25.5" x14ac:dyDescent="0.2">
      <c r="A58" s="31" t="s">
        <v>24</v>
      </c>
      <c r="B58" s="39" t="s">
        <v>53</v>
      </c>
      <c r="C58" s="33"/>
      <c r="D58" s="34"/>
      <c r="E58" s="38" t="s">
        <v>251</v>
      </c>
      <c r="F58" s="20"/>
      <c r="G58" s="2"/>
      <c r="H58" s="27"/>
      <c r="I58" s="28">
        <f t="shared" si="1"/>
        <v>0</v>
      </c>
    </row>
    <row r="59" spans="1:9" ht="25.5" x14ac:dyDescent="0.2">
      <c r="A59" s="36" t="s">
        <v>92</v>
      </c>
      <c r="B59" s="37" t="s">
        <v>81</v>
      </c>
      <c r="C59" s="33" t="s">
        <v>482</v>
      </c>
      <c r="D59" s="34">
        <v>1</v>
      </c>
      <c r="E59" s="38" t="s">
        <v>181</v>
      </c>
      <c r="F59" s="20"/>
      <c r="G59" s="2"/>
      <c r="H59" s="27">
        <f t="shared" si="0"/>
        <v>0</v>
      </c>
      <c r="I59" s="28">
        <f t="shared" si="1"/>
        <v>0</v>
      </c>
    </row>
    <row r="60" spans="1:9" ht="25.5" x14ac:dyDescent="0.2">
      <c r="A60" s="36" t="s">
        <v>93</v>
      </c>
      <c r="B60" s="37" t="s">
        <v>82</v>
      </c>
      <c r="C60" s="33" t="s">
        <v>482</v>
      </c>
      <c r="D60" s="34">
        <v>1</v>
      </c>
      <c r="E60" s="38" t="s">
        <v>181</v>
      </c>
      <c r="F60" s="20"/>
      <c r="G60" s="2"/>
      <c r="H60" s="27">
        <f t="shared" si="0"/>
        <v>0</v>
      </c>
      <c r="I60" s="28">
        <f t="shared" si="1"/>
        <v>0</v>
      </c>
    </row>
    <row r="61" spans="1:9" ht="25.5" x14ac:dyDescent="0.2">
      <c r="A61" s="31" t="s">
        <v>94</v>
      </c>
      <c r="B61" s="39" t="s">
        <v>9</v>
      </c>
      <c r="C61" s="33"/>
      <c r="D61" s="34"/>
      <c r="E61" s="38" t="s">
        <v>251</v>
      </c>
      <c r="F61" s="20"/>
      <c r="G61" s="2"/>
      <c r="H61" s="27"/>
      <c r="I61" s="28">
        <f t="shared" si="1"/>
        <v>0</v>
      </c>
    </row>
    <row r="62" spans="1:9" ht="25.5" x14ac:dyDescent="0.2">
      <c r="A62" s="36" t="s">
        <v>95</v>
      </c>
      <c r="B62" s="37" t="s">
        <v>76</v>
      </c>
      <c r="C62" s="33" t="s">
        <v>482</v>
      </c>
      <c r="D62" s="34">
        <v>1</v>
      </c>
      <c r="E62" s="38" t="s">
        <v>181</v>
      </c>
      <c r="F62" s="20"/>
      <c r="G62" s="2"/>
      <c r="H62" s="27">
        <f t="shared" si="0"/>
        <v>0</v>
      </c>
      <c r="I62" s="28">
        <f t="shared" si="1"/>
        <v>0</v>
      </c>
    </row>
    <row r="63" spans="1:9" ht="25.5" x14ac:dyDescent="0.2">
      <c r="A63" s="36" t="s">
        <v>96</v>
      </c>
      <c r="B63" s="37" t="s">
        <v>77</v>
      </c>
      <c r="C63" s="33" t="s">
        <v>482</v>
      </c>
      <c r="D63" s="34">
        <v>1</v>
      </c>
      <c r="E63" s="38" t="s">
        <v>181</v>
      </c>
      <c r="F63" s="20"/>
      <c r="G63" s="2"/>
      <c r="H63" s="27">
        <f t="shared" si="0"/>
        <v>0</v>
      </c>
      <c r="I63" s="28">
        <f t="shared" si="1"/>
        <v>0</v>
      </c>
    </row>
    <row r="64" spans="1:9" ht="25.5" x14ac:dyDescent="0.2">
      <c r="A64" s="31" t="s">
        <v>97</v>
      </c>
      <c r="B64" s="39" t="s">
        <v>8</v>
      </c>
      <c r="C64" s="33"/>
      <c r="D64" s="34"/>
      <c r="E64" s="38" t="s">
        <v>251</v>
      </c>
      <c r="F64" s="20"/>
      <c r="G64" s="2"/>
      <c r="H64" s="27"/>
      <c r="I64" s="28">
        <f t="shared" si="1"/>
        <v>0</v>
      </c>
    </row>
    <row r="65" spans="1:9" ht="25.5" x14ac:dyDescent="0.2">
      <c r="A65" s="36" t="s">
        <v>98</v>
      </c>
      <c r="B65" s="37" t="s">
        <v>76</v>
      </c>
      <c r="C65" s="33" t="s">
        <v>482</v>
      </c>
      <c r="D65" s="34">
        <v>1</v>
      </c>
      <c r="E65" s="38" t="s">
        <v>181</v>
      </c>
      <c r="F65" s="20"/>
      <c r="G65" s="2"/>
      <c r="H65" s="27">
        <f t="shared" si="0"/>
        <v>0</v>
      </c>
      <c r="I65" s="28">
        <f t="shared" si="1"/>
        <v>0</v>
      </c>
    </row>
    <row r="66" spans="1:9" ht="25.5" x14ac:dyDescent="0.2">
      <c r="A66" s="36" t="s">
        <v>99</v>
      </c>
      <c r="B66" s="37" t="s">
        <v>77</v>
      </c>
      <c r="C66" s="33" t="s">
        <v>482</v>
      </c>
      <c r="D66" s="34">
        <v>1</v>
      </c>
      <c r="E66" s="38" t="s">
        <v>181</v>
      </c>
      <c r="F66" s="20"/>
      <c r="G66" s="2"/>
      <c r="H66" s="27">
        <f t="shared" si="0"/>
        <v>0</v>
      </c>
      <c r="I66" s="28">
        <f t="shared" si="1"/>
        <v>0</v>
      </c>
    </row>
    <row r="67" spans="1:9" ht="25.5" x14ac:dyDescent="0.2">
      <c r="A67" s="31" t="s">
        <v>100</v>
      </c>
      <c r="B67" s="39" t="s">
        <v>54</v>
      </c>
      <c r="C67" s="33"/>
      <c r="D67" s="34"/>
      <c r="E67" s="38" t="s">
        <v>251</v>
      </c>
      <c r="F67" s="20"/>
      <c r="G67" s="2"/>
      <c r="H67" s="27"/>
      <c r="I67" s="28">
        <f t="shared" si="1"/>
        <v>0</v>
      </c>
    </row>
    <row r="68" spans="1:9" ht="25.5" x14ac:dyDescent="0.2">
      <c r="A68" s="36" t="s">
        <v>101</v>
      </c>
      <c r="B68" s="37" t="s">
        <v>76</v>
      </c>
      <c r="C68" s="33" t="s">
        <v>482</v>
      </c>
      <c r="D68" s="34">
        <v>1</v>
      </c>
      <c r="E68" s="38" t="s">
        <v>181</v>
      </c>
      <c r="F68" s="20"/>
      <c r="G68" s="2"/>
      <c r="H68" s="27">
        <f t="shared" si="0"/>
        <v>0</v>
      </c>
      <c r="I68" s="28">
        <f t="shared" si="1"/>
        <v>0</v>
      </c>
    </row>
    <row r="69" spans="1:9" ht="25.5" x14ac:dyDescent="0.2">
      <c r="A69" s="36" t="s">
        <v>102</v>
      </c>
      <c r="B69" s="37" t="s">
        <v>77</v>
      </c>
      <c r="C69" s="33" t="s">
        <v>482</v>
      </c>
      <c r="D69" s="34">
        <v>1</v>
      </c>
      <c r="E69" s="38" t="s">
        <v>181</v>
      </c>
      <c r="F69" s="20"/>
      <c r="G69" s="2"/>
      <c r="H69" s="27">
        <f t="shared" si="0"/>
        <v>0</v>
      </c>
      <c r="I69" s="28">
        <f t="shared" si="1"/>
        <v>0</v>
      </c>
    </row>
    <row r="70" spans="1:9" x14ac:dyDescent="0.2">
      <c r="A70" s="71" t="s">
        <v>489</v>
      </c>
      <c r="B70" s="71"/>
      <c r="C70" s="71"/>
      <c r="D70" s="71"/>
      <c r="E70" s="72"/>
      <c r="F70" s="20"/>
      <c r="G70" s="2"/>
      <c r="H70" s="27"/>
      <c r="I70" s="28">
        <f t="shared" si="1"/>
        <v>0</v>
      </c>
    </row>
    <row r="71" spans="1:9" ht="38.25" x14ac:dyDescent="0.2">
      <c r="A71" s="31" t="s">
        <v>25</v>
      </c>
      <c r="B71" s="39" t="s">
        <v>129</v>
      </c>
      <c r="C71" s="33"/>
      <c r="D71" s="34"/>
      <c r="E71" s="35" t="s">
        <v>386</v>
      </c>
      <c r="F71" s="20"/>
      <c r="G71" s="2"/>
      <c r="H71" s="27"/>
      <c r="I71" s="28">
        <f t="shared" si="1"/>
        <v>0</v>
      </c>
    </row>
    <row r="72" spans="1:9" ht="25.5" x14ac:dyDescent="0.2">
      <c r="A72" s="78" t="s">
        <v>104</v>
      </c>
      <c r="B72" s="79" t="s">
        <v>103</v>
      </c>
      <c r="C72" s="33" t="s">
        <v>482</v>
      </c>
      <c r="D72" s="34">
        <v>1</v>
      </c>
      <c r="E72" s="35" t="s">
        <v>48</v>
      </c>
      <c r="F72" s="20"/>
      <c r="G72" s="2"/>
      <c r="H72" s="27">
        <f t="shared" si="0"/>
        <v>0</v>
      </c>
      <c r="I72" s="28">
        <f t="shared" si="1"/>
        <v>0</v>
      </c>
    </row>
    <row r="73" spans="1:9" ht="25.5" x14ac:dyDescent="0.2">
      <c r="A73" s="78"/>
      <c r="B73" s="79"/>
      <c r="C73" s="33" t="s">
        <v>70</v>
      </c>
      <c r="D73" s="34">
        <v>1</v>
      </c>
      <c r="E73" s="35" t="s">
        <v>401</v>
      </c>
      <c r="F73" s="20"/>
      <c r="G73" s="2"/>
      <c r="H73" s="27">
        <f t="shared" si="0"/>
        <v>0</v>
      </c>
      <c r="I73" s="28">
        <f t="shared" si="1"/>
        <v>0</v>
      </c>
    </row>
    <row r="74" spans="1:9" ht="25.5" x14ac:dyDescent="0.2">
      <c r="A74" s="78"/>
      <c r="B74" s="79"/>
      <c r="C74" s="33" t="s">
        <v>70</v>
      </c>
      <c r="D74" s="34">
        <v>1</v>
      </c>
      <c r="E74" s="35" t="s">
        <v>402</v>
      </c>
      <c r="F74" s="20"/>
      <c r="G74" s="2"/>
      <c r="H74" s="27">
        <f t="shared" si="0"/>
        <v>0</v>
      </c>
      <c r="I74" s="28">
        <f t="shared" si="1"/>
        <v>0</v>
      </c>
    </row>
    <row r="75" spans="1:9" ht="25.5" x14ac:dyDescent="0.2">
      <c r="A75" s="78"/>
      <c r="B75" s="79"/>
      <c r="C75" s="33" t="s">
        <v>70</v>
      </c>
      <c r="D75" s="34">
        <v>1</v>
      </c>
      <c r="E75" s="35" t="s">
        <v>403</v>
      </c>
      <c r="F75" s="20"/>
      <c r="G75" s="2"/>
      <c r="H75" s="27">
        <f t="shared" si="0"/>
        <v>0</v>
      </c>
      <c r="I75" s="28">
        <f t="shared" si="1"/>
        <v>0</v>
      </c>
    </row>
    <row r="76" spans="1:9" ht="25.5" x14ac:dyDescent="0.2">
      <c r="A76" s="78" t="s">
        <v>106</v>
      </c>
      <c r="B76" s="79" t="s">
        <v>105</v>
      </c>
      <c r="C76" s="33" t="s">
        <v>482</v>
      </c>
      <c r="D76" s="34">
        <v>1</v>
      </c>
      <c r="E76" s="35" t="s">
        <v>48</v>
      </c>
      <c r="F76" s="20"/>
      <c r="G76" s="2"/>
      <c r="H76" s="27">
        <f t="shared" si="0"/>
        <v>0</v>
      </c>
      <c r="I76" s="28">
        <f t="shared" si="1"/>
        <v>0</v>
      </c>
    </row>
    <row r="77" spans="1:9" ht="25.5" x14ac:dyDescent="0.2">
      <c r="A77" s="78"/>
      <c r="B77" s="79"/>
      <c r="C77" s="33" t="s">
        <v>70</v>
      </c>
      <c r="D77" s="34">
        <v>1</v>
      </c>
      <c r="E77" s="35" t="s">
        <v>401</v>
      </c>
      <c r="F77" s="20"/>
      <c r="G77" s="2"/>
      <c r="H77" s="27">
        <f t="shared" si="0"/>
        <v>0</v>
      </c>
      <c r="I77" s="28">
        <f t="shared" si="1"/>
        <v>0</v>
      </c>
    </row>
    <row r="78" spans="1:9" ht="25.5" x14ac:dyDescent="0.2">
      <c r="A78" s="78"/>
      <c r="B78" s="79"/>
      <c r="C78" s="33" t="s">
        <v>70</v>
      </c>
      <c r="D78" s="34">
        <v>1</v>
      </c>
      <c r="E78" s="35" t="s">
        <v>402</v>
      </c>
      <c r="F78" s="20"/>
      <c r="G78" s="2"/>
      <c r="H78" s="27">
        <f t="shared" si="0"/>
        <v>0</v>
      </c>
      <c r="I78" s="28">
        <f t="shared" si="1"/>
        <v>0</v>
      </c>
    </row>
    <row r="79" spans="1:9" ht="25.5" x14ac:dyDescent="0.2">
      <c r="A79" s="78"/>
      <c r="B79" s="79"/>
      <c r="C79" s="33" t="s">
        <v>70</v>
      </c>
      <c r="D79" s="34">
        <v>1</v>
      </c>
      <c r="E79" s="35" t="s">
        <v>403</v>
      </c>
      <c r="F79" s="20"/>
      <c r="G79" s="2"/>
      <c r="H79" s="27">
        <f t="shared" si="0"/>
        <v>0</v>
      </c>
      <c r="I79" s="28">
        <f t="shared" si="1"/>
        <v>0</v>
      </c>
    </row>
    <row r="80" spans="1:9" ht="25.5" x14ac:dyDescent="0.2">
      <c r="A80" s="78" t="s">
        <v>107</v>
      </c>
      <c r="B80" s="80" t="s">
        <v>108</v>
      </c>
      <c r="C80" s="33" t="s">
        <v>482</v>
      </c>
      <c r="D80" s="34">
        <v>1</v>
      </c>
      <c r="E80" s="35" t="s">
        <v>48</v>
      </c>
      <c r="F80" s="20"/>
      <c r="G80" s="2"/>
      <c r="H80" s="27">
        <f t="shared" ref="H80:H143" si="2">G80/D80</f>
        <v>0</v>
      </c>
      <c r="I80" s="28">
        <f t="shared" ref="I80:I143" si="3">H80*F80</f>
        <v>0</v>
      </c>
    </row>
    <row r="81" spans="1:10" ht="25.5" x14ac:dyDescent="0.2">
      <c r="A81" s="78"/>
      <c r="B81" s="80"/>
      <c r="C81" s="33" t="s">
        <v>70</v>
      </c>
      <c r="D81" s="34">
        <v>1</v>
      </c>
      <c r="E81" s="35" t="s">
        <v>401</v>
      </c>
      <c r="F81" s="20"/>
      <c r="G81" s="2"/>
      <c r="H81" s="27">
        <f t="shared" si="2"/>
        <v>0</v>
      </c>
      <c r="I81" s="28">
        <f t="shared" si="3"/>
        <v>0</v>
      </c>
    </row>
    <row r="82" spans="1:10" ht="25.5" x14ac:dyDescent="0.2">
      <c r="A82" s="78"/>
      <c r="B82" s="80"/>
      <c r="C82" s="33" t="s">
        <v>70</v>
      </c>
      <c r="D82" s="34">
        <v>1</v>
      </c>
      <c r="E82" s="35" t="s">
        <v>402</v>
      </c>
      <c r="F82" s="20"/>
      <c r="G82" s="2"/>
      <c r="H82" s="27">
        <f t="shared" si="2"/>
        <v>0</v>
      </c>
      <c r="I82" s="28">
        <f t="shared" si="3"/>
        <v>0</v>
      </c>
    </row>
    <row r="83" spans="1:10" ht="25.5" x14ac:dyDescent="0.2">
      <c r="A83" s="78"/>
      <c r="B83" s="80"/>
      <c r="C83" s="33" t="s">
        <v>70</v>
      </c>
      <c r="D83" s="34">
        <v>1</v>
      </c>
      <c r="E83" s="35" t="s">
        <v>403</v>
      </c>
      <c r="F83" s="20"/>
      <c r="G83" s="2"/>
      <c r="H83" s="27">
        <f t="shared" si="2"/>
        <v>0</v>
      </c>
      <c r="I83" s="28">
        <f t="shared" si="3"/>
        <v>0</v>
      </c>
    </row>
    <row r="84" spans="1:10" ht="25.5" x14ac:dyDescent="0.2">
      <c r="A84" s="78" t="s">
        <v>109</v>
      </c>
      <c r="B84" s="80" t="s">
        <v>110</v>
      </c>
      <c r="C84" s="33" t="s">
        <v>482</v>
      </c>
      <c r="D84" s="34">
        <v>1</v>
      </c>
      <c r="E84" s="35" t="s">
        <v>48</v>
      </c>
      <c r="F84" s="20"/>
      <c r="G84" s="2"/>
      <c r="H84" s="27">
        <f t="shared" si="2"/>
        <v>0</v>
      </c>
      <c r="I84" s="28">
        <f t="shared" si="3"/>
        <v>0</v>
      </c>
    </row>
    <row r="85" spans="1:10" ht="25.5" x14ac:dyDescent="0.2">
      <c r="A85" s="78"/>
      <c r="B85" s="80"/>
      <c r="C85" s="33" t="s">
        <v>70</v>
      </c>
      <c r="D85" s="34">
        <v>1</v>
      </c>
      <c r="E85" s="35" t="s">
        <v>401</v>
      </c>
      <c r="F85" s="20"/>
      <c r="G85" s="2"/>
      <c r="H85" s="27">
        <f t="shared" si="2"/>
        <v>0</v>
      </c>
      <c r="I85" s="28">
        <f t="shared" si="3"/>
        <v>0</v>
      </c>
      <c r="J85" s="3"/>
    </row>
    <row r="86" spans="1:10" ht="25.5" x14ac:dyDescent="0.2">
      <c r="A86" s="78"/>
      <c r="B86" s="80"/>
      <c r="C86" s="33" t="s">
        <v>70</v>
      </c>
      <c r="D86" s="34">
        <v>1</v>
      </c>
      <c r="E86" s="35" t="s">
        <v>402</v>
      </c>
      <c r="F86" s="20"/>
      <c r="G86" s="2"/>
      <c r="H86" s="27">
        <f t="shared" si="2"/>
        <v>0</v>
      </c>
      <c r="I86" s="28">
        <f t="shared" si="3"/>
        <v>0</v>
      </c>
    </row>
    <row r="87" spans="1:10" ht="25.5" x14ac:dyDescent="0.2">
      <c r="A87" s="78"/>
      <c r="B87" s="80"/>
      <c r="C87" s="33" t="s">
        <v>70</v>
      </c>
      <c r="D87" s="34">
        <v>1</v>
      </c>
      <c r="E87" s="35" t="s">
        <v>403</v>
      </c>
      <c r="F87" s="20"/>
      <c r="G87" s="2"/>
      <c r="H87" s="27">
        <f t="shared" si="2"/>
        <v>0</v>
      </c>
      <c r="I87" s="28">
        <f t="shared" si="3"/>
        <v>0</v>
      </c>
    </row>
    <row r="88" spans="1:10" ht="76.5" x14ac:dyDescent="0.2">
      <c r="A88" s="36" t="s">
        <v>469</v>
      </c>
      <c r="B88" s="37" t="s">
        <v>468</v>
      </c>
      <c r="C88" s="33" t="s">
        <v>70</v>
      </c>
      <c r="D88" s="34">
        <v>1</v>
      </c>
      <c r="E88" s="38" t="s">
        <v>470</v>
      </c>
      <c r="F88" s="20"/>
      <c r="G88" s="2"/>
      <c r="H88" s="27">
        <f t="shared" si="2"/>
        <v>0</v>
      </c>
      <c r="I88" s="28">
        <f t="shared" si="3"/>
        <v>0</v>
      </c>
    </row>
    <row r="89" spans="1:10" ht="76.5" x14ac:dyDescent="0.2">
      <c r="A89" s="36" t="s">
        <v>471</v>
      </c>
      <c r="B89" s="37" t="s">
        <v>472</v>
      </c>
      <c r="C89" s="33" t="s">
        <v>70</v>
      </c>
      <c r="D89" s="34">
        <v>1</v>
      </c>
      <c r="E89" s="38" t="s">
        <v>470</v>
      </c>
      <c r="F89" s="20"/>
      <c r="G89" s="2"/>
      <c r="H89" s="27">
        <f t="shared" si="2"/>
        <v>0</v>
      </c>
      <c r="I89" s="28">
        <f t="shared" si="3"/>
        <v>0</v>
      </c>
    </row>
    <row r="90" spans="1:10" ht="38.25" x14ac:dyDescent="0.2">
      <c r="A90" s="31" t="s">
        <v>216</v>
      </c>
      <c r="B90" s="39" t="s">
        <v>340</v>
      </c>
      <c r="C90" s="33"/>
      <c r="D90" s="34"/>
      <c r="E90" s="35" t="s">
        <v>386</v>
      </c>
      <c r="F90" s="20"/>
      <c r="G90" s="2"/>
      <c r="H90" s="27"/>
      <c r="I90" s="28">
        <f t="shared" si="3"/>
        <v>0</v>
      </c>
    </row>
    <row r="91" spans="1:10" ht="25.5" x14ac:dyDescent="0.2">
      <c r="A91" s="78" t="s">
        <v>345</v>
      </c>
      <c r="B91" s="79" t="s">
        <v>341</v>
      </c>
      <c r="C91" s="33" t="s">
        <v>482</v>
      </c>
      <c r="D91" s="34">
        <v>1</v>
      </c>
      <c r="E91" s="35" t="s">
        <v>48</v>
      </c>
      <c r="F91" s="20"/>
      <c r="G91" s="2"/>
      <c r="H91" s="27">
        <f t="shared" si="2"/>
        <v>0</v>
      </c>
      <c r="I91" s="28">
        <f t="shared" si="3"/>
        <v>0</v>
      </c>
    </row>
    <row r="92" spans="1:10" ht="25.5" x14ac:dyDescent="0.2">
      <c r="A92" s="78"/>
      <c r="B92" s="79"/>
      <c r="C92" s="33" t="s">
        <v>70</v>
      </c>
      <c r="D92" s="34">
        <v>1</v>
      </c>
      <c r="E92" s="35" t="s">
        <v>401</v>
      </c>
      <c r="F92" s="20"/>
      <c r="G92" s="2"/>
      <c r="H92" s="27">
        <f t="shared" si="2"/>
        <v>0</v>
      </c>
      <c r="I92" s="28">
        <f t="shared" si="3"/>
        <v>0</v>
      </c>
    </row>
    <row r="93" spans="1:10" ht="25.5" x14ac:dyDescent="0.2">
      <c r="A93" s="78"/>
      <c r="B93" s="79"/>
      <c r="C93" s="33" t="s">
        <v>70</v>
      </c>
      <c r="D93" s="34">
        <v>1</v>
      </c>
      <c r="E93" s="35" t="s">
        <v>402</v>
      </c>
      <c r="F93" s="20"/>
      <c r="G93" s="2"/>
      <c r="H93" s="27">
        <f t="shared" si="2"/>
        <v>0</v>
      </c>
      <c r="I93" s="28">
        <f t="shared" si="3"/>
        <v>0</v>
      </c>
    </row>
    <row r="94" spans="1:10" ht="25.5" x14ac:dyDescent="0.2">
      <c r="A94" s="78"/>
      <c r="B94" s="79"/>
      <c r="C94" s="33" t="s">
        <v>70</v>
      </c>
      <c r="D94" s="34">
        <v>1</v>
      </c>
      <c r="E94" s="35" t="s">
        <v>403</v>
      </c>
      <c r="F94" s="20"/>
      <c r="G94" s="2"/>
      <c r="H94" s="27">
        <f t="shared" si="2"/>
        <v>0</v>
      </c>
      <c r="I94" s="28">
        <f t="shared" si="3"/>
        <v>0</v>
      </c>
    </row>
    <row r="95" spans="1:10" ht="25.5" x14ac:dyDescent="0.2">
      <c r="A95" s="78" t="s">
        <v>346</v>
      </c>
      <c r="B95" s="79" t="s">
        <v>342</v>
      </c>
      <c r="C95" s="33" t="s">
        <v>482</v>
      </c>
      <c r="D95" s="34">
        <v>1</v>
      </c>
      <c r="E95" s="35" t="s">
        <v>48</v>
      </c>
      <c r="F95" s="20"/>
      <c r="G95" s="2"/>
      <c r="H95" s="27">
        <f t="shared" si="2"/>
        <v>0</v>
      </c>
      <c r="I95" s="28">
        <f t="shared" si="3"/>
        <v>0</v>
      </c>
    </row>
    <row r="96" spans="1:10" ht="25.5" x14ac:dyDescent="0.2">
      <c r="A96" s="78"/>
      <c r="B96" s="79"/>
      <c r="C96" s="33" t="s">
        <v>70</v>
      </c>
      <c r="D96" s="34">
        <v>1</v>
      </c>
      <c r="E96" s="35" t="s">
        <v>401</v>
      </c>
      <c r="F96" s="20"/>
      <c r="G96" s="2"/>
      <c r="H96" s="27">
        <f t="shared" si="2"/>
        <v>0</v>
      </c>
      <c r="I96" s="28">
        <f t="shared" si="3"/>
        <v>0</v>
      </c>
    </row>
    <row r="97" spans="1:9" ht="25.5" x14ac:dyDescent="0.2">
      <c r="A97" s="78"/>
      <c r="B97" s="79"/>
      <c r="C97" s="33" t="s">
        <v>70</v>
      </c>
      <c r="D97" s="34">
        <v>1</v>
      </c>
      <c r="E97" s="35" t="s">
        <v>402</v>
      </c>
      <c r="F97" s="20"/>
      <c r="G97" s="2"/>
      <c r="H97" s="27">
        <f t="shared" si="2"/>
        <v>0</v>
      </c>
      <c r="I97" s="28">
        <f t="shared" si="3"/>
        <v>0</v>
      </c>
    </row>
    <row r="98" spans="1:9" ht="25.5" x14ac:dyDescent="0.2">
      <c r="A98" s="78"/>
      <c r="B98" s="79"/>
      <c r="C98" s="33" t="s">
        <v>70</v>
      </c>
      <c r="D98" s="34">
        <v>1</v>
      </c>
      <c r="E98" s="35" t="s">
        <v>403</v>
      </c>
      <c r="F98" s="20"/>
      <c r="G98" s="2"/>
      <c r="H98" s="27">
        <f t="shared" si="2"/>
        <v>0</v>
      </c>
      <c r="I98" s="28">
        <f t="shared" si="3"/>
        <v>0</v>
      </c>
    </row>
    <row r="99" spans="1:9" ht="25.5" x14ac:dyDescent="0.2">
      <c r="A99" s="78" t="s">
        <v>347</v>
      </c>
      <c r="B99" s="79" t="s">
        <v>343</v>
      </c>
      <c r="C99" s="33" t="s">
        <v>482</v>
      </c>
      <c r="D99" s="34">
        <v>1</v>
      </c>
      <c r="E99" s="35" t="s">
        <v>48</v>
      </c>
      <c r="F99" s="20"/>
      <c r="G99" s="2"/>
      <c r="H99" s="27">
        <f t="shared" si="2"/>
        <v>0</v>
      </c>
      <c r="I99" s="28">
        <f t="shared" si="3"/>
        <v>0</v>
      </c>
    </row>
    <row r="100" spans="1:9" ht="25.5" x14ac:dyDescent="0.2">
      <c r="A100" s="78"/>
      <c r="B100" s="79"/>
      <c r="C100" s="33" t="s">
        <v>70</v>
      </c>
      <c r="D100" s="34">
        <v>1</v>
      </c>
      <c r="E100" s="35" t="s">
        <v>401</v>
      </c>
      <c r="F100" s="20"/>
      <c r="G100" s="2"/>
      <c r="H100" s="27">
        <f t="shared" si="2"/>
        <v>0</v>
      </c>
      <c r="I100" s="28">
        <f t="shared" si="3"/>
        <v>0</v>
      </c>
    </row>
    <row r="101" spans="1:9" ht="25.5" x14ac:dyDescent="0.2">
      <c r="A101" s="78"/>
      <c r="B101" s="79"/>
      <c r="C101" s="33" t="s">
        <v>70</v>
      </c>
      <c r="D101" s="34">
        <v>1</v>
      </c>
      <c r="E101" s="35" t="s">
        <v>402</v>
      </c>
      <c r="F101" s="20"/>
      <c r="G101" s="2"/>
      <c r="H101" s="27">
        <f t="shared" si="2"/>
        <v>0</v>
      </c>
      <c r="I101" s="28">
        <f t="shared" si="3"/>
        <v>0</v>
      </c>
    </row>
    <row r="102" spans="1:9" ht="25.5" x14ac:dyDescent="0.2">
      <c r="A102" s="78"/>
      <c r="B102" s="79"/>
      <c r="C102" s="33" t="s">
        <v>70</v>
      </c>
      <c r="D102" s="34">
        <v>1</v>
      </c>
      <c r="E102" s="35" t="s">
        <v>403</v>
      </c>
      <c r="F102" s="20"/>
      <c r="G102" s="2"/>
      <c r="H102" s="27">
        <f t="shared" si="2"/>
        <v>0</v>
      </c>
      <c r="I102" s="28">
        <f t="shared" si="3"/>
        <v>0</v>
      </c>
    </row>
    <row r="103" spans="1:9" ht="25.5" x14ac:dyDescent="0.2">
      <c r="A103" s="78" t="s">
        <v>348</v>
      </c>
      <c r="B103" s="79" t="s">
        <v>344</v>
      </c>
      <c r="C103" s="33" t="s">
        <v>482</v>
      </c>
      <c r="D103" s="34">
        <v>1</v>
      </c>
      <c r="E103" s="35" t="s">
        <v>48</v>
      </c>
      <c r="F103" s="20"/>
      <c r="G103" s="2"/>
      <c r="H103" s="27">
        <f t="shared" si="2"/>
        <v>0</v>
      </c>
      <c r="I103" s="28">
        <f t="shared" si="3"/>
        <v>0</v>
      </c>
    </row>
    <row r="104" spans="1:9" ht="25.5" x14ac:dyDescent="0.2">
      <c r="A104" s="78"/>
      <c r="B104" s="79"/>
      <c r="C104" s="33" t="s">
        <v>70</v>
      </c>
      <c r="D104" s="34">
        <v>1</v>
      </c>
      <c r="E104" s="35" t="s">
        <v>401</v>
      </c>
      <c r="F104" s="20"/>
      <c r="G104" s="2"/>
      <c r="H104" s="27">
        <f t="shared" si="2"/>
        <v>0</v>
      </c>
      <c r="I104" s="28">
        <f t="shared" si="3"/>
        <v>0</v>
      </c>
    </row>
    <row r="105" spans="1:9" ht="25.5" x14ac:dyDescent="0.2">
      <c r="A105" s="78"/>
      <c r="B105" s="79"/>
      <c r="C105" s="33" t="s">
        <v>70</v>
      </c>
      <c r="D105" s="34">
        <v>1</v>
      </c>
      <c r="E105" s="35" t="s">
        <v>402</v>
      </c>
      <c r="F105" s="20"/>
      <c r="G105" s="2"/>
      <c r="H105" s="27">
        <f t="shared" si="2"/>
        <v>0</v>
      </c>
      <c r="I105" s="28">
        <f t="shared" si="3"/>
        <v>0</v>
      </c>
    </row>
    <row r="106" spans="1:9" ht="25.5" x14ac:dyDescent="0.2">
      <c r="A106" s="78"/>
      <c r="B106" s="79"/>
      <c r="C106" s="33" t="s">
        <v>70</v>
      </c>
      <c r="D106" s="34">
        <v>1</v>
      </c>
      <c r="E106" s="35" t="s">
        <v>403</v>
      </c>
      <c r="F106" s="20"/>
      <c r="G106" s="2"/>
      <c r="H106" s="27">
        <f t="shared" si="2"/>
        <v>0</v>
      </c>
      <c r="I106" s="28">
        <f t="shared" si="3"/>
        <v>0</v>
      </c>
    </row>
    <row r="107" spans="1:9" ht="76.5" x14ac:dyDescent="0.2">
      <c r="A107" s="36" t="s">
        <v>473</v>
      </c>
      <c r="B107" s="37" t="s">
        <v>474</v>
      </c>
      <c r="C107" s="33" t="s">
        <v>70</v>
      </c>
      <c r="D107" s="34">
        <v>1</v>
      </c>
      <c r="E107" s="38" t="s">
        <v>470</v>
      </c>
      <c r="F107" s="20"/>
      <c r="G107" s="2"/>
      <c r="H107" s="27">
        <f t="shared" si="2"/>
        <v>0</v>
      </c>
      <c r="I107" s="28">
        <f t="shared" si="3"/>
        <v>0</v>
      </c>
    </row>
    <row r="108" spans="1:9" ht="76.5" x14ac:dyDescent="0.2">
      <c r="A108" s="36" t="s">
        <v>476</v>
      </c>
      <c r="B108" s="37" t="s">
        <v>475</v>
      </c>
      <c r="C108" s="33" t="s">
        <v>70</v>
      </c>
      <c r="D108" s="34">
        <v>1</v>
      </c>
      <c r="E108" s="38" t="s">
        <v>470</v>
      </c>
      <c r="F108" s="20"/>
      <c r="G108" s="2"/>
      <c r="H108" s="27">
        <f t="shared" si="2"/>
        <v>0</v>
      </c>
      <c r="I108" s="28">
        <f t="shared" si="3"/>
        <v>0</v>
      </c>
    </row>
    <row r="109" spans="1:9" x14ac:dyDescent="0.2">
      <c r="A109" s="71" t="s">
        <v>490</v>
      </c>
      <c r="B109" s="71"/>
      <c r="C109" s="71"/>
      <c r="D109" s="71"/>
      <c r="E109" s="72"/>
      <c r="F109" s="20"/>
      <c r="G109" s="2"/>
      <c r="H109" s="27"/>
      <c r="I109" s="28">
        <f t="shared" si="3"/>
        <v>0</v>
      </c>
    </row>
    <row r="110" spans="1:9" ht="25.5" x14ac:dyDescent="0.2">
      <c r="A110" s="78" t="s">
        <v>26</v>
      </c>
      <c r="B110" s="79" t="s">
        <v>252</v>
      </c>
      <c r="C110" s="42" t="s">
        <v>259</v>
      </c>
      <c r="D110" s="34">
        <v>1</v>
      </c>
      <c r="E110" s="38" t="s">
        <v>404</v>
      </c>
      <c r="F110" s="20"/>
      <c r="G110" s="2"/>
      <c r="H110" s="27">
        <f t="shared" si="2"/>
        <v>0</v>
      </c>
      <c r="I110" s="28">
        <f t="shared" si="3"/>
        <v>0</v>
      </c>
    </row>
    <row r="111" spans="1:9" x14ac:dyDescent="0.2">
      <c r="A111" s="78"/>
      <c r="B111" s="79"/>
      <c r="C111" s="33" t="s">
        <v>49</v>
      </c>
      <c r="D111" s="34">
        <v>1</v>
      </c>
      <c r="E111" s="38" t="s">
        <v>60</v>
      </c>
      <c r="F111" s="20"/>
      <c r="G111" s="2"/>
      <c r="H111" s="27">
        <f t="shared" si="2"/>
        <v>0</v>
      </c>
      <c r="I111" s="28">
        <f t="shared" si="3"/>
        <v>0</v>
      </c>
    </row>
    <row r="112" spans="1:9" ht="25.5" x14ac:dyDescent="0.2">
      <c r="A112" s="78"/>
      <c r="B112" s="79"/>
      <c r="C112" s="42" t="s">
        <v>259</v>
      </c>
      <c r="D112" s="34">
        <v>1</v>
      </c>
      <c r="E112" s="38" t="s">
        <v>405</v>
      </c>
      <c r="F112" s="20"/>
      <c r="G112" s="2"/>
      <c r="H112" s="27">
        <f t="shared" si="2"/>
        <v>0</v>
      </c>
      <c r="I112" s="28">
        <f t="shared" si="3"/>
        <v>0</v>
      </c>
    </row>
    <row r="113" spans="1:9" x14ac:dyDescent="0.2">
      <c r="A113" s="72" t="s">
        <v>491</v>
      </c>
      <c r="B113" s="81"/>
      <c r="C113" s="81"/>
      <c r="D113" s="81"/>
      <c r="E113" s="81"/>
      <c r="F113" s="20"/>
      <c r="G113" s="2"/>
      <c r="H113" s="27"/>
      <c r="I113" s="28">
        <f t="shared" si="3"/>
        <v>0</v>
      </c>
    </row>
    <row r="114" spans="1:9" x14ac:dyDescent="0.2">
      <c r="A114" s="31" t="s">
        <v>27</v>
      </c>
      <c r="B114" s="39" t="s">
        <v>201</v>
      </c>
      <c r="C114" s="33"/>
      <c r="D114" s="34"/>
      <c r="E114" s="38"/>
      <c r="F114" s="20"/>
      <c r="G114" s="2"/>
      <c r="H114" s="27"/>
      <c r="I114" s="28">
        <f t="shared" si="3"/>
        <v>0</v>
      </c>
    </row>
    <row r="115" spans="1:9" ht="25.5" x14ac:dyDescent="0.2">
      <c r="A115" s="36" t="s">
        <v>111</v>
      </c>
      <c r="B115" s="37" t="s">
        <v>112</v>
      </c>
      <c r="C115" s="33" t="s">
        <v>202</v>
      </c>
      <c r="D115" s="34">
        <v>100</v>
      </c>
      <c r="E115" s="38" t="s">
        <v>412</v>
      </c>
      <c r="F115" s="20"/>
      <c r="G115" s="2"/>
      <c r="H115" s="27">
        <f t="shared" si="2"/>
        <v>0</v>
      </c>
      <c r="I115" s="28">
        <f t="shared" si="3"/>
        <v>0</v>
      </c>
    </row>
    <row r="116" spans="1:9" ht="38.25" x14ac:dyDescent="0.2">
      <c r="A116" s="36" t="s">
        <v>114</v>
      </c>
      <c r="B116" s="37" t="s">
        <v>112</v>
      </c>
      <c r="C116" s="33" t="s">
        <v>202</v>
      </c>
      <c r="D116" s="34">
        <v>100</v>
      </c>
      <c r="E116" s="38" t="s">
        <v>413</v>
      </c>
      <c r="F116" s="20"/>
      <c r="G116" s="2"/>
      <c r="H116" s="27">
        <f t="shared" si="2"/>
        <v>0</v>
      </c>
      <c r="I116" s="28">
        <f t="shared" si="3"/>
        <v>0</v>
      </c>
    </row>
    <row r="117" spans="1:9" ht="38.25" x14ac:dyDescent="0.2">
      <c r="A117" s="36" t="s">
        <v>115</v>
      </c>
      <c r="B117" s="37" t="s">
        <v>112</v>
      </c>
      <c r="C117" s="33" t="s">
        <v>202</v>
      </c>
      <c r="D117" s="34">
        <v>100</v>
      </c>
      <c r="E117" s="38" t="s">
        <v>414</v>
      </c>
      <c r="F117" s="20"/>
      <c r="G117" s="2"/>
      <c r="H117" s="27">
        <f t="shared" si="2"/>
        <v>0</v>
      </c>
      <c r="I117" s="28">
        <f t="shared" si="3"/>
        <v>0</v>
      </c>
    </row>
    <row r="118" spans="1:9" ht="25.5" x14ac:dyDescent="0.2">
      <c r="A118" s="36" t="s">
        <v>217</v>
      </c>
      <c r="B118" s="37" t="s">
        <v>113</v>
      </c>
      <c r="C118" s="33" t="s">
        <v>202</v>
      </c>
      <c r="D118" s="34">
        <v>100</v>
      </c>
      <c r="E118" s="38" t="s">
        <v>412</v>
      </c>
      <c r="F118" s="20"/>
      <c r="G118" s="2"/>
      <c r="H118" s="27">
        <f t="shared" si="2"/>
        <v>0</v>
      </c>
      <c r="I118" s="28">
        <f t="shared" si="3"/>
        <v>0</v>
      </c>
    </row>
    <row r="119" spans="1:9" ht="38.25" x14ac:dyDescent="0.2">
      <c r="A119" s="36" t="s">
        <v>218</v>
      </c>
      <c r="B119" s="37" t="s">
        <v>113</v>
      </c>
      <c r="C119" s="33" t="s">
        <v>202</v>
      </c>
      <c r="D119" s="34">
        <v>100</v>
      </c>
      <c r="E119" s="38" t="s">
        <v>413</v>
      </c>
      <c r="F119" s="20"/>
      <c r="G119" s="2"/>
      <c r="H119" s="27">
        <f t="shared" si="2"/>
        <v>0</v>
      </c>
      <c r="I119" s="28">
        <f t="shared" si="3"/>
        <v>0</v>
      </c>
    </row>
    <row r="120" spans="1:9" ht="38.25" x14ac:dyDescent="0.2">
      <c r="A120" s="36" t="s">
        <v>219</v>
      </c>
      <c r="B120" s="37" t="s">
        <v>113</v>
      </c>
      <c r="C120" s="33" t="s">
        <v>202</v>
      </c>
      <c r="D120" s="34">
        <v>100</v>
      </c>
      <c r="E120" s="38" t="s">
        <v>414</v>
      </c>
      <c r="F120" s="20"/>
      <c r="G120" s="2"/>
      <c r="H120" s="27">
        <f t="shared" si="2"/>
        <v>0</v>
      </c>
      <c r="I120" s="28">
        <f t="shared" si="3"/>
        <v>0</v>
      </c>
    </row>
    <row r="121" spans="1:9" ht="25.5" x14ac:dyDescent="0.2">
      <c r="A121" s="36" t="s">
        <v>349</v>
      </c>
      <c r="B121" s="37" t="s">
        <v>116</v>
      </c>
      <c r="C121" s="33" t="s">
        <v>202</v>
      </c>
      <c r="D121" s="34">
        <v>100</v>
      </c>
      <c r="E121" s="38" t="s">
        <v>415</v>
      </c>
      <c r="F121" s="20"/>
      <c r="G121" s="2"/>
      <c r="H121" s="27">
        <f t="shared" si="2"/>
        <v>0</v>
      </c>
      <c r="I121" s="28">
        <f t="shared" si="3"/>
        <v>0</v>
      </c>
    </row>
    <row r="122" spans="1:9" ht="38.25" x14ac:dyDescent="0.2">
      <c r="A122" s="36" t="s">
        <v>364</v>
      </c>
      <c r="B122" s="37" t="s">
        <v>116</v>
      </c>
      <c r="C122" s="33" t="s">
        <v>202</v>
      </c>
      <c r="D122" s="34">
        <v>100</v>
      </c>
      <c r="E122" s="38" t="s">
        <v>413</v>
      </c>
      <c r="F122" s="20"/>
      <c r="G122" s="2"/>
      <c r="H122" s="27">
        <f t="shared" si="2"/>
        <v>0</v>
      </c>
      <c r="I122" s="28">
        <f t="shared" si="3"/>
        <v>0</v>
      </c>
    </row>
    <row r="123" spans="1:9" ht="38.25" x14ac:dyDescent="0.2">
      <c r="A123" s="36" t="s">
        <v>365</v>
      </c>
      <c r="B123" s="37" t="s">
        <v>116</v>
      </c>
      <c r="C123" s="33" t="s">
        <v>202</v>
      </c>
      <c r="D123" s="34">
        <v>100</v>
      </c>
      <c r="E123" s="38" t="s">
        <v>414</v>
      </c>
      <c r="F123" s="20">
        <v>300.2</v>
      </c>
      <c r="G123" s="2">
        <v>2500</v>
      </c>
      <c r="H123" s="27">
        <f t="shared" si="2"/>
        <v>25</v>
      </c>
      <c r="I123" s="28">
        <f t="shared" si="3"/>
        <v>7505</v>
      </c>
    </row>
    <row r="124" spans="1:9" ht="38.25" x14ac:dyDescent="0.2">
      <c r="A124" s="36" t="s">
        <v>366</v>
      </c>
      <c r="B124" s="37" t="s">
        <v>416</v>
      </c>
      <c r="C124" s="33" t="s">
        <v>202</v>
      </c>
      <c r="D124" s="34">
        <v>100</v>
      </c>
      <c r="E124" s="38" t="s">
        <v>417</v>
      </c>
      <c r="F124" s="20"/>
      <c r="G124" s="2"/>
      <c r="H124" s="27">
        <f t="shared" si="2"/>
        <v>0</v>
      </c>
      <c r="I124" s="28">
        <f t="shared" si="3"/>
        <v>0</v>
      </c>
    </row>
    <row r="125" spans="1:9" ht="38.25" x14ac:dyDescent="0.2">
      <c r="A125" s="36" t="s">
        <v>418</v>
      </c>
      <c r="B125" s="37" t="s">
        <v>357</v>
      </c>
      <c r="C125" s="33" t="s">
        <v>49</v>
      </c>
      <c r="D125" s="34">
        <v>1</v>
      </c>
      <c r="E125" s="38" t="s">
        <v>220</v>
      </c>
      <c r="F125" s="20"/>
      <c r="G125" s="2"/>
      <c r="H125" s="27">
        <f t="shared" si="2"/>
        <v>0</v>
      </c>
      <c r="I125" s="28">
        <f t="shared" si="3"/>
        <v>0</v>
      </c>
    </row>
    <row r="126" spans="1:9" ht="25.5" x14ac:dyDescent="0.2">
      <c r="A126" s="31" t="s">
        <v>28</v>
      </c>
      <c r="B126" s="39" t="s">
        <v>121</v>
      </c>
      <c r="C126" s="33"/>
      <c r="D126" s="34"/>
      <c r="E126" s="38" t="s">
        <v>254</v>
      </c>
      <c r="F126" s="20"/>
      <c r="G126" s="2"/>
      <c r="H126" s="27"/>
      <c r="I126" s="28">
        <f t="shared" si="3"/>
        <v>0</v>
      </c>
    </row>
    <row r="127" spans="1:9" ht="25.5" x14ac:dyDescent="0.2">
      <c r="A127" s="36" t="s">
        <v>117</v>
      </c>
      <c r="B127" s="37" t="s">
        <v>227</v>
      </c>
      <c r="C127" s="33" t="s">
        <v>49</v>
      </c>
      <c r="D127" s="21" t="s">
        <v>367</v>
      </c>
      <c r="E127" s="38" t="s">
        <v>253</v>
      </c>
      <c r="F127" s="20"/>
      <c r="G127" s="2"/>
      <c r="H127" s="27">
        <f>G127</f>
        <v>0</v>
      </c>
      <c r="I127" s="28">
        <f t="shared" si="3"/>
        <v>0</v>
      </c>
    </row>
    <row r="128" spans="1:9" ht="25.5" x14ac:dyDescent="0.2">
      <c r="A128" s="36" t="s">
        <v>118</v>
      </c>
      <c r="B128" s="37" t="s">
        <v>228</v>
      </c>
      <c r="C128" s="33" t="s">
        <v>49</v>
      </c>
      <c r="D128" s="21" t="s">
        <v>367</v>
      </c>
      <c r="E128" s="38" t="s">
        <v>253</v>
      </c>
      <c r="F128" s="20"/>
      <c r="G128" s="2"/>
      <c r="H128" s="27">
        <f t="shared" ref="H128:H131" si="4">G128</f>
        <v>0</v>
      </c>
      <c r="I128" s="28">
        <f t="shared" si="3"/>
        <v>0</v>
      </c>
    </row>
    <row r="129" spans="1:9" ht="25.5" x14ac:dyDescent="0.2">
      <c r="A129" s="36" t="s">
        <v>119</v>
      </c>
      <c r="B129" s="37" t="s">
        <v>229</v>
      </c>
      <c r="C129" s="33" t="s">
        <v>49</v>
      </c>
      <c r="D129" s="21" t="s">
        <v>367</v>
      </c>
      <c r="E129" s="38" t="s">
        <v>253</v>
      </c>
      <c r="F129" s="20"/>
      <c r="G129" s="2"/>
      <c r="H129" s="27">
        <f t="shared" si="4"/>
        <v>0</v>
      </c>
      <c r="I129" s="28">
        <f t="shared" si="3"/>
        <v>0</v>
      </c>
    </row>
    <row r="130" spans="1:9" ht="25.5" x14ac:dyDescent="0.2">
      <c r="A130" s="36" t="s">
        <v>120</v>
      </c>
      <c r="B130" s="37" t="s">
        <v>230</v>
      </c>
      <c r="C130" s="33" t="s">
        <v>49</v>
      </c>
      <c r="D130" s="21" t="s">
        <v>367</v>
      </c>
      <c r="E130" s="38" t="s">
        <v>253</v>
      </c>
      <c r="F130" s="20"/>
      <c r="G130" s="2"/>
      <c r="H130" s="27">
        <f t="shared" si="4"/>
        <v>0</v>
      </c>
      <c r="I130" s="28">
        <f t="shared" si="3"/>
        <v>0</v>
      </c>
    </row>
    <row r="131" spans="1:9" ht="25.5" x14ac:dyDescent="0.2">
      <c r="A131" s="36" t="s">
        <v>442</v>
      </c>
      <c r="B131" s="37" t="s">
        <v>443</v>
      </c>
      <c r="C131" s="33" t="s">
        <v>49</v>
      </c>
      <c r="D131" s="21" t="s">
        <v>367</v>
      </c>
      <c r="E131" s="38" t="s">
        <v>444</v>
      </c>
      <c r="F131" s="20"/>
      <c r="G131" s="2"/>
      <c r="H131" s="27">
        <f t="shared" si="4"/>
        <v>0</v>
      </c>
      <c r="I131" s="28">
        <f t="shared" si="3"/>
        <v>0</v>
      </c>
    </row>
    <row r="132" spans="1:9" ht="25.5" x14ac:dyDescent="0.2">
      <c r="A132" s="31" t="s">
        <v>29</v>
      </c>
      <c r="B132" s="39" t="s">
        <v>128</v>
      </c>
      <c r="C132" s="33"/>
      <c r="D132" s="34"/>
      <c r="E132" s="38" t="s">
        <v>254</v>
      </c>
      <c r="F132" s="20"/>
      <c r="G132" s="2"/>
      <c r="H132" s="27"/>
      <c r="I132" s="28">
        <f t="shared" si="3"/>
        <v>0</v>
      </c>
    </row>
    <row r="133" spans="1:9" ht="25.5" x14ac:dyDescent="0.2">
      <c r="A133" s="36" t="s">
        <v>122</v>
      </c>
      <c r="B133" s="37" t="s">
        <v>123</v>
      </c>
      <c r="C133" s="33" t="s">
        <v>49</v>
      </c>
      <c r="D133" s="21" t="s">
        <v>367</v>
      </c>
      <c r="E133" s="38" t="s">
        <v>253</v>
      </c>
      <c r="F133" s="20"/>
      <c r="G133" s="2"/>
      <c r="H133" s="27">
        <f t="shared" ref="H133:H136" si="5">G133</f>
        <v>0</v>
      </c>
      <c r="I133" s="28">
        <f t="shared" si="3"/>
        <v>0</v>
      </c>
    </row>
    <row r="134" spans="1:9" ht="25.5" x14ac:dyDescent="0.2">
      <c r="A134" s="36" t="s">
        <v>124</v>
      </c>
      <c r="B134" s="37" t="s">
        <v>125</v>
      </c>
      <c r="C134" s="33" t="s">
        <v>49</v>
      </c>
      <c r="D134" s="21" t="s">
        <v>367</v>
      </c>
      <c r="E134" s="38" t="s">
        <v>253</v>
      </c>
      <c r="F134" s="20"/>
      <c r="G134" s="2"/>
      <c r="H134" s="27">
        <f t="shared" si="5"/>
        <v>0</v>
      </c>
      <c r="I134" s="28">
        <f t="shared" si="3"/>
        <v>0</v>
      </c>
    </row>
    <row r="135" spans="1:9" ht="25.5" x14ac:dyDescent="0.2">
      <c r="A135" s="36" t="s">
        <v>127</v>
      </c>
      <c r="B135" s="37" t="s">
        <v>126</v>
      </c>
      <c r="C135" s="33" t="s">
        <v>49</v>
      </c>
      <c r="D135" s="21" t="s">
        <v>367</v>
      </c>
      <c r="E135" s="38" t="s">
        <v>253</v>
      </c>
      <c r="F135" s="20">
        <v>480</v>
      </c>
      <c r="G135" s="2">
        <v>9.5</v>
      </c>
      <c r="H135" s="27">
        <f t="shared" si="5"/>
        <v>9.5</v>
      </c>
      <c r="I135" s="28">
        <f t="shared" si="3"/>
        <v>4560</v>
      </c>
    </row>
    <row r="136" spans="1:9" ht="63.75" x14ac:dyDescent="0.2">
      <c r="A136" s="31" t="s">
        <v>178</v>
      </c>
      <c r="B136" s="39" t="s">
        <v>223</v>
      </c>
      <c r="C136" s="33" t="s">
        <v>49</v>
      </c>
      <c r="D136" s="21" t="s">
        <v>367</v>
      </c>
      <c r="E136" s="38" t="s">
        <v>368</v>
      </c>
      <c r="F136" s="20"/>
      <c r="G136" s="2"/>
      <c r="H136" s="27">
        <f t="shared" si="5"/>
        <v>0</v>
      </c>
      <c r="I136" s="28">
        <f t="shared" si="3"/>
        <v>0</v>
      </c>
    </row>
    <row r="137" spans="1:9" ht="51" x14ac:dyDescent="0.2">
      <c r="A137" s="31" t="s">
        <v>179</v>
      </c>
      <c r="B137" s="39" t="s">
        <v>180</v>
      </c>
      <c r="C137" s="33" t="s">
        <v>0</v>
      </c>
      <c r="D137" s="34">
        <v>100</v>
      </c>
      <c r="E137" s="38" t="s">
        <v>260</v>
      </c>
      <c r="F137" s="20"/>
      <c r="G137" s="2"/>
      <c r="H137" s="27">
        <f t="shared" si="2"/>
        <v>0</v>
      </c>
      <c r="I137" s="28">
        <f t="shared" si="3"/>
        <v>0</v>
      </c>
    </row>
    <row r="138" spans="1:9" ht="51" x14ac:dyDescent="0.2">
      <c r="A138" s="31" t="s">
        <v>224</v>
      </c>
      <c r="B138" s="39" t="s">
        <v>182</v>
      </c>
      <c r="C138" s="33" t="s">
        <v>0</v>
      </c>
      <c r="D138" s="34">
        <v>100</v>
      </c>
      <c r="E138" s="38" t="s">
        <v>261</v>
      </c>
      <c r="F138" s="20"/>
      <c r="G138" s="2"/>
      <c r="H138" s="27">
        <f t="shared" si="2"/>
        <v>0</v>
      </c>
      <c r="I138" s="28">
        <f t="shared" si="3"/>
        <v>0</v>
      </c>
    </row>
    <row r="139" spans="1:9" x14ac:dyDescent="0.2">
      <c r="A139" s="82" t="s">
        <v>492</v>
      </c>
      <c r="B139" s="83"/>
      <c r="C139" s="83"/>
      <c r="D139" s="83"/>
      <c r="E139" s="83"/>
      <c r="F139" s="20"/>
      <c r="G139" s="2"/>
      <c r="H139" s="27"/>
      <c r="I139" s="28">
        <f t="shared" si="3"/>
        <v>0</v>
      </c>
    </row>
    <row r="140" spans="1:9" ht="25.5" x14ac:dyDescent="0.2">
      <c r="A140" s="84" t="s">
        <v>30</v>
      </c>
      <c r="B140" s="75" t="s">
        <v>58</v>
      </c>
      <c r="C140" s="33" t="s">
        <v>482</v>
      </c>
      <c r="D140" s="34">
        <v>1</v>
      </c>
      <c r="E140" s="38" t="s">
        <v>255</v>
      </c>
      <c r="F140" s="20"/>
      <c r="G140" s="2"/>
      <c r="H140" s="27">
        <f t="shared" si="2"/>
        <v>0</v>
      </c>
      <c r="I140" s="28">
        <f t="shared" si="3"/>
        <v>0</v>
      </c>
    </row>
    <row r="141" spans="1:9" ht="25.5" x14ac:dyDescent="0.2">
      <c r="A141" s="85"/>
      <c r="B141" s="76"/>
      <c r="C141" s="33" t="s">
        <v>70</v>
      </c>
      <c r="D141" s="34">
        <v>1</v>
      </c>
      <c r="E141" s="38" t="s">
        <v>255</v>
      </c>
      <c r="F141" s="20"/>
      <c r="G141" s="2"/>
      <c r="H141" s="27">
        <f t="shared" si="2"/>
        <v>0</v>
      </c>
      <c r="I141" s="28">
        <f t="shared" si="3"/>
        <v>0</v>
      </c>
    </row>
    <row r="142" spans="1:9" ht="25.5" x14ac:dyDescent="0.2">
      <c r="A142" s="84" t="s">
        <v>31</v>
      </c>
      <c r="B142" s="75" t="s">
        <v>58</v>
      </c>
      <c r="C142" s="33" t="s">
        <v>482</v>
      </c>
      <c r="D142" s="34">
        <v>1</v>
      </c>
      <c r="E142" s="38" t="s">
        <v>256</v>
      </c>
      <c r="F142" s="20"/>
      <c r="G142" s="2"/>
      <c r="H142" s="27">
        <f t="shared" si="2"/>
        <v>0</v>
      </c>
      <c r="I142" s="28">
        <f t="shared" si="3"/>
        <v>0</v>
      </c>
    </row>
    <row r="143" spans="1:9" ht="25.5" x14ac:dyDescent="0.2">
      <c r="A143" s="85"/>
      <c r="B143" s="76"/>
      <c r="C143" s="33" t="s">
        <v>70</v>
      </c>
      <c r="D143" s="34">
        <v>1</v>
      </c>
      <c r="E143" s="38" t="s">
        <v>256</v>
      </c>
      <c r="F143" s="20"/>
      <c r="G143" s="2"/>
      <c r="H143" s="27">
        <f t="shared" si="2"/>
        <v>0</v>
      </c>
      <c r="I143" s="28">
        <f t="shared" si="3"/>
        <v>0</v>
      </c>
    </row>
    <row r="144" spans="1:9" ht="25.5" x14ac:dyDescent="0.2">
      <c r="A144" s="84" t="s">
        <v>32</v>
      </c>
      <c r="B144" s="75" t="s">
        <v>59</v>
      </c>
      <c r="C144" s="33" t="s">
        <v>482</v>
      </c>
      <c r="D144" s="34">
        <v>1</v>
      </c>
      <c r="E144" s="38" t="s">
        <v>255</v>
      </c>
      <c r="F144" s="20"/>
      <c r="G144" s="2"/>
      <c r="H144" s="27">
        <f t="shared" ref="H144:H207" si="6">G144/D144</f>
        <v>0</v>
      </c>
      <c r="I144" s="28">
        <f t="shared" ref="I144:I207" si="7">H144*F144</f>
        <v>0</v>
      </c>
    </row>
    <row r="145" spans="1:9" ht="25.5" x14ac:dyDescent="0.2">
      <c r="A145" s="85"/>
      <c r="B145" s="76"/>
      <c r="C145" s="33" t="s">
        <v>70</v>
      </c>
      <c r="D145" s="34">
        <v>1</v>
      </c>
      <c r="E145" s="38" t="s">
        <v>255</v>
      </c>
      <c r="F145" s="20"/>
      <c r="G145" s="2"/>
      <c r="H145" s="27">
        <f t="shared" si="6"/>
        <v>0</v>
      </c>
      <c r="I145" s="28">
        <f t="shared" si="7"/>
        <v>0</v>
      </c>
    </row>
    <row r="146" spans="1:9" ht="25.5" x14ac:dyDescent="0.2">
      <c r="A146" s="84" t="s">
        <v>133</v>
      </c>
      <c r="B146" s="75" t="s">
        <v>59</v>
      </c>
      <c r="C146" s="33" t="s">
        <v>482</v>
      </c>
      <c r="D146" s="34">
        <v>1</v>
      </c>
      <c r="E146" s="38" t="s">
        <v>256</v>
      </c>
      <c r="F146" s="20"/>
      <c r="G146" s="2"/>
      <c r="H146" s="27">
        <f t="shared" si="6"/>
        <v>0</v>
      </c>
      <c r="I146" s="28">
        <f t="shared" si="7"/>
        <v>0</v>
      </c>
    </row>
    <row r="147" spans="1:9" ht="25.5" x14ac:dyDescent="0.2">
      <c r="A147" s="85"/>
      <c r="B147" s="76"/>
      <c r="C147" s="33" t="s">
        <v>70</v>
      </c>
      <c r="D147" s="34">
        <v>1</v>
      </c>
      <c r="E147" s="38" t="s">
        <v>256</v>
      </c>
      <c r="F147" s="20"/>
      <c r="G147" s="2"/>
      <c r="H147" s="27">
        <f t="shared" si="6"/>
        <v>0</v>
      </c>
      <c r="I147" s="28">
        <f t="shared" si="7"/>
        <v>0</v>
      </c>
    </row>
    <row r="148" spans="1:9" ht="25.5" x14ac:dyDescent="0.2">
      <c r="A148" s="84" t="s">
        <v>135</v>
      </c>
      <c r="B148" s="75" t="s">
        <v>10</v>
      </c>
      <c r="C148" s="33" t="s">
        <v>482</v>
      </c>
      <c r="D148" s="34">
        <v>1</v>
      </c>
      <c r="E148" s="38" t="s">
        <v>257</v>
      </c>
      <c r="F148" s="20"/>
      <c r="G148" s="2"/>
      <c r="H148" s="27">
        <f t="shared" si="6"/>
        <v>0</v>
      </c>
      <c r="I148" s="28">
        <f t="shared" si="7"/>
        <v>0</v>
      </c>
    </row>
    <row r="149" spans="1:9" ht="25.5" x14ac:dyDescent="0.2">
      <c r="A149" s="85"/>
      <c r="B149" s="76"/>
      <c r="C149" s="33" t="s">
        <v>70</v>
      </c>
      <c r="D149" s="34">
        <v>1</v>
      </c>
      <c r="E149" s="38" t="s">
        <v>257</v>
      </c>
      <c r="F149" s="20"/>
      <c r="G149" s="2"/>
      <c r="H149" s="27">
        <f t="shared" si="6"/>
        <v>0</v>
      </c>
      <c r="I149" s="28">
        <f t="shared" si="7"/>
        <v>0</v>
      </c>
    </row>
    <row r="150" spans="1:9" ht="25.5" x14ac:dyDescent="0.2">
      <c r="A150" s="84" t="s">
        <v>176</v>
      </c>
      <c r="B150" s="75" t="s">
        <v>10</v>
      </c>
      <c r="C150" s="33" t="s">
        <v>482</v>
      </c>
      <c r="D150" s="34">
        <v>1</v>
      </c>
      <c r="E150" s="38" t="s">
        <v>134</v>
      </c>
      <c r="F150" s="20"/>
      <c r="G150" s="2"/>
      <c r="H150" s="27">
        <f t="shared" si="6"/>
        <v>0</v>
      </c>
      <c r="I150" s="28">
        <f t="shared" si="7"/>
        <v>0</v>
      </c>
    </row>
    <row r="151" spans="1:9" ht="25.5" x14ac:dyDescent="0.2">
      <c r="A151" s="85"/>
      <c r="B151" s="76"/>
      <c r="C151" s="33" t="s">
        <v>70</v>
      </c>
      <c r="D151" s="34">
        <v>1</v>
      </c>
      <c r="E151" s="38" t="s">
        <v>134</v>
      </c>
      <c r="F151" s="20"/>
      <c r="G151" s="2"/>
      <c r="H151" s="27">
        <f t="shared" si="6"/>
        <v>0</v>
      </c>
      <c r="I151" s="28">
        <f t="shared" si="7"/>
        <v>0</v>
      </c>
    </row>
    <row r="152" spans="1:9" ht="25.5" x14ac:dyDescent="0.2">
      <c r="A152" s="36" t="s">
        <v>177</v>
      </c>
      <c r="B152" s="37" t="s">
        <v>371</v>
      </c>
      <c r="C152" s="42" t="s">
        <v>259</v>
      </c>
      <c r="D152" s="34">
        <v>1</v>
      </c>
      <c r="E152" s="38" t="s">
        <v>369</v>
      </c>
      <c r="F152" s="20"/>
      <c r="G152" s="2"/>
      <c r="H152" s="27">
        <f t="shared" si="6"/>
        <v>0</v>
      </c>
      <c r="I152" s="28">
        <f t="shared" si="7"/>
        <v>0</v>
      </c>
    </row>
    <row r="153" spans="1:9" ht="25.5" x14ac:dyDescent="0.2">
      <c r="A153" s="36" t="s">
        <v>222</v>
      </c>
      <c r="B153" s="37" t="s">
        <v>231</v>
      </c>
      <c r="C153" s="20" t="s">
        <v>258</v>
      </c>
      <c r="D153" s="34">
        <v>1</v>
      </c>
      <c r="E153" s="38" t="s">
        <v>370</v>
      </c>
      <c r="F153" s="20"/>
      <c r="G153" s="2"/>
      <c r="H153" s="27">
        <f t="shared" si="6"/>
        <v>0</v>
      </c>
      <c r="I153" s="28">
        <f t="shared" si="7"/>
        <v>0</v>
      </c>
    </row>
    <row r="154" spans="1:9" x14ac:dyDescent="0.2">
      <c r="A154" s="71" t="s">
        <v>493</v>
      </c>
      <c r="B154" s="71"/>
      <c r="C154" s="71"/>
      <c r="D154" s="71"/>
      <c r="E154" s="72"/>
      <c r="F154" s="20"/>
      <c r="G154" s="2"/>
      <c r="H154" s="27"/>
      <c r="I154" s="28">
        <f t="shared" si="7"/>
        <v>0</v>
      </c>
    </row>
    <row r="155" spans="1:9" ht="25.5" x14ac:dyDescent="0.2">
      <c r="A155" s="84" t="s">
        <v>33</v>
      </c>
      <c r="B155" s="75" t="s">
        <v>263</v>
      </c>
      <c r="C155" s="33" t="s">
        <v>482</v>
      </c>
      <c r="D155" s="34">
        <v>1</v>
      </c>
      <c r="E155" s="35" t="s">
        <v>262</v>
      </c>
      <c r="F155" s="20"/>
      <c r="G155" s="2"/>
      <c r="H155" s="27">
        <f t="shared" si="6"/>
        <v>0</v>
      </c>
      <c r="I155" s="28">
        <f t="shared" si="7"/>
        <v>0</v>
      </c>
    </row>
    <row r="156" spans="1:9" ht="25.5" x14ac:dyDescent="0.2">
      <c r="A156" s="85"/>
      <c r="B156" s="76"/>
      <c r="C156" s="33" t="s">
        <v>70</v>
      </c>
      <c r="D156" s="34">
        <v>1</v>
      </c>
      <c r="E156" s="35" t="s">
        <v>262</v>
      </c>
      <c r="F156" s="20"/>
      <c r="G156" s="2"/>
      <c r="H156" s="27">
        <f t="shared" si="6"/>
        <v>0</v>
      </c>
      <c r="I156" s="28">
        <f t="shared" si="7"/>
        <v>0</v>
      </c>
    </row>
    <row r="157" spans="1:9" ht="25.5" x14ac:dyDescent="0.2">
      <c r="A157" s="84" t="s">
        <v>34</v>
      </c>
      <c r="B157" s="75" t="s">
        <v>263</v>
      </c>
      <c r="C157" s="33" t="s">
        <v>482</v>
      </c>
      <c r="D157" s="34">
        <v>1</v>
      </c>
      <c r="E157" s="35" t="s">
        <v>239</v>
      </c>
      <c r="F157" s="20">
        <v>0.17</v>
      </c>
      <c r="G157" s="2">
        <v>25000</v>
      </c>
      <c r="H157" s="27">
        <f t="shared" si="6"/>
        <v>25000</v>
      </c>
      <c r="I157" s="28">
        <f t="shared" si="7"/>
        <v>4250</v>
      </c>
    </row>
    <row r="158" spans="1:9" ht="25.5" x14ac:dyDescent="0.2">
      <c r="A158" s="85"/>
      <c r="B158" s="76"/>
      <c r="C158" s="33" t="s">
        <v>70</v>
      </c>
      <c r="D158" s="34">
        <v>1</v>
      </c>
      <c r="E158" s="35" t="s">
        <v>239</v>
      </c>
      <c r="F158" s="20"/>
      <c r="G158" s="2"/>
      <c r="H158" s="27">
        <f t="shared" si="6"/>
        <v>0</v>
      </c>
      <c r="I158" s="28">
        <f t="shared" si="7"/>
        <v>0</v>
      </c>
    </row>
    <row r="159" spans="1:9" ht="25.5" x14ac:dyDescent="0.2">
      <c r="A159" s="84" t="s">
        <v>55</v>
      </c>
      <c r="B159" s="75" t="s">
        <v>264</v>
      </c>
      <c r="C159" s="33" t="s">
        <v>482</v>
      </c>
      <c r="D159" s="34">
        <v>1</v>
      </c>
      <c r="E159" s="38" t="s">
        <v>257</v>
      </c>
      <c r="F159" s="20"/>
      <c r="G159" s="2"/>
      <c r="H159" s="27">
        <f t="shared" si="6"/>
        <v>0</v>
      </c>
      <c r="I159" s="28">
        <f t="shared" si="7"/>
        <v>0</v>
      </c>
    </row>
    <row r="160" spans="1:9" ht="25.5" x14ac:dyDescent="0.2">
      <c r="A160" s="85"/>
      <c r="B160" s="76"/>
      <c r="C160" s="33" t="s">
        <v>70</v>
      </c>
      <c r="D160" s="34">
        <v>1</v>
      </c>
      <c r="E160" s="38" t="s">
        <v>257</v>
      </c>
      <c r="F160" s="20"/>
      <c r="G160" s="2"/>
      <c r="H160" s="27">
        <f t="shared" si="6"/>
        <v>0</v>
      </c>
      <c r="I160" s="28">
        <f t="shared" si="7"/>
        <v>0</v>
      </c>
    </row>
    <row r="161" spans="1:9" ht="25.5" x14ac:dyDescent="0.2">
      <c r="A161" s="84" t="s">
        <v>57</v>
      </c>
      <c r="B161" s="75" t="s">
        <v>264</v>
      </c>
      <c r="C161" s="33" t="s">
        <v>482</v>
      </c>
      <c r="D161" s="34">
        <v>1</v>
      </c>
      <c r="E161" s="38" t="s">
        <v>134</v>
      </c>
      <c r="F161" s="20"/>
      <c r="G161" s="2"/>
      <c r="H161" s="27">
        <f t="shared" si="6"/>
        <v>0</v>
      </c>
      <c r="I161" s="28">
        <f t="shared" si="7"/>
        <v>0</v>
      </c>
    </row>
    <row r="162" spans="1:9" ht="25.5" x14ac:dyDescent="0.2">
      <c r="A162" s="85"/>
      <c r="B162" s="76"/>
      <c r="C162" s="33" t="s">
        <v>70</v>
      </c>
      <c r="D162" s="34">
        <v>1</v>
      </c>
      <c r="E162" s="38" t="s">
        <v>134</v>
      </c>
      <c r="F162" s="20"/>
      <c r="G162" s="2"/>
      <c r="H162" s="27">
        <f t="shared" si="6"/>
        <v>0</v>
      </c>
      <c r="I162" s="28">
        <f t="shared" si="7"/>
        <v>0</v>
      </c>
    </row>
    <row r="163" spans="1:9" ht="25.5" x14ac:dyDescent="0.2">
      <c r="A163" s="36" t="s">
        <v>174</v>
      </c>
      <c r="B163" s="37" t="s">
        <v>267</v>
      </c>
      <c r="C163" s="33" t="s">
        <v>49</v>
      </c>
      <c r="D163" s="34">
        <v>1</v>
      </c>
      <c r="E163" s="35" t="s">
        <v>56</v>
      </c>
      <c r="F163" s="20"/>
      <c r="G163" s="2"/>
      <c r="H163" s="27">
        <f t="shared" si="6"/>
        <v>0</v>
      </c>
      <c r="I163" s="28">
        <f t="shared" si="7"/>
        <v>0</v>
      </c>
    </row>
    <row r="164" spans="1:9" ht="25.5" x14ac:dyDescent="0.2">
      <c r="A164" s="36" t="s">
        <v>175</v>
      </c>
      <c r="B164" s="37" t="s">
        <v>268</v>
      </c>
      <c r="C164" s="33" t="s">
        <v>49</v>
      </c>
      <c r="D164" s="34">
        <v>1</v>
      </c>
      <c r="E164" s="35" t="s">
        <v>56</v>
      </c>
      <c r="F164" s="20"/>
      <c r="G164" s="2"/>
      <c r="H164" s="27">
        <f t="shared" si="6"/>
        <v>0</v>
      </c>
      <c r="I164" s="28">
        <f t="shared" si="7"/>
        <v>0</v>
      </c>
    </row>
    <row r="165" spans="1:9" ht="25.5" x14ac:dyDescent="0.2">
      <c r="A165" s="36" t="s">
        <v>270</v>
      </c>
      <c r="B165" s="37" t="s">
        <v>269</v>
      </c>
      <c r="C165" s="33" t="s">
        <v>49</v>
      </c>
      <c r="D165" s="34">
        <v>1</v>
      </c>
      <c r="E165" s="35" t="s">
        <v>56</v>
      </c>
      <c r="F165" s="20"/>
      <c r="G165" s="2"/>
      <c r="H165" s="27">
        <f t="shared" si="6"/>
        <v>0</v>
      </c>
      <c r="I165" s="28">
        <f t="shared" si="7"/>
        <v>0</v>
      </c>
    </row>
    <row r="166" spans="1:9" ht="38.25" x14ac:dyDescent="0.2">
      <c r="A166" s="78" t="s">
        <v>271</v>
      </c>
      <c r="B166" s="79" t="s">
        <v>232</v>
      </c>
      <c r="C166" s="33" t="s">
        <v>49</v>
      </c>
      <c r="D166" s="34">
        <v>1</v>
      </c>
      <c r="E166" s="35" t="s">
        <v>233</v>
      </c>
      <c r="F166" s="20"/>
      <c r="G166" s="2"/>
      <c r="H166" s="27">
        <f t="shared" si="6"/>
        <v>0</v>
      </c>
      <c r="I166" s="28">
        <f t="shared" si="7"/>
        <v>0</v>
      </c>
    </row>
    <row r="167" spans="1:9" ht="51" x14ac:dyDescent="0.2">
      <c r="A167" s="78"/>
      <c r="B167" s="79"/>
      <c r="C167" s="33" t="s">
        <v>482</v>
      </c>
      <c r="D167" s="34">
        <v>1</v>
      </c>
      <c r="E167" s="35" t="s">
        <v>266</v>
      </c>
      <c r="F167" s="20"/>
      <c r="G167" s="2"/>
      <c r="H167" s="27">
        <f t="shared" si="6"/>
        <v>0</v>
      </c>
      <c r="I167" s="28">
        <f t="shared" si="7"/>
        <v>0</v>
      </c>
    </row>
    <row r="168" spans="1:9" ht="51" x14ac:dyDescent="0.2">
      <c r="A168" s="78"/>
      <c r="B168" s="79"/>
      <c r="C168" s="33" t="s">
        <v>482</v>
      </c>
      <c r="D168" s="34">
        <v>1</v>
      </c>
      <c r="E168" s="35" t="s">
        <v>265</v>
      </c>
      <c r="F168" s="20"/>
      <c r="G168" s="2"/>
      <c r="H168" s="27">
        <f t="shared" si="6"/>
        <v>0</v>
      </c>
      <c r="I168" s="28">
        <f t="shared" si="7"/>
        <v>0</v>
      </c>
    </row>
    <row r="169" spans="1:9" x14ac:dyDescent="0.2">
      <c r="A169" s="86" t="s">
        <v>494</v>
      </c>
      <c r="B169" s="86"/>
      <c r="C169" s="86"/>
      <c r="D169" s="86"/>
      <c r="E169" s="82"/>
      <c r="F169" s="20"/>
      <c r="G169" s="2"/>
      <c r="H169" s="27"/>
      <c r="I169" s="28">
        <f t="shared" si="7"/>
        <v>0</v>
      </c>
    </row>
    <row r="170" spans="1:9" ht="51" x14ac:dyDescent="0.2">
      <c r="A170" s="80" t="s">
        <v>35</v>
      </c>
      <c r="B170" s="79" t="s">
        <v>5</v>
      </c>
      <c r="C170" s="33" t="s">
        <v>482</v>
      </c>
      <c r="D170" s="34">
        <v>1</v>
      </c>
      <c r="E170" s="38" t="s">
        <v>406</v>
      </c>
      <c r="F170" s="20"/>
      <c r="G170" s="2"/>
      <c r="H170" s="27">
        <f t="shared" si="6"/>
        <v>0</v>
      </c>
      <c r="I170" s="28">
        <f t="shared" si="7"/>
        <v>0</v>
      </c>
    </row>
    <row r="171" spans="1:9" ht="51" x14ac:dyDescent="0.2">
      <c r="A171" s="80"/>
      <c r="B171" s="79"/>
      <c r="C171" s="33" t="s">
        <v>70</v>
      </c>
      <c r="D171" s="34">
        <v>1</v>
      </c>
      <c r="E171" s="38" t="s">
        <v>407</v>
      </c>
      <c r="F171" s="20"/>
      <c r="G171" s="2"/>
      <c r="H171" s="27">
        <f t="shared" si="6"/>
        <v>0</v>
      </c>
      <c r="I171" s="28">
        <f t="shared" si="7"/>
        <v>0</v>
      </c>
    </row>
    <row r="172" spans="1:9" ht="51" x14ac:dyDescent="0.2">
      <c r="A172" s="80"/>
      <c r="B172" s="79"/>
      <c r="C172" s="33" t="s">
        <v>70</v>
      </c>
      <c r="D172" s="34">
        <v>1</v>
      </c>
      <c r="E172" s="38" t="s">
        <v>408</v>
      </c>
      <c r="F172" s="20"/>
      <c r="G172" s="2"/>
      <c r="H172" s="27">
        <f t="shared" si="6"/>
        <v>0</v>
      </c>
      <c r="I172" s="28">
        <f t="shared" si="7"/>
        <v>0</v>
      </c>
    </row>
    <row r="173" spans="1:9" ht="51" x14ac:dyDescent="0.2">
      <c r="A173" s="80"/>
      <c r="B173" s="79"/>
      <c r="C173" s="33" t="s">
        <v>70</v>
      </c>
      <c r="D173" s="34">
        <v>1</v>
      </c>
      <c r="E173" s="38" t="s">
        <v>409</v>
      </c>
      <c r="F173" s="20"/>
      <c r="G173" s="2"/>
      <c r="H173" s="27">
        <f t="shared" si="6"/>
        <v>0</v>
      </c>
      <c r="I173" s="28">
        <f t="shared" si="7"/>
        <v>0</v>
      </c>
    </row>
    <row r="174" spans="1:9" ht="51" x14ac:dyDescent="0.2">
      <c r="A174" s="80" t="s">
        <v>36</v>
      </c>
      <c r="B174" s="79" t="s">
        <v>410</v>
      </c>
      <c r="C174" s="33" t="s">
        <v>482</v>
      </c>
      <c r="D174" s="21">
        <v>1</v>
      </c>
      <c r="E174" s="38" t="s">
        <v>234</v>
      </c>
      <c r="F174" s="20"/>
      <c r="G174" s="2"/>
      <c r="H174" s="27">
        <f t="shared" si="6"/>
        <v>0</v>
      </c>
      <c r="I174" s="28">
        <f t="shared" si="7"/>
        <v>0</v>
      </c>
    </row>
    <row r="175" spans="1:9" ht="63.75" x14ac:dyDescent="0.2">
      <c r="A175" s="80"/>
      <c r="B175" s="79"/>
      <c r="C175" s="43" t="s">
        <v>0</v>
      </c>
      <c r="D175" s="21">
        <v>1</v>
      </c>
      <c r="E175" s="38" t="s">
        <v>235</v>
      </c>
      <c r="F175" s="20"/>
      <c r="G175" s="2"/>
      <c r="H175" s="27">
        <f t="shared" si="6"/>
        <v>0</v>
      </c>
      <c r="I175" s="28">
        <f t="shared" si="7"/>
        <v>0</v>
      </c>
    </row>
    <row r="176" spans="1:9" ht="38.25" x14ac:dyDescent="0.2">
      <c r="A176" s="44" t="s">
        <v>72</v>
      </c>
      <c r="B176" s="45" t="s">
        <v>71</v>
      </c>
      <c r="C176" s="33" t="s">
        <v>482</v>
      </c>
      <c r="D176" s="46">
        <v>1</v>
      </c>
      <c r="E176" s="38" t="s">
        <v>237</v>
      </c>
      <c r="F176" s="20"/>
      <c r="G176" s="2"/>
      <c r="H176" s="27">
        <f t="shared" si="6"/>
        <v>0</v>
      </c>
      <c r="I176" s="28">
        <f t="shared" si="7"/>
        <v>0</v>
      </c>
    </row>
    <row r="177" spans="1:9" ht="38.25" x14ac:dyDescent="0.2">
      <c r="A177" s="44" t="s">
        <v>236</v>
      </c>
      <c r="B177" s="45" t="s">
        <v>71</v>
      </c>
      <c r="C177" s="33" t="s">
        <v>482</v>
      </c>
      <c r="D177" s="46">
        <v>1</v>
      </c>
      <c r="E177" s="38" t="s">
        <v>238</v>
      </c>
      <c r="F177" s="20"/>
      <c r="G177" s="2"/>
      <c r="H177" s="27">
        <f t="shared" si="6"/>
        <v>0</v>
      </c>
      <c r="I177" s="28">
        <f t="shared" si="7"/>
        <v>0</v>
      </c>
    </row>
    <row r="178" spans="1:9" ht="38.25" x14ac:dyDescent="0.2">
      <c r="A178" s="36" t="s">
        <v>339</v>
      </c>
      <c r="B178" s="37" t="s">
        <v>15</v>
      </c>
      <c r="C178" s="33" t="s">
        <v>2</v>
      </c>
      <c r="D178" s="34">
        <v>1</v>
      </c>
      <c r="E178" s="38" t="s">
        <v>199</v>
      </c>
      <c r="F178" s="20"/>
      <c r="G178" s="2"/>
      <c r="H178" s="27">
        <f t="shared" si="6"/>
        <v>0</v>
      </c>
      <c r="I178" s="28">
        <f t="shared" si="7"/>
        <v>0</v>
      </c>
    </row>
    <row r="179" spans="1:9" x14ac:dyDescent="0.2">
      <c r="A179" s="86" t="s">
        <v>496</v>
      </c>
      <c r="B179" s="86"/>
      <c r="C179" s="86"/>
      <c r="D179" s="86"/>
      <c r="E179" s="82"/>
      <c r="F179" s="20"/>
      <c r="G179" s="2"/>
      <c r="H179" s="27"/>
      <c r="I179" s="28">
        <f t="shared" si="7"/>
        <v>0</v>
      </c>
    </row>
    <row r="180" spans="1:9" ht="76.5" x14ac:dyDescent="0.2">
      <c r="A180" s="26" t="s">
        <v>37</v>
      </c>
      <c r="B180" s="39" t="s">
        <v>198</v>
      </c>
      <c r="C180" s="33"/>
      <c r="D180" s="34"/>
      <c r="E180" s="38" t="s">
        <v>379</v>
      </c>
      <c r="F180" s="20"/>
      <c r="G180" s="2"/>
      <c r="H180" s="27"/>
      <c r="I180" s="28">
        <f t="shared" si="7"/>
        <v>0</v>
      </c>
    </row>
    <row r="181" spans="1:9" ht="25.5" x14ac:dyDescent="0.2">
      <c r="A181" s="36" t="s">
        <v>136</v>
      </c>
      <c r="B181" s="37" t="s">
        <v>142</v>
      </c>
      <c r="C181" s="33" t="s">
        <v>2</v>
      </c>
      <c r="D181" s="34">
        <v>100</v>
      </c>
      <c r="E181" s="38" t="s">
        <v>149</v>
      </c>
      <c r="F181" s="20"/>
      <c r="G181" s="2"/>
      <c r="H181" s="27">
        <f t="shared" si="6"/>
        <v>0</v>
      </c>
      <c r="I181" s="28">
        <f t="shared" si="7"/>
        <v>0</v>
      </c>
    </row>
    <row r="182" spans="1:9" ht="38.25" x14ac:dyDescent="0.2">
      <c r="A182" s="36" t="s">
        <v>137</v>
      </c>
      <c r="B182" s="37" t="s">
        <v>142</v>
      </c>
      <c r="C182" s="33" t="s">
        <v>2</v>
      </c>
      <c r="D182" s="34">
        <v>100</v>
      </c>
      <c r="E182" s="38" t="s">
        <v>150</v>
      </c>
      <c r="F182" s="20">
        <v>40</v>
      </c>
      <c r="G182" s="2">
        <v>4000</v>
      </c>
      <c r="H182" s="27">
        <f t="shared" si="6"/>
        <v>40</v>
      </c>
      <c r="I182" s="28">
        <f t="shared" si="7"/>
        <v>1600</v>
      </c>
    </row>
    <row r="183" spans="1:9" ht="25.5" x14ac:dyDescent="0.2">
      <c r="A183" s="36" t="s">
        <v>140</v>
      </c>
      <c r="B183" s="37" t="s">
        <v>142</v>
      </c>
      <c r="C183" s="33" t="s">
        <v>2</v>
      </c>
      <c r="D183" s="34">
        <v>100</v>
      </c>
      <c r="E183" s="38" t="s">
        <v>148</v>
      </c>
      <c r="F183" s="20"/>
      <c r="G183" s="2"/>
      <c r="H183" s="27">
        <f t="shared" si="6"/>
        <v>0</v>
      </c>
      <c r="I183" s="28">
        <f t="shared" si="7"/>
        <v>0</v>
      </c>
    </row>
    <row r="184" spans="1:9" ht="38.25" x14ac:dyDescent="0.2">
      <c r="A184" s="36" t="s">
        <v>141</v>
      </c>
      <c r="B184" s="37" t="s">
        <v>142</v>
      </c>
      <c r="C184" s="33" t="s">
        <v>2</v>
      </c>
      <c r="D184" s="34">
        <v>100</v>
      </c>
      <c r="E184" s="38" t="s">
        <v>171</v>
      </c>
      <c r="F184" s="20"/>
      <c r="G184" s="2"/>
      <c r="H184" s="27">
        <f t="shared" si="6"/>
        <v>0</v>
      </c>
      <c r="I184" s="28">
        <f t="shared" si="7"/>
        <v>0</v>
      </c>
    </row>
    <row r="185" spans="1:9" ht="25.5" x14ac:dyDescent="0.2">
      <c r="A185" s="36" t="s">
        <v>151</v>
      </c>
      <c r="B185" s="37" t="s">
        <v>358</v>
      </c>
      <c r="C185" s="33" t="s">
        <v>2</v>
      </c>
      <c r="D185" s="34">
        <v>100</v>
      </c>
      <c r="E185" s="38" t="s">
        <v>147</v>
      </c>
      <c r="F185" s="20"/>
      <c r="G185" s="2"/>
      <c r="H185" s="27">
        <f t="shared" si="6"/>
        <v>0</v>
      </c>
      <c r="I185" s="28">
        <f t="shared" si="7"/>
        <v>0</v>
      </c>
    </row>
    <row r="186" spans="1:9" ht="38.25" x14ac:dyDescent="0.2">
      <c r="A186" s="36" t="s">
        <v>152</v>
      </c>
      <c r="B186" s="37" t="s">
        <v>358</v>
      </c>
      <c r="C186" s="33" t="s">
        <v>2</v>
      </c>
      <c r="D186" s="34">
        <v>100</v>
      </c>
      <c r="E186" s="38" t="s">
        <v>172</v>
      </c>
      <c r="F186" s="20"/>
      <c r="G186" s="2"/>
      <c r="H186" s="27">
        <f t="shared" si="6"/>
        <v>0</v>
      </c>
      <c r="I186" s="28">
        <f t="shared" si="7"/>
        <v>0</v>
      </c>
    </row>
    <row r="187" spans="1:9" ht="25.5" x14ac:dyDescent="0.2">
      <c r="A187" s="36" t="s">
        <v>153</v>
      </c>
      <c r="B187" s="37" t="s">
        <v>358</v>
      </c>
      <c r="C187" s="33" t="s">
        <v>2</v>
      </c>
      <c r="D187" s="34">
        <v>100</v>
      </c>
      <c r="E187" s="38" t="s">
        <v>148</v>
      </c>
      <c r="F187" s="20"/>
      <c r="G187" s="2"/>
      <c r="H187" s="27">
        <f t="shared" si="6"/>
        <v>0</v>
      </c>
      <c r="I187" s="28">
        <f t="shared" si="7"/>
        <v>0</v>
      </c>
    </row>
    <row r="188" spans="1:9" ht="38.25" x14ac:dyDescent="0.2">
      <c r="A188" s="36" t="s">
        <v>154</v>
      </c>
      <c r="B188" s="37" t="s">
        <v>358</v>
      </c>
      <c r="C188" s="33" t="s">
        <v>2</v>
      </c>
      <c r="D188" s="34">
        <v>100</v>
      </c>
      <c r="E188" s="38" t="s">
        <v>171</v>
      </c>
      <c r="F188" s="20"/>
      <c r="G188" s="2"/>
      <c r="H188" s="27">
        <f t="shared" si="6"/>
        <v>0</v>
      </c>
      <c r="I188" s="28">
        <f t="shared" si="7"/>
        <v>0</v>
      </c>
    </row>
    <row r="189" spans="1:9" ht="25.5" x14ac:dyDescent="0.2">
      <c r="A189" s="36" t="s">
        <v>155</v>
      </c>
      <c r="B189" s="37" t="s">
        <v>372</v>
      </c>
      <c r="C189" s="33" t="s">
        <v>2</v>
      </c>
      <c r="D189" s="34">
        <v>100</v>
      </c>
      <c r="E189" s="38" t="s">
        <v>147</v>
      </c>
      <c r="F189" s="20"/>
      <c r="G189" s="2"/>
      <c r="H189" s="27">
        <f t="shared" si="6"/>
        <v>0</v>
      </c>
      <c r="I189" s="28">
        <f t="shared" si="7"/>
        <v>0</v>
      </c>
    </row>
    <row r="190" spans="1:9" ht="38.25" x14ac:dyDescent="0.2">
      <c r="A190" s="36" t="s">
        <v>156</v>
      </c>
      <c r="B190" s="37" t="s">
        <v>372</v>
      </c>
      <c r="C190" s="33" t="s">
        <v>2</v>
      </c>
      <c r="D190" s="34">
        <v>100</v>
      </c>
      <c r="E190" s="38" t="s">
        <v>172</v>
      </c>
      <c r="F190" s="20"/>
      <c r="G190" s="2"/>
      <c r="H190" s="27">
        <f t="shared" si="6"/>
        <v>0</v>
      </c>
      <c r="I190" s="28">
        <f t="shared" si="7"/>
        <v>0</v>
      </c>
    </row>
    <row r="191" spans="1:9" ht="25.5" x14ac:dyDescent="0.2">
      <c r="A191" s="36" t="s">
        <v>157</v>
      </c>
      <c r="B191" s="37" t="s">
        <v>372</v>
      </c>
      <c r="C191" s="33" t="s">
        <v>2</v>
      </c>
      <c r="D191" s="34">
        <v>100</v>
      </c>
      <c r="E191" s="38" t="s">
        <v>148</v>
      </c>
      <c r="F191" s="20"/>
      <c r="G191" s="2"/>
      <c r="H191" s="27">
        <f t="shared" si="6"/>
        <v>0</v>
      </c>
      <c r="I191" s="28">
        <f t="shared" si="7"/>
        <v>0</v>
      </c>
    </row>
    <row r="192" spans="1:9" ht="38.25" x14ac:dyDescent="0.2">
      <c r="A192" s="36" t="s">
        <v>158</v>
      </c>
      <c r="B192" s="37" t="s">
        <v>372</v>
      </c>
      <c r="C192" s="33" t="s">
        <v>2</v>
      </c>
      <c r="D192" s="34">
        <v>100</v>
      </c>
      <c r="E192" s="38" t="s">
        <v>171</v>
      </c>
      <c r="F192" s="20"/>
      <c r="G192" s="2"/>
      <c r="H192" s="27">
        <f t="shared" si="6"/>
        <v>0</v>
      </c>
      <c r="I192" s="28">
        <f t="shared" si="7"/>
        <v>0</v>
      </c>
    </row>
    <row r="193" spans="1:9" ht="38.25" x14ac:dyDescent="0.2">
      <c r="A193" s="36" t="s">
        <v>477</v>
      </c>
      <c r="B193" s="37" t="s">
        <v>480</v>
      </c>
      <c r="C193" s="33" t="s">
        <v>2</v>
      </c>
      <c r="D193" s="34">
        <v>1</v>
      </c>
      <c r="E193" s="38" t="s">
        <v>478</v>
      </c>
      <c r="F193" s="20"/>
      <c r="G193" s="2"/>
      <c r="H193" s="27">
        <f t="shared" si="6"/>
        <v>0</v>
      </c>
      <c r="I193" s="28">
        <f t="shared" si="7"/>
        <v>0</v>
      </c>
    </row>
    <row r="194" spans="1:9" ht="38.25" x14ac:dyDescent="0.2">
      <c r="A194" s="31" t="s">
        <v>38</v>
      </c>
      <c r="B194" s="39" t="s">
        <v>197</v>
      </c>
      <c r="C194" s="33"/>
      <c r="D194" s="34"/>
      <c r="E194" s="38" t="s">
        <v>378</v>
      </c>
      <c r="F194" s="20"/>
      <c r="G194" s="2"/>
      <c r="H194" s="27"/>
      <c r="I194" s="28"/>
    </row>
    <row r="195" spans="1:9" ht="25.5" x14ac:dyDescent="0.2">
      <c r="A195" s="36" t="s">
        <v>138</v>
      </c>
      <c r="B195" s="37" t="s">
        <v>159</v>
      </c>
      <c r="C195" s="33" t="s">
        <v>2</v>
      </c>
      <c r="D195" s="34">
        <v>100</v>
      </c>
      <c r="E195" s="38" t="s">
        <v>272</v>
      </c>
      <c r="F195" s="20"/>
      <c r="G195" s="2"/>
      <c r="H195" s="27">
        <f t="shared" si="6"/>
        <v>0</v>
      </c>
      <c r="I195" s="28">
        <f t="shared" si="7"/>
        <v>0</v>
      </c>
    </row>
    <row r="196" spans="1:9" ht="25.5" x14ac:dyDescent="0.2">
      <c r="A196" s="36" t="s">
        <v>139</v>
      </c>
      <c r="B196" s="37" t="s">
        <v>160</v>
      </c>
      <c r="C196" s="33" t="s">
        <v>2</v>
      </c>
      <c r="D196" s="34">
        <v>100</v>
      </c>
      <c r="E196" s="38" t="s">
        <v>272</v>
      </c>
      <c r="F196" s="20"/>
      <c r="G196" s="2"/>
      <c r="H196" s="27">
        <f t="shared" si="6"/>
        <v>0</v>
      </c>
      <c r="I196" s="28">
        <f t="shared" si="7"/>
        <v>0</v>
      </c>
    </row>
    <row r="197" spans="1:9" ht="25.5" x14ac:dyDescent="0.2">
      <c r="A197" s="36" t="s">
        <v>162</v>
      </c>
      <c r="B197" s="37" t="s">
        <v>161</v>
      </c>
      <c r="C197" s="33" t="s">
        <v>2</v>
      </c>
      <c r="D197" s="34">
        <v>100</v>
      </c>
      <c r="E197" s="38" t="s">
        <v>272</v>
      </c>
      <c r="F197" s="20"/>
      <c r="G197" s="2"/>
      <c r="H197" s="27">
        <f t="shared" si="6"/>
        <v>0</v>
      </c>
      <c r="I197" s="28">
        <f t="shared" si="7"/>
        <v>0</v>
      </c>
    </row>
    <row r="198" spans="1:9" ht="25.5" x14ac:dyDescent="0.2">
      <c r="A198" s="36" t="s">
        <v>163</v>
      </c>
      <c r="B198" s="37" t="s">
        <v>164</v>
      </c>
      <c r="C198" s="33" t="s">
        <v>2</v>
      </c>
      <c r="D198" s="34">
        <v>100</v>
      </c>
      <c r="E198" s="38" t="s">
        <v>272</v>
      </c>
      <c r="F198" s="20"/>
      <c r="G198" s="2"/>
      <c r="H198" s="27">
        <f t="shared" si="6"/>
        <v>0</v>
      </c>
      <c r="I198" s="28">
        <f t="shared" si="7"/>
        <v>0</v>
      </c>
    </row>
    <row r="199" spans="1:9" ht="38.25" x14ac:dyDescent="0.2">
      <c r="A199" s="36" t="s">
        <v>479</v>
      </c>
      <c r="B199" s="37" t="s">
        <v>481</v>
      </c>
      <c r="C199" s="33" t="s">
        <v>2</v>
      </c>
      <c r="D199" s="34">
        <v>1</v>
      </c>
      <c r="E199" s="38" t="s">
        <v>478</v>
      </c>
      <c r="F199" s="20"/>
      <c r="G199" s="2"/>
      <c r="H199" s="27">
        <f t="shared" si="6"/>
        <v>0</v>
      </c>
      <c r="I199" s="28">
        <f t="shared" si="7"/>
        <v>0</v>
      </c>
    </row>
    <row r="200" spans="1:9" ht="76.5" x14ac:dyDescent="0.2">
      <c r="A200" s="31" t="s">
        <v>39</v>
      </c>
      <c r="B200" s="39" t="s">
        <v>195</v>
      </c>
      <c r="C200" s="33"/>
      <c r="D200" s="34"/>
      <c r="E200" s="38" t="s">
        <v>380</v>
      </c>
      <c r="F200" s="20"/>
      <c r="G200" s="2"/>
      <c r="H200" s="27"/>
      <c r="I200" s="28">
        <f t="shared" si="7"/>
        <v>0</v>
      </c>
    </row>
    <row r="201" spans="1:9" ht="51" x14ac:dyDescent="0.2">
      <c r="A201" s="36" t="s">
        <v>143</v>
      </c>
      <c r="B201" s="37" t="s">
        <v>142</v>
      </c>
      <c r="C201" s="33" t="s">
        <v>49</v>
      </c>
      <c r="D201" s="34">
        <v>1</v>
      </c>
      <c r="E201" s="38" t="s">
        <v>373</v>
      </c>
      <c r="F201" s="20"/>
      <c r="G201" s="2"/>
      <c r="H201" s="27">
        <f t="shared" si="6"/>
        <v>0</v>
      </c>
      <c r="I201" s="28">
        <f t="shared" si="7"/>
        <v>0</v>
      </c>
    </row>
    <row r="202" spans="1:9" ht="51" x14ac:dyDescent="0.2">
      <c r="A202" s="36" t="s">
        <v>144</v>
      </c>
      <c r="B202" s="37" t="s">
        <v>142</v>
      </c>
      <c r="C202" s="33" t="s">
        <v>49</v>
      </c>
      <c r="D202" s="34">
        <v>1</v>
      </c>
      <c r="E202" s="38" t="s">
        <v>374</v>
      </c>
      <c r="F202" s="20"/>
      <c r="G202" s="2"/>
      <c r="H202" s="27">
        <f t="shared" si="6"/>
        <v>0</v>
      </c>
      <c r="I202" s="28">
        <f t="shared" si="7"/>
        <v>0</v>
      </c>
    </row>
    <row r="203" spans="1:9" ht="51" x14ac:dyDescent="0.2">
      <c r="A203" s="36" t="s">
        <v>145</v>
      </c>
      <c r="B203" s="37" t="s">
        <v>142</v>
      </c>
      <c r="C203" s="33" t="s">
        <v>49</v>
      </c>
      <c r="D203" s="34">
        <v>1</v>
      </c>
      <c r="E203" s="38" t="s">
        <v>273</v>
      </c>
      <c r="F203" s="20"/>
      <c r="G203" s="2"/>
      <c r="H203" s="27">
        <f t="shared" si="6"/>
        <v>0</v>
      </c>
      <c r="I203" s="28">
        <f t="shared" si="7"/>
        <v>0</v>
      </c>
    </row>
    <row r="204" spans="1:9" ht="63.75" x14ac:dyDescent="0.2">
      <c r="A204" s="36" t="s">
        <v>146</v>
      </c>
      <c r="B204" s="37" t="s">
        <v>142</v>
      </c>
      <c r="C204" s="33" t="s">
        <v>49</v>
      </c>
      <c r="D204" s="34">
        <v>1</v>
      </c>
      <c r="E204" s="38" t="s">
        <v>375</v>
      </c>
      <c r="F204" s="20"/>
      <c r="G204" s="2"/>
      <c r="H204" s="27">
        <f t="shared" si="6"/>
        <v>0</v>
      </c>
      <c r="I204" s="28">
        <f t="shared" si="7"/>
        <v>0</v>
      </c>
    </row>
    <row r="205" spans="1:9" ht="51" x14ac:dyDescent="0.2">
      <c r="A205" s="36" t="s">
        <v>165</v>
      </c>
      <c r="B205" s="37" t="s">
        <v>142</v>
      </c>
      <c r="C205" s="33" t="s">
        <v>49</v>
      </c>
      <c r="D205" s="34">
        <v>1</v>
      </c>
      <c r="E205" s="38" t="s">
        <v>376</v>
      </c>
      <c r="F205" s="20"/>
      <c r="G205" s="2"/>
      <c r="H205" s="27">
        <f t="shared" si="6"/>
        <v>0</v>
      </c>
      <c r="I205" s="28">
        <f t="shared" si="7"/>
        <v>0</v>
      </c>
    </row>
    <row r="206" spans="1:9" ht="51" x14ac:dyDescent="0.2">
      <c r="A206" s="36" t="s">
        <v>166</v>
      </c>
      <c r="B206" s="37" t="s">
        <v>445</v>
      </c>
      <c r="C206" s="33" t="s">
        <v>49</v>
      </c>
      <c r="D206" s="34">
        <v>1</v>
      </c>
      <c r="E206" s="38" t="s">
        <v>373</v>
      </c>
      <c r="F206" s="20"/>
      <c r="G206" s="2"/>
      <c r="H206" s="27">
        <f t="shared" si="6"/>
        <v>0</v>
      </c>
      <c r="I206" s="28">
        <f t="shared" si="7"/>
        <v>0</v>
      </c>
    </row>
    <row r="207" spans="1:9" ht="51" x14ac:dyDescent="0.2">
      <c r="A207" s="36" t="s">
        <v>274</v>
      </c>
      <c r="B207" s="37" t="s">
        <v>445</v>
      </c>
      <c r="C207" s="33" t="s">
        <v>49</v>
      </c>
      <c r="D207" s="34">
        <v>1</v>
      </c>
      <c r="E207" s="38" t="s">
        <v>374</v>
      </c>
      <c r="F207" s="20"/>
      <c r="G207" s="2"/>
      <c r="H207" s="27">
        <f t="shared" si="6"/>
        <v>0</v>
      </c>
      <c r="I207" s="28">
        <f t="shared" si="7"/>
        <v>0</v>
      </c>
    </row>
    <row r="208" spans="1:9" s="47" customFormat="1" ht="51" x14ac:dyDescent="0.2">
      <c r="A208" s="36" t="s">
        <v>275</v>
      </c>
      <c r="B208" s="37" t="s">
        <v>445</v>
      </c>
      <c r="C208" s="33" t="s">
        <v>49</v>
      </c>
      <c r="D208" s="34">
        <v>1</v>
      </c>
      <c r="E208" s="38" t="s">
        <v>273</v>
      </c>
      <c r="F208" s="60"/>
      <c r="G208" s="1"/>
      <c r="H208" s="27">
        <f t="shared" ref="H208:H264" si="8">G208/D208</f>
        <v>0</v>
      </c>
      <c r="I208" s="28">
        <f t="shared" ref="I208:I271" si="9">H208*F208</f>
        <v>0</v>
      </c>
    </row>
    <row r="209" spans="1:9" ht="63.75" x14ac:dyDescent="0.2">
      <c r="A209" s="36" t="s">
        <v>381</v>
      </c>
      <c r="B209" s="37" t="s">
        <v>445</v>
      </c>
      <c r="C209" s="33" t="s">
        <v>49</v>
      </c>
      <c r="D209" s="34">
        <v>1</v>
      </c>
      <c r="E209" s="38" t="s">
        <v>375</v>
      </c>
      <c r="F209" s="20"/>
      <c r="G209" s="2"/>
      <c r="H209" s="27">
        <f t="shared" si="8"/>
        <v>0</v>
      </c>
      <c r="I209" s="28">
        <f t="shared" si="9"/>
        <v>0</v>
      </c>
    </row>
    <row r="210" spans="1:9" ht="51" x14ac:dyDescent="0.2">
      <c r="A210" s="36" t="s">
        <v>382</v>
      </c>
      <c r="B210" s="37" t="s">
        <v>445</v>
      </c>
      <c r="C210" s="33" t="s">
        <v>49</v>
      </c>
      <c r="D210" s="34">
        <v>1</v>
      </c>
      <c r="E210" s="38" t="s">
        <v>376</v>
      </c>
      <c r="F210" s="20"/>
      <c r="G210" s="2"/>
      <c r="H210" s="27">
        <f t="shared" si="8"/>
        <v>0</v>
      </c>
      <c r="I210" s="28">
        <f t="shared" si="9"/>
        <v>0</v>
      </c>
    </row>
    <row r="211" spans="1:9" ht="63.75" x14ac:dyDescent="0.2">
      <c r="A211" s="36" t="s">
        <v>383</v>
      </c>
      <c r="B211" s="37" t="s">
        <v>446</v>
      </c>
      <c r="C211" s="33" t="s">
        <v>49</v>
      </c>
      <c r="D211" s="34">
        <v>1</v>
      </c>
      <c r="E211" s="38" t="s">
        <v>384</v>
      </c>
      <c r="F211" s="20"/>
      <c r="G211" s="2"/>
      <c r="H211" s="27">
        <f t="shared" si="8"/>
        <v>0</v>
      </c>
      <c r="I211" s="28">
        <f t="shared" si="9"/>
        <v>0</v>
      </c>
    </row>
    <row r="212" spans="1:9" ht="51" x14ac:dyDescent="0.2">
      <c r="A212" s="36" t="s">
        <v>419</v>
      </c>
      <c r="B212" s="37" t="s">
        <v>446</v>
      </c>
      <c r="C212" s="33" t="s">
        <v>49</v>
      </c>
      <c r="D212" s="34">
        <v>1</v>
      </c>
      <c r="E212" s="38" t="s">
        <v>273</v>
      </c>
      <c r="F212" s="20"/>
      <c r="G212" s="2"/>
      <c r="H212" s="27">
        <f t="shared" si="8"/>
        <v>0</v>
      </c>
      <c r="I212" s="28">
        <f t="shared" si="9"/>
        <v>0</v>
      </c>
    </row>
    <row r="213" spans="1:9" ht="76.5" x14ac:dyDescent="0.2">
      <c r="A213" s="31" t="s">
        <v>40</v>
      </c>
      <c r="B213" s="39" t="s">
        <v>196</v>
      </c>
      <c r="C213" s="33"/>
      <c r="D213" s="34"/>
      <c r="E213" s="38" t="s">
        <v>380</v>
      </c>
      <c r="F213" s="20"/>
      <c r="G213" s="2"/>
      <c r="H213" s="27"/>
      <c r="I213" s="28">
        <f t="shared" si="9"/>
        <v>0</v>
      </c>
    </row>
    <row r="214" spans="1:9" ht="63.75" x14ac:dyDescent="0.2">
      <c r="A214" s="36" t="s">
        <v>282</v>
      </c>
      <c r="B214" s="37" t="s">
        <v>276</v>
      </c>
      <c r="C214" s="33" t="s">
        <v>49</v>
      </c>
      <c r="D214" s="34">
        <v>1</v>
      </c>
      <c r="E214" s="38" t="s">
        <v>377</v>
      </c>
      <c r="F214" s="20"/>
      <c r="G214" s="2"/>
      <c r="H214" s="27">
        <f t="shared" si="8"/>
        <v>0</v>
      </c>
      <c r="I214" s="28">
        <f t="shared" si="9"/>
        <v>0</v>
      </c>
    </row>
    <row r="215" spans="1:9" ht="63.75" x14ac:dyDescent="0.2">
      <c r="A215" s="36" t="s">
        <v>283</v>
      </c>
      <c r="B215" s="37" t="s">
        <v>278</v>
      </c>
      <c r="C215" s="33" t="s">
        <v>49</v>
      </c>
      <c r="D215" s="34">
        <v>1</v>
      </c>
      <c r="E215" s="38" t="s">
        <v>377</v>
      </c>
      <c r="F215" s="20"/>
      <c r="G215" s="2"/>
      <c r="H215" s="27">
        <f t="shared" si="8"/>
        <v>0</v>
      </c>
      <c r="I215" s="28">
        <f t="shared" si="9"/>
        <v>0</v>
      </c>
    </row>
    <row r="216" spans="1:9" ht="38.25" x14ac:dyDescent="0.2">
      <c r="A216" s="36" t="s">
        <v>284</v>
      </c>
      <c r="B216" s="37" t="s">
        <v>279</v>
      </c>
      <c r="C216" s="33" t="s">
        <v>49</v>
      </c>
      <c r="D216" s="34">
        <v>1</v>
      </c>
      <c r="E216" s="38" t="s">
        <v>277</v>
      </c>
      <c r="F216" s="20"/>
      <c r="G216" s="2"/>
      <c r="H216" s="27">
        <f t="shared" si="8"/>
        <v>0</v>
      </c>
      <c r="I216" s="28">
        <f t="shared" si="9"/>
        <v>0</v>
      </c>
    </row>
    <row r="217" spans="1:9" ht="38.25" x14ac:dyDescent="0.2">
      <c r="A217" s="36" t="s">
        <v>285</v>
      </c>
      <c r="B217" s="37" t="s">
        <v>280</v>
      </c>
      <c r="C217" s="33" t="s">
        <v>49</v>
      </c>
      <c r="D217" s="34">
        <v>1</v>
      </c>
      <c r="E217" s="38" t="s">
        <v>277</v>
      </c>
      <c r="F217" s="20"/>
      <c r="G217" s="2"/>
      <c r="H217" s="27">
        <f t="shared" si="8"/>
        <v>0</v>
      </c>
      <c r="I217" s="28">
        <f t="shared" si="9"/>
        <v>0</v>
      </c>
    </row>
    <row r="218" spans="1:9" ht="38.25" x14ac:dyDescent="0.2">
      <c r="A218" s="36" t="s">
        <v>286</v>
      </c>
      <c r="B218" s="37" t="s">
        <v>281</v>
      </c>
      <c r="C218" s="33" t="s">
        <v>49</v>
      </c>
      <c r="D218" s="34">
        <v>1</v>
      </c>
      <c r="E218" s="38" t="s">
        <v>277</v>
      </c>
      <c r="F218" s="20"/>
      <c r="G218" s="2"/>
      <c r="H218" s="27">
        <f t="shared" si="8"/>
        <v>0</v>
      </c>
      <c r="I218" s="28">
        <f t="shared" si="9"/>
        <v>0</v>
      </c>
    </row>
    <row r="219" spans="1:9" ht="25.5" x14ac:dyDescent="0.2">
      <c r="A219" s="31" t="s">
        <v>41</v>
      </c>
      <c r="B219" s="39" t="s">
        <v>200</v>
      </c>
      <c r="C219" s="33"/>
      <c r="D219" s="34"/>
      <c r="E219" s="38" t="s">
        <v>385</v>
      </c>
      <c r="F219" s="20"/>
      <c r="G219" s="2"/>
      <c r="H219" s="27"/>
      <c r="I219" s="28">
        <f t="shared" si="9"/>
        <v>0</v>
      </c>
    </row>
    <row r="220" spans="1:9" ht="25.5" x14ac:dyDescent="0.2">
      <c r="A220" s="36" t="s">
        <v>203</v>
      </c>
      <c r="B220" s="37" t="s">
        <v>167</v>
      </c>
      <c r="C220" s="33" t="s">
        <v>2</v>
      </c>
      <c r="D220" s="34">
        <v>100</v>
      </c>
      <c r="E220" s="38" t="s">
        <v>287</v>
      </c>
      <c r="F220" s="20"/>
      <c r="G220" s="2"/>
      <c r="H220" s="27">
        <f t="shared" si="8"/>
        <v>0</v>
      </c>
      <c r="I220" s="28">
        <f t="shared" si="9"/>
        <v>0</v>
      </c>
    </row>
    <row r="221" spans="1:9" ht="25.5" x14ac:dyDescent="0.2">
      <c r="A221" s="36" t="s">
        <v>204</v>
      </c>
      <c r="B221" s="37" t="s">
        <v>168</v>
      </c>
      <c r="C221" s="33" t="s">
        <v>2</v>
      </c>
      <c r="D221" s="34">
        <v>100</v>
      </c>
      <c r="E221" s="38" t="s">
        <v>287</v>
      </c>
      <c r="F221" s="20"/>
      <c r="G221" s="2"/>
      <c r="H221" s="27">
        <f t="shared" si="8"/>
        <v>0</v>
      </c>
      <c r="I221" s="28">
        <f t="shared" si="9"/>
        <v>0</v>
      </c>
    </row>
    <row r="222" spans="1:9" ht="25.5" x14ac:dyDescent="0.2">
      <c r="A222" s="36" t="s">
        <v>205</v>
      </c>
      <c r="B222" s="37" t="s">
        <v>169</v>
      </c>
      <c r="C222" s="33" t="s">
        <v>2</v>
      </c>
      <c r="D222" s="34">
        <v>100</v>
      </c>
      <c r="E222" s="38" t="s">
        <v>287</v>
      </c>
      <c r="F222" s="20"/>
      <c r="G222" s="2"/>
      <c r="H222" s="27">
        <f t="shared" si="8"/>
        <v>0</v>
      </c>
      <c r="I222" s="28">
        <f t="shared" si="9"/>
        <v>0</v>
      </c>
    </row>
    <row r="223" spans="1:9" x14ac:dyDescent="0.2">
      <c r="A223" s="31" t="s">
        <v>42</v>
      </c>
      <c r="B223" s="39" t="s">
        <v>11</v>
      </c>
      <c r="C223" s="33"/>
      <c r="D223" s="34"/>
      <c r="E223" s="38"/>
      <c r="F223" s="20"/>
      <c r="G223" s="2"/>
      <c r="H223" s="27"/>
      <c r="I223" s="28">
        <f t="shared" si="9"/>
        <v>0</v>
      </c>
    </row>
    <row r="224" spans="1:9" ht="25.5" x14ac:dyDescent="0.2">
      <c r="A224" s="36" t="s">
        <v>206</v>
      </c>
      <c r="B224" s="37" t="s">
        <v>173</v>
      </c>
      <c r="C224" s="33" t="s">
        <v>482</v>
      </c>
      <c r="D224" s="34">
        <v>1</v>
      </c>
      <c r="E224" s="38" t="s">
        <v>338</v>
      </c>
      <c r="F224" s="20">
        <v>0.17</v>
      </c>
      <c r="G224" s="2">
        <v>5000</v>
      </c>
      <c r="H224" s="27">
        <f t="shared" si="8"/>
        <v>5000</v>
      </c>
      <c r="I224" s="28">
        <f t="shared" si="9"/>
        <v>850.00000000000011</v>
      </c>
    </row>
    <row r="225" spans="1:9" ht="25.5" x14ac:dyDescent="0.2">
      <c r="A225" s="36" t="s">
        <v>207</v>
      </c>
      <c r="B225" s="37" t="s">
        <v>170</v>
      </c>
      <c r="C225" s="33" t="s">
        <v>482</v>
      </c>
      <c r="D225" s="34">
        <v>1</v>
      </c>
      <c r="E225" s="38" t="s">
        <v>338</v>
      </c>
      <c r="F225" s="20"/>
      <c r="G225" s="2"/>
      <c r="H225" s="27">
        <f t="shared" si="8"/>
        <v>0</v>
      </c>
      <c r="I225" s="28">
        <f t="shared" si="9"/>
        <v>0</v>
      </c>
    </row>
    <row r="226" spans="1:9" x14ac:dyDescent="0.2">
      <c r="A226" s="71" t="s">
        <v>495</v>
      </c>
      <c r="B226" s="71"/>
      <c r="C226" s="71"/>
      <c r="D226" s="71"/>
      <c r="E226" s="72"/>
      <c r="F226" s="20"/>
      <c r="G226" s="2"/>
      <c r="H226" s="27"/>
      <c r="I226" s="28">
        <f t="shared" si="9"/>
        <v>0</v>
      </c>
    </row>
    <row r="227" spans="1:9" ht="38.25" x14ac:dyDescent="0.2">
      <c r="A227" s="36" t="s">
        <v>43</v>
      </c>
      <c r="B227" s="37" t="s">
        <v>288</v>
      </c>
      <c r="C227" s="33" t="s">
        <v>49</v>
      </c>
      <c r="D227" s="34">
        <v>1</v>
      </c>
      <c r="E227" s="38" t="s">
        <v>293</v>
      </c>
      <c r="F227" s="20"/>
      <c r="G227" s="2"/>
      <c r="H227" s="27">
        <f t="shared" si="8"/>
        <v>0</v>
      </c>
      <c r="I227" s="28">
        <f t="shared" si="9"/>
        <v>0</v>
      </c>
    </row>
    <row r="228" spans="1:9" ht="38.25" x14ac:dyDescent="0.2">
      <c r="A228" s="36" t="s">
        <v>62</v>
      </c>
      <c r="B228" s="37" t="s">
        <v>289</v>
      </c>
      <c r="C228" s="33" t="s">
        <v>49</v>
      </c>
      <c r="D228" s="34">
        <v>1</v>
      </c>
      <c r="E228" s="38" t="s">
        <v>293</v>
      </c>
      <c r="F228" s="20"/>
      <c r="G228" s="2"/>
      <c r="H228" s="27">
        <f t="shared" si="8"/>
        <v>0</v>
      </c>
      <c r="I228" s="28">
        <f t="shared" si="9"/>
        <v>0</v>
      </c>
    </row>
    <row r="229" spans="1:9" ht="38.25" x14ac:dyDescent="0.2">
      <c r="A229" s="36" t="s">
        <v>63</v>
      </c>
      <c r="B229" s="37" t="s">
        <v>290</v>
      </c>
      <c r="C229" s="33" t="s">
        <v>49</v>
      </c>
      <c r="D229" s="34">
        <v>1</v>
      </c>
      <c r="E229" s="38" t="s">
        <v>293</v>
      </c>
      <c r="F229" s="20"/>
      <c r="G229" s="2"/>
      <c r="H229" s="27">
        <f t="shared" si="8"/>
        <v>0</v>
      </c>
      <c r="I229" s="28">
        <f t="shared" si="9"/>
        <v>0</v>
      </c>
    </row>
    <row r="230" spans="1:9" ht="38.25" x14ac:dyDescent="0.2">
      <c r="A230" s="36" t="s">
        <v>64</v>
      </c>
      <c r="B230" s="37" t="s">
        <v>350</v>
      </c>
      <c r="C230" s="33" t="s">
        <v>49</v>
      </c>
      <c r="D230" s="34">
        <v>1</v>
      </c>
      <c r="E230" s="38" t="s">
        <v>293</v>
      </c>
      <c r="F230" s="20"/>
      <c r="G230" s="2"/>
      <c r="H230" s="27">
        <f t="shared" si="8"/>
        <v>0</v>
      </c>
      <c r="I230" s="28">
        <f t="shared" si="9"/>
        <v>0</v>
      </c>
    </row>
    <row r="231" spans="1:9" ht="38.25" x14ac:dyDescent="0.2">
      <c r="A231" s="36" t="s">
        <v>65</v>
      </c>
      <c r="B231" s="37" t="s">
        <v>351</v>
      </c>
      <c r="C231" s="33" t="s">
        <v>49</v>
      </c>
      <c r="D231" s="34">
        <v>1</v>
      </c>
      <c r="E231" s="38" t="s">
        <v>293</v>
      </c>
      <c r="F231" s="20"/>
      <c r="G231" s="2"/>
      <c r="H231" s="27">
        <f t="shared" si="8"/>
        <v>0</v>
      </c>
      <c r="I231" s="28">
        <f t="shared" si="9"/>
        <v>0</v>
      </c>
    </row>
    <row r="232" spans="1:9" ht="38.25" x14ac:dyDescent="0.2">
      <c r="A232" s="36" t="s">
        <v>66</v>
      </c>
      <c r="B232" s="37" t="s">
        <v>352</v>
      </c>
      <c r="C232" s="33" t="s">
        <v>49</v>
      </c>
      <c r="D232" s="34">
        <v>1</v>
      </c>
      <c r="E232" s="38" t="s">
        <v>293</v>
      </c>
      <c r="F232" s="20"/>
      <c r="G232" s="2"/>
      <c r="H232" s="27">
        <f t="shared" si="8"/>
        <v>0</v>
      </c>
      <c r="I232" s="28">
        <f t="shared" si="9"/>
        <v>0</v>
      </c>
    </row>
    <row r="233" spans="1:9" ht="38.25" x14ac:dyDescent="0.2">
      <c r="A233" s="36" t="s">
        <v>67</v>
      </c>
      <c r="B233" s="37" t="s">
        <v>291</v>
      </c>
      <c r="C233" s="33" t="s">
        <v>49</v>
      </c>
      <c r="D233" s="34">
        <v>1</v>
      </c>
      <c r="E233" s="38" t="s">
        <v>293</v>
      </c>
      <c r="F233" s="20"/>
      <c r="G233" s="2"/>
      <c r="H233" s="27">
        <f t="shared" si="8"/>
        <v>0</v>
      </c>
      <c r="I233" s="28">
        <f t="shared" si="9"/>
        <v>0</v>
      </c>
    </row>
    <row r="234" spans="1:9" ht="38.25" x14ac:dyDescent="0.2">
      <c r="A234" s="36" t="s">
        <v>68</v>
      </c>
      <c r="B234" s="37" t="s">
        <v>292</v>
      </c>
      <c r="C234" s="33" t="s">
        <v>49</v>
      </c>
      <c r="D234" s="34">
        <v>1</v>
      </c>
      <c r="E234" s="38" t="s">
        <v>293</v>
      </c>
      <c r="F234" s="20"/>
      <c r="G234" s="2"/>
      <c r="H234" s="27">
        <f t="shared" si="8"/>
        <v>0</v>
      </c>
      <c r="I234" s="28">
        <f t="shared" si="9"/>
        <v>0</v>
      </c>
    </row>
    <row r="235" spans="1:9" ht="76.5" x14ac:dyDescent="0.2">
      <c r="A235" s="36" t="s">
        <v>69</v>
      </c>
      <c r="B235" s="37" t="s">
        <v>61</v>
      </c>
      <c r="C235" s="33" t="s">
        <v>49</v>
      </c>
      <c r="D235" s="34">
        <v>1</v>
      </c>
      <c r="E235" s="38" t="s">
        <v>294</v>
      </c>
      <c r="F235" s="20"/>
      <c r="G235" s="2"/>
      <c r="H235" s="27">
        <f t="shared" si="8"/>
        <v>0</v>
      </c>
      <c r="I235" s="28">
        <f t="shared" si="9"/>
        <v>0</v>
      </c>
    </row>
    <row r="236" spans="1:9" ht="76.5" x14ac:dyDescent="0.2">
      <c r="A236" s="36" t="s">
        <v>225</v>
      </c>
      <c r="B236" s="37" t="s">
        <v>295</v>
      </c>
      <c r="C236" s="33" t="s">
        <v>49</v>
      </c>
      <c r="D236" s="34">
        <v>1</v>
      </c>
      <c r="E236" s="38" t="s">
        <v>294</v>
      </c>
      <c r="F236" s="20"/>
      <c r="G236" s="2"/>
      <c r="H236" s="27">
        <f t="shared" si="8"/>
        <v>0</v>
      </c>
      <c r="I236" s="28">
        <f t="shared" si="9"/>
        <v>0</v>
      </c>
    </row>
    <row r="237" spans="1:9" ht="76.5" x14ac:dyDescent="0.2">
      <c r="A237" s="36" t="s">
        <v>310</v>
      </c>
      <c r="B237" s="37" t="s">
        <v>296</v>
      </c>
      <c r="C237" s="33" t="s">
        <v>49</v>
      </c>
      <c r="D237" s="34">
        <v>1</v>
      </c>
      <c r="E237" s="38" t="s">
        <v>294</v>
      </c>
      <c r="F237" s="20"/>
      <c r="G237" s="2"/>
      <c r="H237" s="27">
        <f t="shared" si="8"/>
        <v>0</v>
      </c>
      <c r="I237" s="28">
        <f t="shared" si="9"/>
        <v>0</v>
      </c>
    </row>
    <row r="238" spans="1:9" ht="76.5" x14ac:dyDescent="0.2">
      <c r="A238" s="36" t="s">
        <v>311</v>
      </c>
      <c r="B238" s="37" t="s">
        <v>297</v>
      </c>
      <c r="C238" s="33" t="s">
        <v>49</v>
      </c>
      <c r="D238" s="34">
        <v>1</v>
      </c>
      <c r="E238" s="38" t="s">
        <v>294</v>
      </c>
      <c r="F238" s="20"/>
      <c r="G238" s="2"/>
      <c r="H238" s="27">
        <f t="shared" si="8"/>
        <v>0</v>
      </c>
      <c r="I238" s="28">
        <f t="shared" si="9"/>
        <v>0</v>
      </c>
    </row>
    <row r="239" spans="1:9" ht="76.5" x14ac:dyDescent="0.2">
      <c r="A239" s="36" t="s">
        <v>312</v>
      </c>
      <c r="B239" s="37" t="s">
        <v>298</v>
      </c>
      <c r="C239" s="33" t="s">
        <v>49</v>
      </c>
      <c r="D239" s="34">
        <v>1</v>
      </c>
      <c r="E239" s="38" t="s">
        <v>294</v>
      </c>
      <c r="F239" s="20"/>
      <c r="G239" s="2"/>
      <c r="H239" s="27">
        <f t="shared" si="8"/>
        <v>0</v>
      </c>
      <c r="I239" s="28">
        <f t="shared" si="9"/>
        <v>0</v>
      </c>
    </row>
    <row r="240" spans="1:9" ht="76.5" x14ac:dyDescent="0.2">
      <c r="A240" s="36" t="s">
        <v>313</v>
      </c>
      <c r="B240" s="37" t="s">
        <v>299</v>
      </c>
      <c r="C240" s="33" t="s">
        <v>49</v>
      </c>
      <c r="D240" s="34">
        <v>1</v>
      </c>
      <c r="E240" s="38" t="s">
        <v>294</v>
      </c>
      <c r="F240" s="20"/>
      <c r="G240" s="2"/>
      <c r="H240" s="27">
        <f t="shared" si="8"/>
        <v>0</v>
      </c>
      <c r="I240" s="28">
        <f t="shared" si="9"/>
        <v>0</v>
      </c>
    </row>
    <row r="241" spans="1:11" ht="38.25" x14ac:dyDescent="0.2">
      <c r="A241" s="36" t="s">
        <v>314</v>
      </c>
      <c r="B241" s="37" t="s">
        <v>300</v>
      </c>
      <c r="C241" s="33" t="s">
        <v>49</v>
      </c>
      <c r="D241" s="34">
        <v>1</v>
      </c>
      <c r="E241" s="38" t="s">
        <v>293</v>
      </c>
      <c r="F241" s="20"/>
      <c r="G241" s="2"/>
      <c r="H241" s="27">
        <f t="shared" si="8"/>
        <v>0</v>
      </c>
      <c r="I241" s="28">
        <f t="shared" si="9"/>
        <v>0</v>
      </c>
    </row>
    <row r="242" spans="1:11" ht="38.25" x14ac:dyDescent="0.2">
      <c r="A242" s="36" t="s">
        <v>315</v>
      </c>
      <c r="B242" s="37" t="s">
        <v>301</v>
      </c>
      <c r="C242" s="33" t="s">
        <v>49</v>
      </c>
      <c r="D242" s="34">
        <v>1</v>
      </c>
      <c r="E242" s="38" t="s">
        <v>293</v>
      </c>
      <c r="F242" s="20"/>
      <c r="G242" s="2"/>
      <c r="H242" s="27">
        <f t="shared" si="8"/>
        <v>0</v>
      </c>
      <c r="I242" s="28">
        <f t="shared" si="9"/>
        <v>0</v>
      </c>
    </row>
    <row r="243" spans="1:11" ht="38.25" x14ac:dyDescent="0.2">
      <c r="A243" s="36" t="s">
        <v>316</v>
      </c>
      <c r="B243" s="37" t="s">
        <v>302</v>
      </c>
      <c r="C243" s="33" t="s">
        <v>49</v>
      </c>
      <c r="D243" s="34">
        <v>1</v>
      </c>
      <c r="E243" s="38" t="s">
        <v>293</v>
      </c>
      <c r="F243" s="20"/>
      <c r="G243" s="2"/>
      <c r="H243" s="27">
        <f t="shared" si="8"/>
        <v>0</v>
      </c>
      <c r="I243" s="28">
        <f t="shared" si="9"/>
        <v>0</v>
      </c>
    </row>
    <row r="244" spans="1:11" ht="38.25" x14ac:dyDescent="0.2">
      <c r="A244" s="36" t="s">
        <v>317</v>
      </c>
      <c r="B244" s="37" t="s">
        <v>303</v>
      </c>
      <c r="C244" s="33" t="s">
        <v>49</v>
      </c>
      <c r="D244" s="34">
        <v>1</v>
      </c>
      <c r="E244" s="38" t="s">
        <v>293</v>
      </c>
      <c r="F244" s="20"/>
      <c r="G244" s="2"/>
      <c r="H244" s="27">
        <f t="shared" si="8"/>
        <v>0</v>
      </c>
      <c r="I244" s="28">
        <f t="shared" si="9"/>
        <v>0</v>
      </c>
    </row>
    <row r="245" spans="1:11" ht="38.25" x14ac:dyDescent="0.2">
      <c r="A245" s="36" t="s">
        <v>318</v>
      </c>
      <c r="B245" s="37" t="s">
        <v>304</v>
      </c>
      <c r="C245" s="33" t="s">
        <v>49</v>
      </c>
      <c r="D245" s="34">
        <v>1</v>
      </c>
      <c r="E245" s="38" t="s">
        <v>293</v>
      </c>
      <c r="F245" s="20"/>
      <c r="G245" s="2"/>
      <c r="H245" s="27">
        <f t="shared" si="8"/>
        <v>0</v>
      </c>
      <c r="I245" s="28">
        <f t="shared" si="9"/>
        <v>0</v>
      </c>
    </row>
    <row r="246" spans="1:11" ht="38.25" x14ac:dyDescent="0.2">
      <c r="A246" s="36" t="s">
        <v>319</v>
      </c>
      <c r="B246" s="37" t="s">
        <v>305</v>
      </c>
      <c r="C246" s="33" t="s">
        <v>49</v>
      </c>
      <c r="D246" s="34">
        <v>1</v>
      </c>
      <c r="E246" s="38" t="s">
        <v>293</v>
      </c>
      <c r="F246" s="20"/>
      <c r="G246" s="2"/>
      <c r="H246" s="27">
        <f t="shared" si="8"/>
        <v>0</v>
      </c>
      <c r="I246" s="28">
        <f t="shared" si="9"/>
        <v>0</v>
      </c>
    </row>
    <row r="247" spans="1:11" ht="38.25" x14ac:dyDescent="0.2">
      <c r="A247" s="36" t="s">
        <v>320</v>
      </c>
      <c r="B247" s="37" t="s">
        <v>309</v>
      </c>
      <c r="C247" s="33" t="s">
        <v>49</v>
      </c>
      <c r="D247" s="34">
        <v>1</v>
      </c>
      <c r="E247" s="38" t="s">
        <v>293</v>
      </c>
      <c r="F247" s="20"/>
      <c r="G247" s="2"/>
      <c r="H247" s="27">
        <f t="shared" si="8"/>
        <v>0</v>
      </c>
      <c r="I247" s="28">
        <f t="shared" si="9"/>
        <v>0</v>
      </c>
    </row>
    <row r="248" spans="1:11" ht="38.25" x14ac:dyDescent="0.2">
      <c r="A248" s="36" t="s">
        <v>321</v>
      </c>
      <c r="B248" s="37" t="s">
        <v>306</v>
      </c>
      <c r="C248" s="33" t="s">
        <v>49</v>
      </c>
      <c r="D248" s="34">
        <v>1</v>
      </c>
      <c r="E248" s="38" t="s">
        <v>183</v>
      </c>
      <c r="F248" s="20"/>
      <c r="G248" s="2"/>
      <c r="H248" s="27">
        <f t="shared" si="8"/>
        <v>0</v>
      </c>
      <c r="I248" s="28">
        <f t="shared" si="9"/>
        <v>0</v>
      </c>
    </row>
    <row r="249" spans="1:11" ht="38.25" x14ac:dyDescent="0.2">
      <c r="A249" s="36" t="s">
        <v>336</v>
      </c>
      <c r="B249" s="37" t="s">
        <v>307</v>
      </c>
      <c r="C249" s="33" t="s">
        <v>49</v>
      </c>
      <c r="D249" s="34">
        <v>1</v>
      </c>
      <c r="E249" s="38" t="s">
        <v>183</v>
      </c>
      <c r="F249" s="20"/>
      <c r="G249" s="2"/>
      <c r="H249" s="27">
        <f t="shared" si="8"/>
        <v>0</v>
      </c>
      <c r="I249" s="28">
        <f t="shared" si="9"/>
        <v>0</v>
      </c>
    </row>
    <row r="250" spans="1:11" ht="38.25" x14ac:dyDescent="0.2">
      <c r="A250" s="36" t="s">
        <v>353</v>
      </c>
      <c r="B250" s="37" t="s">
        <v>308</v>
      </c>
      <c r="C250" s="33" t="s">
        <v>49</v>
      </c>
      <c r="D250" s="34">
        <v>1</v>
      </c>
      <c r="E250" s="38" t="s">
        <v>183</v>
      </c>
      <c r="F250" s="20"/>
      <c r="G250" s="2"/>
      <c r="H250" s="27">
        <f t="shared" si="8"/>
        <v>0</v>
      </c>
      <c r="I250" s="28">
        <f t="shared" si="9"/>
        <v>0</v>
      </c>
    </row>
    <row r="251" spans="1:11" ht="38.25" x14ac:dyDescent="0.2">
      <c r="A251" s="36" t="s">
        <v>354</v>
      </c>
      <c r="B251" s="45" t="s">
        <v>194</v>
      </c>
      <c r="C251" s="33" t="s">
        <v>2</v>
      </c>
      <c r="D251" s="34">
        <v>1</v>
      </c>
      <c r="E251" s="38" t="s">
        <v>322</v>
      </c>
      <c r="F251" s="20"/>
      <c r="G251" s="2"/>
      <c r="H251" s="27">
        <f t="shared" si="8"/>
        <v>0</v>
      </c>
      <c r="I251" s="28">
        <f t="shared" si="9"/>
        <v>0</v>
      </c>
    </row>
    <row r="252" spans="1:11" ht="38.25" x14ac:dyDescent="0.2">
      <c r="A252" s="36" t="s">
        <v>355</v>
      </c>
      <c r="B252" s="45" t="s">
        <v>337</v>
      </c>
      <c r="C252" s="33" t="s">
        <v>2</v>
      </c>
      <c r="D252" s="34">
        <v>1</v>
      </c>
      <c r="E252" s="38" t="s">
        <v>322</v>
      </c>
      <c r="F252" s="20"/>
      <c r="G252" s="2"/>
      <c r="H252" s="27">
        <f t="shared" si="8"/>
        <v>0</v>
      </c>
      <c r="I252" s="28">
        <f t="shared" si="9"/>
        <v>0</v>
      </c>
    </row>
    <row r="253" spans="1:11" x14ac:dyDescent="0.2">
      <c r="A253" s="71" t="s">
        <v>497</v>
      </c>
      <c r="B253" s="71"/>
      <c r="C253" s="71"/>
      <c r="D253" s="71"/>
      <c r="E253" s="72"/>
      <c r="F253" s="20"/>
      <c r="G253" s="2"/>
      <c r="H253" s="27"/>
      <c r="I253" s="28">
        <f t="shared" si="9"/>
        <v>0</v>
      </c>
    </row>
    <row r="254" spans="1:11" ht="51" x14ac:dyDescent="0.2">
      <c r="A254" s="36" t="s">
        <v>44</v>
      </c>
      <c r="B254" s="37" t="s">
        <v>3</v>
      </c>
      <c r="C254" s="33" t="s">
        <v>12</v>
      </c>
      <c r="D254" s="34">
        <v>1</v>
      </c>
      <c r="E254" s="38" t="s">
        <v>325</v>
      </c>
      <c r="F254" s="20"/>
      <c r="G254" s="2"/>
      <c r="H254" s="27">
        <f t="shared" si="8"/>
        <v>0</v>
      </c>
      <c r="I254" s="28">
        <f t="shared" si="9"/>
        <v>0</v>
      </c>
      <c r="J254" s="19"/>
      <c r="K254" s="19"/>
    </row>
    <row r="255" spans="1:11" ht="38.25" x14ac:dyDescent="0.2">
      <c r="A255" s="36" t="s">
        <v>45</v>
      </c>
      <c r="B255" s="37" t="s">
        <v>4</v>
      </c>
      <c r="C255" s="33" t="s">
        <v>12</v>
      </c>
      <c r="D255" s="34">
        <v>1</v>
      </c>
      <c r="E255" s="38" t="s">
        <v>326</v>
      </c>
      <c r="F255" s="20"/>
      <c r="G255" s="2"/>
      <c r="H255" s="27">
        <f t="shared" si="8"/>
        <v>0</v>
      </c>
      <c r="I255" s="28">
        <f t="shared" si="9"/>
        <v>0</v>
      </c>
      <c r="J255" s="19"/>
      <c r="K255" s="19"/>
    </row>
    <row r="256" spans="1:11" ht="25.5" x14ac:dyDescent="0.2">
      <c r="A256" s="36" t="s">
        <v>46</v>
      </c>
      <c r="B256" s="37" t="s">
        <v>13</v>
      </c>
      <c r="C256" s="33" t="s">
        <v>12</v>
      </c>
      <c r="D256" s="34">
        <v>1</v>
      </c>
      <c r="E256" s="38" t="s">
        <v>327</v>
      </c>
      <c r="F256" s="20"/>
      <c r="G256" s="2"/>
      <c r="H256" s="27">
        <f t="shared" si="8"/>
        <v>0</v>
      </c>
      <c r="I256" s="28">
        <f t="shared" si="9"/>
        <v>0</v>
      </c>
      <c r="J256" s="19"/>
      <c r="K256" s="19"/>
    </row>
    <row r="257" spans="1:10" ht="38.25" x14ac:dyDescent="0.2">
      <c r="A257" s="36" t="s">
        <v>47</v>
      </c>
      <c r="B257" s="37" t="s">
        <v>14</v>
      </c>
      <c r="C257" s="33" t="s">
        <v>12</v>
      </c>
      <c r="D257" s="34">
        <v>1</v>
      </c>
      <c r="E257" s="38" t="s">
        <v>328</v>
      </c>
      <c r="F257" s="20"/>
      <c r="G257" s="2"/>
      <c r="H257" s="27">
        <f t="shared" si="8"/>
        <v>0</v>
      </c>
      <c r="I257" s="28">
        <f t="shared" si="9"/>
        <v>0</v>
      </c>
      <c r="J257" s="19"/>
    </row>
    <row r="258" spans="1:10" ht="63.75" x14ac:dyDescent="0.2">
      <c r="A258" s="36" t="s">
        <v>323</v>
      </c>
      <c r="B258" s="37" t="s">
        <v>324</v>
      </c>
      <c r="C258" s="33" t="s">
        <v>12</v>
      </c>
      <c r="D258" s="34">
        <v>1</v>
      </c>
      <c r="E258" s="38" t="s">
        <v>329</v>
      </c>
      <c r="F258" s="20"/>
      <c r="G258" s="2"/>
      <c r="H258" s="27">
        <f t="shared" si="8"/>
        <v>0</v>
      </c>
      <c r="I258" s="28">
        <f t="shared" si="9"/>
        <v>0</v>
      </c>
    </row>
    <row r="259" spans="1:10" x14ac:dyDescent="0.2">
      <c r="A259" s="71" t="s">
        <v>498</v>
      </c>
      <c r="B259" s="71"/>
      <c r="C259" s="71"/>
      <c r="D259" s="71"/>
      <c r="E259" s="72"/>
      <c r="F259" s="20"/>
      <c r="G259" s="2"/>
      <c r="H259" s="27"/>
      <c r="I259" s="28">
        <f t="shared" si="9"/>
        <v>0</v>
      </c>
    </row>
    <row r="260" spans="1:10" ht="51" x14ac:dyDescent="0.2">
      <c r="A260" s="36" t="s">
        <v>185</v>
      </c>
      <c r="B260" s="37" t="s">
        <v>330</v>
      </c>
      <c r="C260" s="33" t="s">
        <v>2</v>
      </c>
      <c r="D260" s="34">
        <v>100</v>
      </c>
      <c r="E260" s="38" t="s">
        <v>420</v>
      </c>
      <c r="F260" s="20"/>
      <c r="G260" s="2"/>
      <c r="H260" s="27">
        <f t="shared" si="8"/>
        <v>0</v>
      </c>
      <c r="I260" s="28">
        <f t="shared" si="9"/>
        <v>0</v>
      </c>
    </row>
    <row r="261" spans="1:10" ht="51" x14ac:dyDescent="0.2">
      <c r="A261" s="36" t="s">
        <v>186</v>
      </c>
      <c r="B261" s="37" t="s">
        <v>331</v>
      </c>
      <c r="C261" s="33" t="s">
        <v>2</v>
      </c>
      <c r="D261" s="34">
        <v>100</v>
      </c>
      <c r="E261" s="38" t="s">
        <v>421</v>
      </c>
      <c r="F261" s="20"/>
      <c r="G261" s="2"/>
      <c r="H261" s="27">
        <f t="shared" si="8"/>
        <v>0</v>
      </c>
      <c r="I261" s="28">
        <f t="shared" si="9"/>
        <v>0</v>
      </c>
    </row>
    <row r="262" spans="1:10" ht="38.25" x14ac:dyDescent="0.2">
      <c r="A262" s="36" t="s">
        <v>189</v>
      </c>
      <c r="B262" s="37" t="s">
        <v>187</v>
      </c>
      <c r="C262" s="33" t="s">
        <v>2</v>
      </c>
      <c r="D262" s="34">
        <v>10</v>
      </c>
      <c r="E262" s="38" t="s">
        <v>188</v>
      </c>
      <c r="F262" s="20"/>
      <c r="G262" s="2"/>
      <c r="H262" s="27">
        <f t="shared" si="8"/>
        <v>0</v>
      </c>
      <c r="I262" s="28">
        <f t="shared" si="9"/>
        <v>0</v>
      </c>
    </row>
    <row r="263" spans="1:10" ht="38.25" x14ac:dyDescent="0.2">
      <c r="A263" s="36" t="s">
        <v>191</v>
      </c>
      <c r="B263" s="37" t="s">
        <v>190</v>
      </c>
      <c r="C263" s="33" t="s">
        <v>2</v>
      </c>
      <c r="D263" s="34">
        <v>10</v>
      </c>
      <c r="E263" s="38" t="s">
        <v>188</v>
      </c>
      <c r="F263" s="20"/>
      <c r="G263" s="2"/>
      <c r="H263" s="27">
        <f t="shared" si="8"/>
        <v>0</v>
      </c>
      <c r="I263" s="28">
        <f t="shared" si="9"/>
        <v>0</v>
      </c>
    </row>
    <row r="264" spans="1:10" ht="38.25" x14ac:dyDescent="0.2">
      <c r="A264" s="36" t="s">
        <v>192</v>
      </c>
      <c r="B264" s="37" t="s">
        <v>359</v>
      </c>
      <c r="C264" s="33" t="s">
        <v>2</v>
      </c>
      <c r="D264" s="34">
        <v>1</v>
      </c>
      <c r="E264" s="38" t="s">
        <v>188</v>
      </c>
      <c r="F264" s="20"/>
      <c r="G264" s="2"/>
      <c r="H264" s="27">
        <f t="shared" si="8"/>
        <v>0</v>
      </c>
      <c r="I264" s="28">
        <f t="shared" si="9"/>
        <v>0</v>
      </c>
    </row>
    <row r="265" spans="1:10" ht="38.25" x14ac:dyDescent="0.2">
      <c r="A265" s="36" t="s">
        <v>387</v>
      </c>
      <c r="B265" s="37" t="s">
        <v>193</v>
      </c>
      <c r="C265" s="33" t="s">
        <v>12</v>
      </c>
      <c r="D265" s="34">
        <v>10</v>
      </c>
      <c r="E265" s="38" t="s">
        <v>188</v>
      </c>
      <c r="F265" s="20"/>
      <c r="G265" s="2"/>
      <c r="H265" s="27">
        <f>G265/D265</f>
        <v>0</v>
      </c>
      <c r="I265" s="28">
        <f t="shared" si="9"/>
        <v>0</v>
      </c>
    </row>
    <row r="266" spans="1:10" ht="25.5" x14ac:dyDescent="0.2">
      <c r="A266" s="36" t="s">
        <v>422</v>
      </c>
      <c r="B266" s="37" t="s">
        <v>423</v>
      </c>
      <c r="C266" s="33" t="s">
        <v>12</v>
      </c>
      <c r="D266" s="34">
        <v>10</v>
      </c>
      <c r="E266" s="38" t="s">
        <v>456</v>
      </c>
      <c r="F266" s="20"/>
      <c r="G266" s="2"/>
      <c r="H266" s="27">
        <f t="shared" ref="H266:H277" si="10">G266/D266</f>
        <v>0</v>
      </c>
      <c r="I266" s="28">
        <f t="shared" si="9"/>
        <v>0</v>
      </c>
    </row>
    <row r="267" spans="1:10" ht="38.25" x14ac:dyDescent="0.2">
      <c r="A267" s="36" t="s">
        <v>424</v>
      </c>
      <c r="B267" s="37" t="s">
        <v>425</v>
      </c>
      <c r="C267" s="33" t="s">
        <v>12</v>
      </c>
      <c r="D267" s="34">
        <v>10</v>
      </c>
      <c r="E267" s="38" t="s">
        <v>456</v>
      </c>
      <c r="F267" s="20"/>
      <c r="G267" s="2"/>
      <c r="H267" s="27">
        <f t="shared" si="10"/>
        <v>0</v>
      </c>
      <c r="I267" s="28">
        <f t="shared" si="9"/>
        <v>0</v>
      </c>
    </row>
    <row r="268" spans="1:10" ht="38.25" x14ac:dyDescent="0.2">
      <c r="A268" s="36" t="s">
        <v>457</v>
      </c>
      <c r="B268" s="37" t="s">
        <v>425</v>
      </c>
      <c r="C268" s="33" t="s">
        <v>12</v>
      </c>
      <c r="D268" s="34">
        <v>10</v>
      </c>
      <c r="E268" s="38" t="s">
        <v>188</v>
      </c>
      <c r="F268" s="20"/>
      <c r="G268" s="2"/>
      <c r="H268" s="27">
        <f t="shared" si="10"/>
        <v>0</v>
      </c>
      <c r="I268" s="28">
        <f t="shared" si="9"/>
        <v>0</v>
      </c>
    </row>
    <row r="269" spans="1:10" x14ac:dyDescent="0.2">
      <c r="A269" s="71" t="s">
        <v>499</v>
      </c>
      <c r="B269" s="71"/>
      <c r="C269" s="71"/>
      <c r="D269" s="71"/>
      <c r="E269" s="72"/>
      <c r="F269" s="20"/>
      <c r="G269" s="2"/>
      <c r="H269" s="27"/>
      <c r="I269" s="28">
        <f t="shared" si="9"/>
        <v>0</v>
      </c>
    </row>
    <row r="270" spans="1:10" ht="63.75" x14ac:dyDescent="0.2">
      <c r="A270" s="36" t="s">
        <v>390</v>
      </c>
      <c r="B270" s="37" t="s">
        <v>332</v>
      </c>
      <c r="C270" s="20" t="s">
        <v>258</v>
      </c>
      <c r="D270" s="34">
        <v>1</v>
      </c>
      <c r="E270" s="38" t="s">
        <v>388</v>
      </c>
      <c r="F270" s="20"/>
      <c r="G270" s="2"/>
      <c r="H270" s="27">
        <f t="shared" si="10"/>
        <v>0</v>
      </c>
      <c r="I270" s="28">
        <f t="shared" si="9"/>
        <v>0</v>
      </c>
    </row>
    <row r="271" spans="1:10" ht="63.75" x14ac:dyDescent="0.2">
      <c r="A271" s="36" t="s">
        <v>391</v>
      </c>
      <c r="B271" s="37" t="s">
        <v>333</v>
      </c>
      <c r="C271" s="20" t="s">
        <v>258</v>
      </c>
      <c r="D271" s="34">
        <v>1</v>
      </c>
      <c r="E271" s="38" t="s">
        <v>389</v>
      </c>
      <c r="F271" s="20"/>
      <c r="G271" s="2"/>
      <c r="H271" s="27">
        <f t="shared" si="10"/>
        <v>0</v>
      </c>
      <c r="I271" s="28">
        <f t="shared" si="9"/>
        <v>0</v>
      </c>
    </row>
    <row r="272" spans="1:10" ht="38.25" x14ac:dyDescent="0.2">
      <c r="A272" s="36" t="s">
        <v>392</v>
      </c>
      <c r="B272" s="37" t="s">
        <v>334</v>
      </c>
      <c r="C272" s="20" t="s">
        <v>258</v>
      </c>
      <c r="D272" s="34">
        <v>1</v>
      </c>
      <c r="E272" s="38" t="s">
        <v>394</v>
      </c>
      <c r="F272" s="20"/>
      <c r="G272" s="2"/>
      <c r="H272" s="27">
        <f t="shared" si="10"/>
        <v>0</v>
      </c>
      <c r="I272" s="28">
        <f t="shared" ref="I272:I284" si="11">H272*F272</f>
        <v>0</v>
      </c>
    </row>
    <row r="273" spans="1:9" ht="38.25" x14ac:dyDescent="0.2">
      <c r="A273" s="36" t="s">
        <v>393</v>
      </c>
      <c r="B273" s="37" t="s">
        <v>335</v>
      </c>
      <c r="C273" s="20" t="s">
        <v>258</v>
      </c>
      <c r="D273" s="34">
        <v>1</v>
      </c>
      <c r="E273" s="38" t="s">
        <v>394</v>
      </c>
      <c r="F273" s="20"/>
      <c r="G273" s="2"/>
      <c r="H273" s="27">
        <f t="shared" si="10"/>
        <v>0</v>
      </c>
      <c r="I273" s="28">
        <f t="shared" si="11"/>
        <v>0</v>
      </c>
    </row>
    <row r="274" spans="1:9" ht="25.5" x14ac:dyDescent="0.2">
      <c r="A274" s="36" t="s">
        <v>396</v>
      </c>
      <c r="B274" s="37" t="s">
        <v>397</v>
      </c>
      <c r="C274" s="20" t="s">
        <v>70</v>
      </c>
      <c r="D274" s="34">
        <v>1</v>
      </c>
      <c r="E274" s="38" t="s">
        <v>395</v>
      </c>
      <c r="F274" s="20"/>
      <c r="G274" s="2"/>
      <c r="H274" s="27">
        <f t="shared" si="10"/>
        <v>0</v>
      </c>
      <c r="I274" s="28">
        <f t="shared" si="11"/>
        <v>0</v>
      </c>
    </row>
    <row r="275" spans="1:9" ht="25.5" x14ac:dyDescent="0.2">
      <c r="A275" s="36" t="s">
        <v>398</v>
      </c>
      <c r="B275" s="37" t="s">
        <v>399</v>
      </c>
      <c r="C275" s="33" t="s">
        <v>2</v>
      </c>
      <c r="D275" s="34">
        <v>1</v>
      </c>
      <c r="E275" s="38" t="s">
        <v>395</v>
      </c>
      <c r="F275" s="20"/>
      <c r="G275" s="2"/>
      <c r="H275" s="27">
        <f t="shared" si="10"/>
        <v>0</v>
      </c>
      <c r="I275" s="28">
        <f t="shared" si="11"/>
        <v>0</v>
      </c>
    </row>
    <row r="276" spans="1:9" ht="38.25" x14ac:dyDescent="0.2">
      <c r="A276" s="36" t="s">
        <v>400</v>
      </c>
      <c r="B276" s="37" t="s">
        <v>356</v>
      </c>
      <c r="C276" s="20" t="s">
        <v>258</v>
      </c>
      <c r="D276" s="34">
        <v>1</v>
      </c>
      <c r="E276" s="38" t="s">
        <v>438</v>
      </c>
      <c r="F276" s="20"/>
      <c r="G276" s="2"/>
      <c r="H276" s="27">
        <f t="shared" si="10"/>
        <v>0</v>
      </c>
      <c r="I276" s="28">
        <f t="shared" si="11"/>
        <v>0</v>
      </c>
    </row>
    <row r="277" spans="1:9" ht="51" x14ac:dyDescent="0.2">
      <c r="A277" s="36" t="s">
        <v>452</v>
      </c>
      <c r="B277" s="37" t="s">
        <v>453</v>
      </c>
      <c r="C277" s="20" t="s">
        <v>454</v>
      </c>
      <c r="D277" s="34">
        <v>1</v>
      </c>
      <c r="E277" s="38" t="s">
        <v>455</v>
      </c>
      <c r="F277" s="20"/>
      <c r="G277" s="2"/>
      <c r="H277" s="27">
        <f t="shared" si="10"/>
        <v>0</v>
      </c>
      <c r="I277" s="28">
        <f t="shared" si="11"/>
        <v>0</v>
      </c>
    </row>
    <row r="278" spans="1:9" x14ac:dyDescent="0.2">
      <c r="A278" s="77" t="s">
        <v>447</v>
      </c>
      <c r="B278" s="77"/>
      <c r="C278" s="77"/>
      <c r="D278" s="77"/>
      <c r="E278" s="77"/>
      <c r="F278" s="61"/>
      <c r="G278" s="2"/>
      <c r="H278" s="27"/>
      <c r="I278" s="28">
        <f t="shared" si="11"/>
        <v>0</v>
      </c>
    </row>
    <row r="279" spans="1:9" x14ac:dyDescent="0.2">
      <c r="A279" s="48"/>
      <c r="B279" s="48"/>
      <c r="C279" s="48"/>
      <c r="D279" s="48"/>
      <c r="E279" s="48"/>
      <c r="F279" s="61"/>
      <c r="G279" s="2"/>
      <c r="H279" s="27"/>
      <c r="I279" s="28">
        <f t="shared" si="11"/>
        <v>0</v>
      </c>
    </row>
    <row r="280" spans="1:9" ht="25.5" x14ac:dyDescent="0.2">
      <c r="A280" s="20" t="s">
        <v>427</v>
      </c>
      <c r="B280" s="20" t="s">
        <v>437</v>
      </c>
      <c r="C280" s="20" t="s">
        <v>428</v>
      </c>
      <c r="D280" s="49" t="s">
        <v>411</v>
      </c>
      <c r="E280" s="50" t="s">
        <v>1</v>
      </c>
      <c r="F280" s="22"/>
      <c r="G280" s="2"/>
      <c r="H280" s="27"/>
      <c r="I280" s="28">
        <f t="shared" si="11"/>
        <v>0</v>
      </c>
    </row>
    <row r="281" spans="1:9" x14ac:dyDescent="0.2">
      <c r="A281" s="71" t="s">
        <v>433</v>
      </c>
      <c r="B281" s="71"/>
      <c r="C281" s="71"/>
      <c r="D281" s="71"/>
      <c r="E281" s="72"/>
      <c r="F281" s="26"/>
      <c r="G281" s="2"/>
      <c r="H281" s="27"/>
      <c r="I281" s="28">
        <f t="shared" si="11"/>
        <v>0</v>
      </c>
    </row>
    <row r="282" spans="1:9" ht="38.25" x14ac:dyDescent="0.2">
      <c r="A282" s="36" t="s">
        <v>434</v>
      </c>
      <c r="B282" s="37" t="s">
        <v>439</v>
      </c>
      <c r="C282" s="20" t="s">
        <v>430</v>
      </c>
      <c r="D282" s="34">
        <v>1</v>
      </c>
      <c r="E282" s="38" t="s">
        <v>429</v>
      </c>
      <c r="F282" s="62"/>
      <c r="G282" s="2"/>
      <c r="H282" s="27">
        <f t="shared" ref="H282:H284" si="12">G282/D282</f>
        <v>0</v>
      </c>
      <c r="I282" s="28">
        <f t="shared" si="11"/>
        <v>0</v>
      </c>
    </row>
    <row r="283" spans="1:9" ht="51" x14ac:dyDescent="0.2">
      <c r="A283" s="36" t="s">
        <v>435</v>
      </c>
      <c r="B283" s="37" t="s">
        <v>440</v>
      </c>
      <c r="C283" s="20" t="s">
        <v>430</v>
      </c>
      <c r="D283" s="34">
        <v>1</v>
      </c>
      <c r="E283" s="38" t="s">
        <v>431</v>
      </c>
      <c r="F283" s="62"/>
      <c r="G283" s="2"/>
      <c r="H283" s="27">
        <f t="shared" si="12"/>
        <v>0</v>
      </c>
      <c r="I283" s="28">
        <f t="shared" si="11"/>
        <v>0</v>
      </c>
    </row>
    <row r="284" spans="1:9" ht="38.25" x14ac:dyDescent="0.2">
      <c r="A284" s="36" t="s">
        <v>436</v>
      </c>
      <c r="B284" s="37" t="s">
        <v>441</v>
      </c>
      <c r="C284" s="20" t="s">
        <v>430</v>
      </c>
      <c r="D284" s="34">
        <v>1</v>
      </c>
      <c r="E284" s="38" t="s">
        <v>432</v>
      </c>
      <c r="F284" s="62"/>
      <c r="G284" s="2"/>
      <c r="H284" s="27">
        <f t="shared" si="12"/>
        <v>0</v>
      </c>
      <c r="I284" s="28">
        <f t="shared" si="11"/>
        <v>0</v>
      </c>
    </row>
    <row r="285" spans="1:9" ht="23.25" customHeight="1" x14ac:dyDescent="0.2">
      <c r="A285" s="51"/>
      <c r="B285" s="52"/>
      <c r="C285" s="19"/>
      <c r="D285" s="53"/>
      <c r="E285" s="54"/>
      <c r="F285" s="54"/>
      <c r="H285" s="55" t="s">
        <v>505</v>
      </c>
      <c r="I285" s="28">
        <f>SUM(I15:I284)</f>
        <v>18765</v>
      </c>
    </row>
    <row r="286" spans="1:9" ht="57.75" customHeight="1" x14ac:dyDescent="0.2">
      <c r="A286" s="90"/>
      <c r="B286" s="91"/>
      <c r="C286" s="91"/>
      <c r="D286" s="91"/>
      <c r="E286" s="91"/>
      <c r="F286" s="54"/>
    </row>
    <row r="287" spans="1:9" s="66" customFormat="1" ht="25.5" x14ac:dyDescent="0.25">
      <c r="A287" s="64" t="s">
        <v>485</v>
      </c>
      <c r="B287" s="65" t="s">
        <v>486</v>
      </c>
      <c r="C287" s="65" t="s">
        <v>507</v>
      </c>
      <c r="D287" s="65" t="s">
        <v>484</v>
      </c>
      <c r="E287" s="65" t="s">
        <v>487</v>
      </c>
      <c r="F287" s="89" t="s">
        <v>1</v>
      </c>
      <c r="G287" s="89"/>
      <c r="H287" s="13"/>
    </row>
    <row r="288" spans="1:9" s="66" customFormat="1" ht="25.5" customHeight="1" x14ac:dyDescent="0.25">
      <c r="A288" s="20" t="s">
        <v>434</v>
      </c>
      <c r="B288" s="67" t="s">
        <v>515</v>
      </c>
      <c r="C288" s="20" t="s">
        <v>516</v>
      </c>
      <c r="D288" s="34">
        <v>300.2</v>
      </c>
      <c r="E288" s="87" t="s">
        <v>508</v>
      </c>
      <c r="F288" s="88" t="s">
        <v>517</v>
      </c>
      <c r="G288" s="88"/>
      <c r="H288" s="13"/>
    </row>
    <row r="289" spans="1:8" s="66" customFormat="1" ht="15" customHeight="1" x14ac:dyDescent="0.25">
      <c r="A289" s="20" t="s">
        <v>435</v>
      </c>
      <c r="B289" s="67" t="s">
        <v>518</v>
      </c>
      <c r="C289" s="20" t="s">
        <v>0</v>
      </c>
      <c r="D289" s="68">
        <v>480</v>
      </c>
      <c r="E289" s="87"/>
      <c r="F289" s="88" t="s">
        <v>509</v>
      </c>
      <c r="G289" s="88"/>
      <c r="H289" s="13"/>
    </row>
    <row r="290" spans="1:8" s="66" customFormat="1" ht="15" x14ac:dyDescent="0.25">
      <c r="A290" s="20" t="s">
        <v>436</v>
      </c>
      <c r="B290" s="67" t="s">
        <v>510</v>
      </c>
      <c r="C290" s="20" t="s">
        <v>0</v>
      </c>
      <c r="D290" s="68">
        <v>1440</v>
      </c>
      <c r="E290" s="87"/>
      <c r="F290" s="88"/>
      <c r="G290" s="88"/>
      <c r="H290" s="13"/>
    </row>
    <row r="291" spans="1:8" s="66" customFormat="1" ht="15" x14ac:dyDescent="0.25">
      <c r="A291" s="20" t="s">
        <v>519</v>
      </c>
      <c r="B291" s="67" t="s">
        <v>520</v>
      </c>
      <c r="C291" s="20" t="s">
        <v>0</v>
      </c>
      <c r="D291" s="68">
        <v>36</v>
      </c>
      <c r="E291" s="87"/>
      <c r="F291" s="88"/>
      <c r="G291" s="88"/>
      <c r="H291" s="13"/>
    </row>
    <row r="292" spans="1:8" s="66" customFormat="1" ht="15" x14ac:dyDescent="0.25">
      <c r="A292" s="20" t="s">
        <v>521</v>
      </c>
      <c r="B292" s="67" t="s">
        <v>522</v>
      </c>
      <c r="C292" s="20" t="s">
        <v>49</v>
      </c>
      <c r="D292" s="68">
        <v>72</v>
      </c>
      <c r="E292" s="87"/>
      <c r="F292" s="88"/>
      <c r="G292" s="88"/>
      <c r="H292" s="13"/>
    </row>
    <row r="293" spans="1:8" s="66" customFormat="1" ht="15" x14ac:dyDescent="0.25">
      <c r="A293" s="20" t="s">
        <v>523</v>
      </c>
      <c r="B293" s="67" t="s">
        <v>524</v>
      </c>
      <c r="C293" s="20" t="s">
        <v>0</v>
      </c>
      <c r="D293" s="68">
        <v>40</v>
      </c>
      <c r="E293" s="87"/>
      <c r="F293" s="88"/>
      <c r="G293" s="88"/>
      <c r="H293" s="13"/>
    </row>
    <row r="294" spans="1:8" s="66" customFormat="1" ht="15" x14ac:dyDescent="0.25">
      <c r="A294" s="56"/>
      <c r="B294" s="57"/>
      <c r="C294" s="57"/>
      <c r="D294" s="58"/>
      <c r="E294" s="59"/>
      <c r="F294" s="59"/>
      <c r="G294" s="4"/>
      <c r="H294" s="13"/>
    </row>
    <row r="295" spans="1:8" s="66" customFormat="1" ht="15" x14ac:dyDescent="0.25">
      <c r="A295" s="63"/>
      <c r="B295" s="47"/>
      <c r="C295" s="47"/>
      <c r="D295" s="47"/>
      <c r="E295" s="59"/>
      <c r="F295" s="59"/>
      <c r="G295" s="4"/>
      <c r="H295" s="13"/>
    </row>
  </sheetData>
  <autoFilter ref="A12:E284" xr:uid="{00000000-0009-0000-0000-000000000000}"/>
  <mergeCells count="75">
    <mergeCell ref="E288:E293"/>
    <mergeCell ref="F288:G288"/>
    <mergeCell ref="F289:G293"/>
    <mergeCell ref="F287:G287"/>
    <mergeCell ref="A253:E253"/>
    <mergeCell ref="A259:E259"/>
    <mergeCell ref="A269:E269"/>
    <mergeCell ref="A278:E278"/>
    <mergeCell ref="A286:E286"/>
    <mergeCell ref="A281:E281"/>
    <mergeCell ref="A169:E169"/>
    <mergeCell ref="A170:A173"/>
    <mergeCell ref="B170:B173"/>
    <mergeCell ref="A174:A175"/>
    <mergeCell ref="B174:B175"/>
    <mergeCell ref="B159:B160"/>
    <mergeCell ref="A161:A162"/>
    <mergeCell ref="B161:B162"/>
    <mergeCell ref="A166:A168"/>
    <mergeCell ref="B166:B168"/>
    <mergeCell ref="A226:E226"/>
    <mergeCell ref="A157:A158"/>
    <mergeCell ref="B157:B158"/>
    <mergeCell ref="A144:A145"/>
    <mergeCell ref="B144:B145"/>
    <mergeCell ref="A146:A147"/>
    <mergeCell ref="B146:B147"/>
    <mergeCell ref="A148:A149"/>
    <mergeCell ref="B148:B149"/>
    <mergeCell ref="A150:A151"/>
    <mergeCell ref="B150:B151"/>
    <mergeCell ref="A154:E154"/>
    <mergeCell ref="A155:A156"/>
    <mergeCell ref="B155:B156"/>
    <mergeCell ref="A179:E179"/>
    <mergeCell ref="A159:A160"/>
    <mergeCell ref="A113:E113"/>
    <mergeCell ref="A139:E139"/>
    <mergeCell ref="A140:A141"/>
    <mergeCell ref="B140:B141"/>
    <mergeCell ref="A142:A143"/>
    <mergeCell ref="B142:B143"/>
    <mergeCell ref="A110:A112"/>
    <mergeCell ref="B110:B112"/>
    <mergeCell ref="A84:A87"/>
    <mergeCell ref="B84:B87"/>
    <mergeCell ref="A91:A94"/>
    <mergeCell ref="B91:B94"/>
    <mergeCell ref="A95:A98"/>
    <mergeCell ref="B95:B98"/>
    <mergeCell ref="A99:A102"/>
    <mergeCell ref="B99:B102"/>
    <mergeCell ref="A103:A106"/>
    <mergeCell ref="B103:B106"/>
    <mergeCell ref="A109:E109"/>
    <mergeCell ref="A72:A75"/>
    <mergeCell ref="B72:B75"/>
    <mergeCell ref="A76:A79"/>
    <mergeCell ref="B76:B79"/>
    <mergeCell ref="A80:A83"/>
    <mergeCell ref="B80:B83"/>
    <mergeCell ref="A2:E2"/>
    <mergeCell ref="E1:I1"/>
    <mergeCell ref="A70:E70"/>
    <mergeCell ref="A13:E13"/>
    <mergeCell ref="A15:A16"/>
    <mergeCell ref="B15:B16"/>
    <mergeCell ref="A17:A18"/>
    <mergeCell ref="A42:E42"/>
    <mergeCell ref="A10:E10"/>
    <mergeCell ref="B17:B18"/>
    <mergeCell ref="A19:A20"/>
    <mergeCell ref="B19:B20"/>
    <mergeCell ref="A21:A22"/>
    <mergeCell ref="B21:B22"/>
  </mergeCells>
  <pageMargins left="0.7" right="0.7" top="0.75" bottom="0.75" header="0.3" footer="0.3"/>
  <pageSetup paperSize="9" scale="98" fitToHeight="0" orientation="landscape" r:id="rId1"/>
  <ignoredErrors>
    <ignoredError sqref="H15:H24 H137:H138 H140:H153 H155:H168 H170:H178 H181:H193 H195:H199 H201:H212 H220:H222 H224:H225 H227:H252 H254:H258 H260:H263 H278:H281 H265:H269 H264 H270:H277 H282:H284 H214:H218 H115:H125 H110:H112 H91:H108 H72:H89 H68:H69 H65:H66 H62:H63 H59:H60 H56:H57 H53:H54 H50:H51 H47:H48 H44:H45 H40:H41 H34:H38 H26:H32 H127:H136" unlockedFormula="1"/>
    <ignoredError sqref="I285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 POD Vilnius</vt:lpstr>
    </vt:vector>
  </TitlesOfParts>
  <Company>sistela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Giedrius Šiugžda</dc:creator>
  <cp:lastModifiedBy>Nika Lipaj</cp:lastModifiedBy>
  <cp:lastPrinted>2019-01-28T07:51:40Z</cp:lastPrinted>
  <dcterms:created xsi:type="dcterms:W3CDTF">2000-03-15T14:19:55Z</dcterms:created>
  <dcterms:modified xsi:type="dcterms:W3CDTF">2019-05-06T08:35:20Z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Darbų kiekių žin (1pod).xlsx</vt:lpwstr>
  </property>
</Properties>
</file>