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66925"/>
  <mc:AlternateContent xmlns:mc="http://schemas.openxmlformats.org/markup-compatibility/2006">
    <mc:Choice Requires="x15">
      <x15ac:absPath xmlns:x15ac="http://schemas.microsoft.com/office/spreadsheetml/2010/11/ac" url="C:\Users\remand\Documents\Darbas -2 aktyvus 2\cvp686597 -Viva_Med -00\"/>
    </mc:Choice>
  </mc:AlternateContent>
  <xr:revisionPtr revIDLastSave="0" documentId="13_ncr:1_{0B861E1B-1B7B-4160-AA66-679152184765}" xr6:coauthVersionLast="47" xr6:coauthVersionMax="47" xr10:uidLastSave="{00000000-0000-0000-0000-000000000000}"/>
  <bookViews>
    <workbookView xWindow="-120" yWindow="-120" windowWidth="29040" windowHeight="17640" activeTab="4" xr2:uid="{00000000-000D-0000-FFFF-FFFF00000000}"/>
  </bookViews>
  <sheets>
    <sheet name="Pasiūlymas" sheetId="1" r:id="rId1"/>
    <sheet name="Subtiekėjai ir priedai" sheetId="2" r:id="rId2"/>
    <sheet name="Bendrieji reikalavimai" sheetId="9" r:id="rId3"/>
    <sheet name="1 PD" sheetId="13" r:id="rId4"/>
    <sheet name="2 PD" sheetId="53" r:id="rId5"/>
    <sheet name="Sheet6" sheetId="8" state="hidden"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6" i="13" l="1"/>
  <c r="A29" i="1"/>
  <c r="D81" i="53"/>
  <c r="D82" i="53" l="1"/>
  <c r="D83" i="53" s="1"/>
  <c r="D125" i="13"/>
  <c r="D127" i="13" l="1"/>
</calcChain>
</file>

<file path=xl/sharedStrings.xml><?xml version="1.0" encoding="utf-8"?>
<sst xmlns="http://schemas.openxmlformats.org/spreadsheetml/2006/main" count="558" uniqueCount="424">
  <si>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</si>
  <si>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</si>
  <si>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</si>
  <si>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</si>
  <si>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</si>
  <si>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</si>
  <si>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</si>
  <si>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</si>
  <si>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</si>
  <si>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</si>
  <si>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</si>
  <si>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</si>
  <si>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Nr.</t>
  </si>
  <si>
    <t>Pavadinimas</t>
  </si>
  <si>
    <t>Kiekis</t>
  </si>
  <si>
    <t>Mato vienetas</t>
  </si>
  <si>
    <t>Vieneto kaina be PVM, Eur</t>
  </si>
  <si>
    <t>Suma be PVM,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</si>
  <si>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</si>
  <si>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</si>
  <si>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</si>
  <si>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</si>
  <si>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</si>
  <si>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</si>
  <si>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</si>
  <si>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</si>
  <si>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</si>
  <si>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</si>
  <si>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</si>
  <si>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</si>
  <si>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</si>
  <si>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</si>
  <si>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</si>
  <si>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5405 2021-04-25 16:38:02</t>
  </si>
  <si>
    <t xml:space="preserve"> VšĮ Vilniaus universiteto ligoninė Santaros klinikos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</si>
  <si>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</si>
  <si>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</si>
  <si>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</si>
  <si>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</si>
  <si>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</si>
  <si>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</si>
  <si>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</si>
  <si>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</si>
  <si>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</si>
  <si>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PVM suma, Eur</t>
  </si>
  <si>
    <t>Suma su PVM, Eur</t>
  </si>
  <si>
    <t>Taip</t>
  </si>
  <si>
    <t>Ne</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</si>
  <si>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</si>
  <si>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Į pasiūlymo kainą turi būti įskaičiuotas įrangos pristatymas į VšĮ Vilniaus universiteto ligoninės Santaros klinikų sandėlį, pervežimas iš sandėlio į instaliavimo vietą, instaliavimas, po instaliavimo likusių įpakavimo medžiagų išvežimas (utilizavimas) ir personalo apmokymas.</t>
  </si>
  <si>
    <t>Nurodyti</t>
  </si>
  <si>
    <t>Kartu su pasiūlymu pateikiami šie dokumentai (būtina nurodyti visus su pasiūlymu pateikiamus dokumentus):</t>
  </si>
  <si>
    <t>Dokumentas yra konfidencialus? Taip / Ne</t>
  </si>
  <si>
    <t>6.</t>
  </si>
  <si>
    <t>7.</t>
  </si>
  <si>
    <t>7.1</t>
  </si>
  <si>
    <t>Kartu su įranga pateikiama dokumentacija</t>
  </si>
  <si>
    <t>6.1</t>
  </si>
  <si>
    <t>6.2</t>
  </si>
  <si>
    <t>Siūlomų prekių pavadinimai (modeliai, konkrečios modifikacijos), gamintojai, kilmės šalis</t>
  </si>
  <si>
    <t>1.1. atviro konkurso skelbime, paskelbtame Viešųjų pirkimų įstatymo nustatyta tvarka</t>
  </si>
  <si>
    <r>
      <t>Pirkimo dalys, kurioms teikiamas pasiūlymas (</t>
    </r>
    <r>
      <rPr>
        <b/>
        <sz val="14"/>
        <color rgb="FFFF0000"/>
        <rFont val="Times New Roman"/>
        <family val="1"/>
      </rPr>
      <t>pažymėti TAIP arba NE</t>
    </r>
    <r>
      <rPr>
        <b/>
        <sz val="14"/>
        <color theme="1"/>
        <rFont val="Times New Roman"/>
        <family val="1"/>
      </rPr>
      <t>):</t>
    </r>
  </si>
  <si>
    <t>BENDRIEJI REIKALAVIMAI:</t>
  </si>
  <si>
    <t>Tiekėjas turi pateikti dokumentus kartu su pasiūlymu, įrodančius siūlomos prekės atitikimą kokybės ir techniniams reikalavimams, nurodytiems pirkimo dokumentų techninėje specifikacijoje: tiekėjas turi pateikti gamintojo parengtus katalogus ir siūlomos prekės techninių charakteristikų aprašymus (jei gamintojo kataloge neišsamiai atsispindi siūlomos prekės atitikimas techninės specifikacijos reikalavimams) (pdf formatu). Šiuose dokumentuose tiekėjas turi grafiškai nurodyti (t. y. pastebimai pažymėti – spalvotai žymėti ir/ar nurodyti rodyklėmis, ir/ar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</si>
  <si>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Visoms nurodytoms konkrečioms medžiagoms ir/ar konkretiems pavadinimams, standartams ir pan. taikoma „arba lygiavertis“. Tiekėjas, siūlantis lygiavertę prekę privalo savo pasiūlyme patikimomis priemonėmis įrodyti, kad siūloma prekė yra lygiavertė ir atitinka techninėje specifikacijoje keliamus reikalavimus.</t>
  </si>
  <si>
    <t>Suma su PVM žodžiai, Eur</t>
  </si>
  <si>
    <t>komplektas</t>
  </si>
  <si>
    <t>Garantinis laikotarpis:</t>
  </si>
  <si>
    <t>Ne mažiau nei 24 mėn.</t>
  </si>
  <si>
    <t>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</si>
  <si>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1</t>
  </si>
  <si>
    <t>2</t>
  </si>
  <si>
    <t>3</t>
  </si>
  <si>
    <t>4</t>
  </si>
  <si>
    <t>5</t>
  </si>
  <si>
    <t>6</t>
  </si>
  <si>
    <t>7</t>
  </si>
  <si>
    <t>8</t>
  </si>
  <si>
    <t>9</t>
  </si>
  <si>
    <t>10</t>
  </si>
  <si>
    <t>11</t>
  </si>
  <si>
    <t>12</t>
  </si>
  <si>
    <t>13</t>
  </si>
  <si>
    <t>14</t>
  </si>
  <si>
    <t>15</t>
  </si>
  <si>
    <t>16</t>
  </si>
  <si>
    <t>17</t>
  </si>
  <si>
    <t>18</t>
  </si>
  <si>
    <t>Mikro adatkotis „Jacobson“ arba lygiaverčio tipo</t>
  </si>
  <si>
    <t>1. Pagamintas iš nerūdijančio plieno (arba lygiavertės medžiagos),</t>
  </si>
  <si>
    <t>2. „Jacobson“ tipo arba lygiavertis,</t>
  </si>
  <si>
    <t>6. Adatkotis su užraktu,</t>
  </si>
  <si>
    <t>7. Adatkočio rankenėlės plokščios su smulkiais danteliais/iškilimais patogiam instrumento valdymui,</t>
  </si>
  <si>
    <t>8. Skirtas daugkartiniam naudojimui,</t>
  </si>
  <si>
    <t>1. Instrumentas pritaikytas minimaliai invazinėms kardiochirurginėms operacijoms per mažą pjūvį,</t>
  </si>
  <si>
    <t>2. Russian arba lygiaverčio tipo,</t>
  </si>
  <si>
    <t>3. Viena žnyplių žiaunų dalis judanti,</t>
  </si>
  <si>
    <t>7. Skirtas daugkartiniam naudojimui,</t>
  </si>
  <si>
    <t>Žnyplės Nr. 1</t>
  </si>
  <si>
    <t>Žnyplės Nr. 2</t>
  </si>
  <si>
    <t>2. Lange arba lygiaverčio tipo,</t>
  </si>
  <si>
    <t>3. Abi žnyplių žiaunos judančios,</t>
  </si>
  <si>
    <t>2. Gemini arba lygiaverčio tipo,</t>
  </si>
  <si>
    <t>3. Skirtas disekcijai,</t>
  </si>
  <si>
    <t>4. Abi spaustuko žiaunos judančios,</t>
  </si>
  <si>
    <t>Atdatkotis</t>
  </si>
  <si>
    <t>2. Abi adatkočio žiaunos judančios,</t>
  </si>
  <si>
    <t>Skalpelio rankena</t>
  </si>
  <si>
    <t>Spaustukas Nr. 1</t>
  </si>
  <si>
    <t>Spaustukas Nr.2</t>
  </si>
  <si>
    <t>2. Ilgis 330 mm ± 10 mm,</t>
  </si>
  <si>
    <t xml:space="preserve">4. DeBakey arba lygiaverčio tipo dantukai, </t>
  </si>
  <si>
    <t>5. Darbinės dalis lenkta,</t>
  </si>
  <si>
    <t>6. Atraumatinis,</t>
  </si>
  <si>
    <t>7. Slystančios darbinės dalies tipo,</t>
  </si>
  <si>
    <t>Siūlų laikiklis</t>
  </si>
  <si>
    <t>1. Crawford arba lygiaverčio tipo,</t>
  </si>
  <si>
    <t>2. Žiedo formos,</t>
  </si>
  <si>
    <t>4. Atskiriamas tipo,</t>
  </si>
  <si>
    <t>Spaustukas Nr. 3</t>
  </si>
  <si>
    <t>2. Ilgis 370 mm  ± 10 mm,</t>
  </si>
  <si>
    <t>3. DeBakey arba lygiaverčio tipo dantukai,</t>
  </si>
  <si>
    <t>Mitralinio vožtuvo retraktorius</t>
  </si>
  <si>
    <t>1. Skirtas mitralinio minimaliai invazinėms vožtuvų operacijoms,</t>
  </si>
  <si>
    <t>2. Spyruoklinis „lanksčios karūnos“ arba lygiaverčio tipo,</t>
  </si>
  <si>
    <t>3. Skirtas daugkartiniam naudojimui,</t>
  </si>
  <si>
    <t xml:space="preserve">Mitralinio vožtuvo retraktorius, mažas </t>
  </si>
  <si>
    <t>3.  Skirtas daugkartiniam naudojimui,</t>
  </si>
  <si>
    <t>1.	Skirtas siūlų užkabinimui-„pagavimui“,</t>
  </si>
  <si>
    <t>2. Skirtas daugkartiniam naudojimui,</t>
  </si>
  <si>
    <t>Įvedimo žnyplės</t>
  </si>
  <si>
    <t>1. Skirtas spyruoklinio vožtuvo retraktoriaus įvedimui,</t>
  </si>
  <si>
    <t>Dėžė sterilizacijai</t>
  </si>
  <si>
    <t>1. DIN arba lygiaverčio tipo,</t>
  </si>
  <si>
    <t>Sterilizacijos konteineris</t>
  </si>
  <si>
    <t xml:space="preserve">1. Skirtas sterilizacijai, </t>
  </si>
  <si>
    <t xml:space="preserve">2. Išoriniai matmenys 600 x 300 x 200 mm ± 50 mm, </t>
  </si>
  <si>
    <t>3. Su dviem nuolatiniais filtrais,</t>
  </si>
  <si>
    <t>4. Dugnas ir dangtis perforuotas,</t>
  </si>
  <si>
    <t>5. Vidiniai matmenys: 550 x 250 x 150 mm ± 50 mm,</t>
  </si>
  <si>
    <t>Keltuvas</t>
  </si>
  <si>
    <t>Išplėtiklis</t>
  </si>
  <si>
    <t>1. Su skylute,</t>
  </si>
  <si>
    <t>1. Pakėlimo geležtė,</t>
  </si>
  <si>
    <t>2. Dešinės pusės,</t>
  </si>
  <si>
    <t>Sterilizacijos konteinerio komplektas</t>
  </si>
  <si>
    <t>1. Skirta atsiurbimui,</t>
  </si>
  <si>
    <t>2. Ross arba lygiaverčio tipo,</t>
  </si>
  <si>
    <t>3. Ilgis 23 mm +/- 0,2 mm,</t>
  </si>
  <si>
    <t>Atsiurbimo kaniulė Nr. 1</t>
  </si>
  <si>
    <t>Atsiurbimo kaniulė Nr. 2</t>
  </si>
  <si>
    <t>2. Osaka arba lygiaverčio tipo,</t>
  </si>
  <si>
    <t>1. Mayo - Hegar arba lygiaverčio tipo,</t>
  </si>
  <si>
    <t xml:space="preserve">2. Instrumentas su užrakinimo mechanizmu bei kietmetaliu, </t>
  </si>
  <si>
    <t>3. Darbinė dalis tiesi,</t>
  </si>
  <si>
    <t>Chirurginis adatkotis Nr. 1</t>
  </si>
  <si>
    <t>Chirurginis adatkotis Nr. 2</t>
  </si>
  <si>
    <t>1. Crile-Wood arba lygiaverčio tipo,</t>
  </si>
  <si>
    <t>Kraujagyslinis pincetas</t>
  </si>
  <si>
    <t>1. Debakey arba lygiaverčio tipo,</t>
  </si>
  <si>
    <t>1. Halsted-Mosquito arba lygiaverčio tipo,</t>
  </si>
  <si>
    <t>2. Instrumentas su užrakinimo mechanizmu, darbinė dalis lenkta,</t>
  </si>
  <si>
    <t>Hemostatinis spaustukas Nr. 1</t>
  </si>
  <si>
    <t>Hemostatinis spaustukas Nr. 2</t>
  </si>
  <si>
    <t>Hemostatinis spaustukas Nr. 3</t>
  </si>
  <si>
    <t>1. Mikro - Mosquito arba lygiaverčio tipo,</t>
  </si>
  <si>
    <t>1. Rochester - Pean arba lygiaverčio tipo,</t>
  </si>
  <si>
    <t>2. Instrumentas su užrakinimo mechanizmu, darbinė dalis tiesi,</t>
  </si>
  <si>
    <t>Hemostatinis spaustukas Nr. 4</t>
  </si>
  <si>
    <t>Ligatūrinis spaustukas</t>
  </si>
  <si>
    <t>1. Instrumentas su užrakinimo mechanizmu, darbinė dalis tiesi,</t>
  </si>
  <si>
    <t>2. Lygiu darbiniu paviršiumi,</t>
  </si>
  <si>
    <t>Disekcinės žirklės</t>
  </si>
  <si>
    <t>1. Metzenbaum arba lygiaverčio tipo,</t>
  </si>
  <si>
    <t>3. Instrumento darbinė dalis lenkta,</t>
  </si>
  <si>
    <t>Tvarsliavos žirklės</t>
  </si>
  <si>
    <t>1. Lister arba lygiaverčio tipo,</t>
  </si>
  <si>
    <t>2. Instrumento darbinė dalis lenkta į viršų,</t>
  </si>
  <si>
    <t>3. Distalinė instrumento dalis su plokštuma apsaugančia nuo įdūrimo,</t>
  </si>
  <si>
    <t>3. Adatkočio ilgis 180 mm ± 5 mm,</t>
  </si>
  <si>
    <t>4. Darbinė dalis tiesi, 0,8 mm, ± 0,1 mm,</t>
  </si>
  <si>
    <t>4. Instrumento darbinės dalies skersmuo 5 mm ± 0,2 mm,</t>
  </si>
  <si>
    <t>5. Ilgis 250 mm ± 10 mm,</t>
  </si>
  <si>
    <t>6. Ilgis 250 mm ± 10 mm,</t>
  </si>
  <si>
    <t>4. Ilgis 250 mm ± 10 mm,</t>
  </si>
  <si>
    <t>2. Ilgis 350 mm ± 10 mm,</t>
  </si>
  <si>
    <t>3. Skersmuo 250 mm ± 10 mm,</t>
  </si>
  <si>
    <t>2. Dydis 480 x 250 x 50 mm ± 10 mm</t>
  </si>
  <si>
    <t>2. Matmenys 80 x 45 mm / 32 mm ± 5 mm,</t>
  </si>
  <si>
    <t>3. Neperforuotas sterilizacijos konteineris 600 x 290 x 100 mm ± 10 mm,</t>
  </si>
  <si>
    <t>3. Ilgis 270 mm ± 10 mm,</t>
  </si>
  <si>
    <t>4. Skersmuo 7 mm +/- 0,2 mm.</t>
  </si>
  <si>
    <t>3. Instrumento ilgis – 95 mm ± 10 mm.</t>
  </si>
  <si>
    <t>Žnyplės/konchotomas</t>
  </si>
  <si>
    <t>1. Pagamintas iš nerūdijančio plieno arba lygiavertės medžiagos,</t>
  </si>
  <si>
    <t>2. „Wagner“ arba lygiaverčio tipo,</t>
  </si>
  <si>
    <t>10. Kiekis - 5 vnt.</t>
  </si>
  <si>
    <t>9. Tinkamas plovimui automatinėse instrumentų plovimo - dezinfekavimo mašinose ir autoklavavimui,</t>
  </si>
  <si>
    <t>9. Kiekis - 2 vnt.</t>
  </si>
  <si>
    <t>8. Tinkamas plovimui automatinėse instrumentų plovimo - dezinfekavimo mašinose ir autoklavavimui,</t>
  </si>
  <si>
    <t>9. Kiekis - 1 vnt.</t>
  </si>
  <si>
    <t>10. Kiekis - 1 vnt.</t>
  </si>
  <si>
    <t>5. Tinkamas plovimui automatinėse instrumentų plovimo - dezinfekavimo mašinose ir autoklavavimui,</t>
  </si>
  <si>
    <t>6. Kiekis - 2 vnt.</t>
  </si>
  <si>
    <t>5. Kiekis - 2 vnt.</t>
  </si>
  <si>
    <t>4. Darbinė dalis - 4 mm +/- 1 mm,</t>
  </si>
  <si>
    <t>5. Kiekis - 1 vnt.</t>
  </si>
  <si>
    <t>4. Tinkamas plovimui automatinėse instrumentų plovimo - dezinfekavimo mašinose ir autoklavavimui,</t>
  </si>
  <si>
    <t>5. Kiekis - 1 vnt,</t>
  </si>
  <si>
    <t>3. Tinkamas plovimui automatinėse instrumentų plovimo - dezinfekavimo mašinose ir autoklavavimui,</t>
  </si>
  <si>
    <t>4. Kiekis - 1 vnt.</t>
  </si>
  <si>
    <t>4. Kiekis - 2 vnt.</t>
  </si>
  <si>
    <t>3. Su dangčiu,</t>
  </si>
  <si>
    <t>7. Kiekis - 2 vnt.</t>
  </si>
  <si>
    <t>2. Kiekis - 1 vnt.</t>
  </si>
  <si>
    <t>1. Alkūninis laikiklis su vieliniu keltuvu ir kabliu,</t>
  </si>
  <si>
    <t>3. Kiekis - 1 vnt.</t>
  </si>
  <si>
    <t>3. Matmenys 50x45 mm ± 5 mm,</t>
  </si>
  <si>
    <t>4. Konteinerio dangtis su vienu nuolatiniu filtru,</t>
  </si>
  <si>
    <t>4. Skersmuo 4 mm +/- 0,2 mm,</t>
  </si>
  <si>
    <t>5. Kiekis - 10 vnt.</t>
  </si>
  <si>
    <t>4. Instrumento ilgis – 260 mm ± 10 mm,</t>
  </si>
  <si>
    <t>5. Kiekis - 20 vnt.</t>
  </si>
  <si>
    <t>4. Instrumento ilgis – 230 mm ± 10 mm,</t>
  </si>
  <si>
    <t>5. Kiekis - 40 vnt.</t>
  </si>
  <si>
    <t>4. Instrumento ilgis – 230 mm +/- 10 mm,</t>
  </si>
  <si>
    <t>4. Kiekis - 20 vnt.</t>
  </si>
  <si>
    <t>3. Instrumento ilgis – 180 mm +/- 10 mm,</t>
  </si>
  <si>
    <t>3. Instrumento ilgis – 100 mm +/- 10 mm,</t>
  </si>
  <si>
    <t>4. Kiekis - 60 vnt.</t>
  </si>
  <si>
    <t>3. Instrumento ilgis – 145 mm +/- 10 mm,</t>
  </si>
  <si>
    <t>4. Kiekis - 100 vnt.</t>
  </si>
  <si>
    <t>3. Instrumento ilgis – 140 mm +/- 10 mm,</t>
  </si>
  <si>
    <t>4. Kiekis - 40 vnt.</t>
  </si>
  <si>
    <t>4. Instrumento ilgis – 180 ± 10 mm,</t>
  </si>
  <si>
    <t>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t>
  </si>
  <si>
    <t>Naudojimo instrukcija lietuvių kalba.</t>
  </si>
  <si>
    <t>5. Darbinė dalis padengta specialiu volframo karbidu (arba lygiavertės medžiagos) užtikrinančiu adatų sugriebimą,</t>
  </si>
  <si>
    <t>6. Su plastikine (arba lygiavertės medžiagos) rankena,</t>
  </si>
  <si>
    <t>7. Su plastikine (arba lygiavertės medžiagos) rankena,</t>
  </si>
  <si>
    <t>3. Žnyplių ilgis - 200 mm +/- 10 mm,</t>
  </si>
  <si>
    <t>Retraktoriaus geležtės laikiklis</t>
  </si>
  <si>
    <t>2. Lankstus silikoninis tinklelio arba lygiaverčio tipo kilimėlis,</t>
  </si>
  <si>
    <t>3. Skirtas #11 skalpelio peiliukams,</t>
  </si>
  <si>
    <t>4. Su plastikine (arba lygiavertės medžiagos) rankena,</t>
  </si>
  <si>
    <t>5. Komplektuojamas su 5 pakuotėmis vienkartinių skalpelio peiliukų (supakuota po 10 vnt.),</t>
  </si>
  <si>
    <t>6. Skalpelio rankena skirta daugkartiniam naudojimui,</t>
  </si>
  <si>
    <t>7. Skalpelio rankena tinkama plovimui automatinėse instrumentų plovimo - dezinfekavimo mašinose ir autoklavavimui.</t>
  </si>
  <si>
    <t>8. Kiekis - 2 vnt.</t>
  </si>
  <si>
    <t>6. Komplektuojamas su lanksčiu silikoniniu tinklelio arba lygiaverčio tipo kilimėliu.</t>
  </si>
  <si>
    <t>3. Instrumento darbinės dalies skersmuo 5 mm ± 0,2 mm,</t>
  </si>
  <si>
    <t>3. Darbinė dalis 65/50 mm 1x2,</t>
  </si>
  <si>
    <t>4. Darbinė dalis 115/100 mm 1x2,</t>
  </si>
  <si>
    <t>1. Vielinis krepšelis su rankenomis 480 x 250 mm x 50 mm ± 10 mm,</t>
  </si>
  <si>
    <t>1 pirkimo objekto dalis. Chirurginiai instrumentai minimaliai invazyvioms hibridinėms širdies operacijoms - 1 komplektas</t>
  </si>
  <si>
    <t>2 pirkimo objekto dalis. Chirurginiai instrumentai minimaliai invazyvioms hibridinėms krūtinės operacijoms - 1 komplektas</t>
  </si>
  <si>
    <t>5. Instrumento darbinės dalies skersmuo 5 mm ± 0,2 mm,</t>
  </si>
  <si>
    <t>1. Atlieka išplėtimo funkciją,</t>
  </si>
  <si>
    <t>2. Instrumentas be užrakinimo mechanizmo, tiesus, rankenėlės ovalios,</t>
  </si>
  <si>
    <t>3. Distalinės darbinės instrumento dalies plotis – 1 mm +/- 0,2 mm,</t>
  </si>
  <si>
    <t>Siūlų gaudyklė - kabliukas (adatos pritraukėjas)</t>
  </si>
  <si>
    <t>Retraktoriaus geležtė (mentelė)</t>
  </si>
  <si>
    <t xml:space="preserve">2. Instrumentas su užrakinimo mechanizmu bei kietmetaliu (ar lygiaverte medžiaga), </t>
  </si>
  <si>
    <t>2. Instrumentas su kietmetaliu  (ar lygiaverte medžiaga),</t>
  </si>
  <si>
    <t>Projekto Nr. 13.1.1-CPVA-V-610-01-0001 „Hibridinės operacinės, skirtos širdies ir krūtinės operacijoms, įrengimas VULSK“ Chirurginiai instrumentai minimaliai invazyvioms hibridinėms širdies ir krūtinės operacijoms</t>
  </si>
  <si>
    <t>Viva Medical, UAB</t>
  </si>
  <si>
    <t>Santariškių g. 5, LT-08406 Vilnius</t>
  </si>
  <si>
    <t>LT100007018811</t>
  </si>
  <si>
    <t>A/s LT257300010159480507 Swedbank AB Banko kodas 73000</t>
  </si>
  <si>
    <t>Eglė Tamošaitytė-Bastienė</t>
  </si>
  <si>
    <t>37065834334, egle@vivamedical.lt</t>
  </si>
  <si>
    <t>Direktorius Antanas Juška</t>
  </si>
  <si>
    <t>1. Šiuo pasiūlymu pažymime, kad sutinkame su visomis pirkimo sąlygomis, nustatytomis:</t>
  </si>
  <si>
    <t>GEISTER MEDIZINTECHNIK GMBH, Vokietija; ELCON Medical Instruments GmbH, Vokietija</t>
  </si>
  <si>
    <t>6. Adatkotis su užraktu, (Geister instrumentai.pdf, 72 psl )</t>
  </si>
  <si>
    <t>10. Kiekis  - 5 vnt.</t>
  </si>
  <si>
    <t>1. Instrumentas pritaikytas minimaliai invazinėms kardiochirurginėms operacijoms per mažą pjūvį, (Geister instrumentai.pdf, 75 psl )</t>
  </si>
  <si>
    <t>4. Darbinė dalis 115/100mm 1x2, (Geister instrumentai.pdf, 80 psl )</t>
  </si>
  <si>
    <t>4. Kiekis - 2 vnt</t>
  </si>
  <si>
    <t>Kiekis - 2 vnt.</t>
  </si>
  <si>
    <t>GEISTER MEDIZINTECHNIK GMBH, Vokietija</t>
  </si>
  <si>
    <t>Įgaliojimas teikti ir pasirašyti pasiūlymą (Įgaliojimas_Eglei.pdf)</t>
  </si>
  <si>
    <t>1. Pagamintas iš nerūdijančio plieno ( 1 p.d. Geister instrumentai.pdf, 23 psl )</t>
  </si>
  <si>
    <t>2. „Jacobson“ tipo   (1 p.d. Geister instrumentai.pdf, 72 psl )</t>
  </si>
  <si>
    <t>3. Adatkočio ilgis 180 mm (1 p.d. Geister instrumentai.pdf, 72 psl )</t>
  </si>
  <si>
    <t>4. Darbinė dalis tiesi, 0,8 mm ( 1 p.d. Geister instrumentai.pdf, 72 psl )</t>
  </si>
  <si>
    <t>7. Adatkočio rankenėlės plokščios su smulkiais danteliais/iškilimais patogiam instrumento valdymui, (1 p.d. Geister instrumentai.pdf, 72 psl )</t>
  </si>
  <si>
    <t>8. Skirtas daugkartiniam naudojimui,  (1 p.d. Geister instrumentai.pdf, 22 psl )</t>
  </si>
  <si>
    <t>9. Tinkamas plovimui automatinėse instrumentų plovimo - dezinfekavimo mašinose ir autoklavavimui.  (1 p.d. Geister instrumentai.pdf, 24 psl )</t>
  </si>
  <si>
    <t>1. Instrumentas pritaikytas minimaliai invazinėms kardiochirurginėms operacijoms per mažą pjūvį, (1 p.d. Geister instrumentai.pdf, 73 psl )</t>
  </si>
  <si>
    <t>2. Russian tipo, (1 p.d. Geister instrumentai.pdf, 73 psl )</t>
  </si>
  <si>
    <t>3. Viena žnyplių žiaunų dalis judanti, (1 p.d. Geister instrumentai.pdf, 73 psl )</t>
  </si>
  <si>
    <t>4. Instrumento darbinės dalies skersmuo 5 mm,(1 p.d. Geister instrumentai.pdf, 73 psl )</t>
  </si>
  <si>
    <t>5. Ilgis 250 mm  (1 p.d. Geister instrumentai.pdf, 73 psl )</t>
  </si>
  <si>
    <t>6. Su plastikine rankena, (1 p.d. Geister instrumentai.pdf, 73 psl )</t>
  </si>
  <si>
    <t>7. Skirtas daugkartiniam naudojimui,  (1 p.d. Geister instrumentai.pdf, 71 psl )</t>
  </si>
  <si>
    <t>8. Tinkamas plovimui automatinėse instrumentų plovimo - dezinfekavimo mašinose ir autoklavavimui.  (1 p.d. Geister instrumentai.pdf, 71 psl )</t>
  </si>
  <si>
    <t>1. Instrumentas pritaikytas minimaliai invazinėms kardiochirurginėms operacijoms per mažą pjūvį, (1 p.d. Geister instrumentai.pdf, 74 psl )</t>
  </si>
  <si>
    <t>2. Lange tipo (1 p.d. Geister instrumentai.pdf, 74 psl )</t>
  </si>
  <si>
    <t>3. Abi žnyplių žiaunos judančios, (1 p.d. Geister instrumentai.pdf, 74 psl )</t>
  </si>
  <si>
    <t>4. Instrumento darbinės dalies skersmuo 5mm, (1 p.d. Geister instrumentai.pdf, 74 psl )</t>
  </si>
  <si>
    <t>5. Ilgis 250 mm, (1 p.d. Geister instrumentai.pdf, 74 psl )</t>
  </si>
  <si>
    <t>6. Su plastikine rankena, (1 p.d. Geister instrumentai.pdf, 74 psl )</t>
  </si>
  <si>
    <t>2. Gemini tipo, (1 p.d. Geister instrumentai.pdf, 75 psl )</t>
  </si>
  <si>
    <t>3. Skirtas disekcijai, (1 p.d. Geister instrumentai.pdf, 83 psl )</t>
  </si>
  <si>
    <t>4. Abi spaustuko žiaunos judančios, (1 p.d. Geister instrumentai.pdf, 75 psl )</t>
  </si>
  <si>
    <t>5. Instrumento darbinės dalies skersmuo 5mm, (1 p.d. Geister instrumentai.pdf, 75 psl )</t>
  </si>
  <si>
    <t>6. Ilgis 250 mm, (1 p.d. Geister instrumentai.pdf, 75 psl )</t>
  </si>
  <si>
    <t>7. Su plastikine rankena, (1 p.d. Geister instrumentai.pdf, 75 psl )</t>
  </si>
  <si>
    <t>8. Skirtas daugkartiniam naudojimui,  (1 p.d. Geister instrumentai.pdf, 71 psl )</t>
  </si>
  <si>
    <t>9. Tinkamas plovimui automatinėse instrumentų plovimo - dezinfekavimo mašinose ir autoklavavimui.  (1 p.d. Geister instrumentai.pdf, 71 psl )</t>
  </si>
  <si>
    <t>1. Instrumentas pritaikytas minimaliai invazinėms kardiochirurginėms operacijoms per mažą pjūvį, (1 p.d. Geister instrumentai.pdf, 76 psl )</t>
  </si>
  <si>
    <t>2. Abi adatkočio žiaunos judančios, (1 p.d. Geister instrumentai.pdf, 76 psl )</t>
  </si>
  <si>
    <t>3. Instrumento darbinės dalies skersmuo 5mm, (1 p.d. Geister instrumentai.pdf, 76 psl )</t>
  </si>
  <si>
    <t>4. Ilgis 250 mm, (1 p.d. Geister instrumentai.pdf, 76 psl )</t>
  </si>
  <si>
    <t>5. Darbinė dalis padengta specialiu volframo karbidu užtikrinančiu adatų sugriebimą, (1 p.d. Geister instrumentai.pdf, 76 psl )</t>
  </si>
  <si>
    <t>6. Su plastikine rankena, (1 p.d. Geister instrumentai.pdf, 76 psl )</t>
  </si>
  <si>
    <t>1. Pagamintas iš nerūdijančio plieno  (1 p.d. Geister instrumentai.pdf, 77 psl )</t>
  </si>
  <si>
    <t>2. Ilgis 350 mm, (1 p.d. Geister instrumentai.pdf, 77 psl )</t>
  </si>
  <si>
    <t>4. Skirtas #11 skalpelio peiliukams, (1 p.d. Geister instrumentai.pdf, 77 psl )</t>
  </si>
  <si>
    <t>6. Skalpelio rankena skirta daugkartiniam naudojimui, (1 p.d. Geister instrumentai.pdf, 71 psl )</t>
  </si>
  <si>
    <t>7. Skalpelio rankena tinkama plovimui automatinėse instrumentų plovimo - dezinfekavimo mašinose ir autoklavavimui.  (1 p.d. Geister instrumentai.pdf, 71 psl )</t>
  </si>
  <si>
    <t>1. Pagamintas iš nerūdijančio plieno, (1 p.d. Geister instrumentai.pdf, 84 psl )</t>
  </si>
  <si>
    <t>2. Ilgis 340 mm, (1 p.d. Geister instrumentai.pdf, 78 psl )</t>
  </si>
  <si>
    <t>3. Darbinė dalis 65/50mm 1x2, (1 p.d. Geister instrumentai.pdf, 78 psl )</t>
  </si>
  <si>
    <t>4. DeBakey tipo dantukai,  (1 p.d. Geister instrumentai.pdf, 78 psl )</t>
  </si>
  <si>
    <t>6. Atraumatinis, (1 p.d. Geister instrumentai.pdf, 78 psl )</t>
  </si>
  <si>
    <t>5. Darbinės dalis lenkta, (1 p.d. Geister instrumentai.pdf, 78 psl )</t>
  </si>
  <si>
    <t>7. Slystančios darbinės dalies tipo, (1 p.d. Geister instrumentai.pdf, 78 psl )</t>
  </si>
  <si>
    <t>1. Crawford tipo, (1 p.d. Geister instrumentai.pdf, 79 psl )</t>
  </si>
  <si>
    <t>2. Žiedo formos, (1 p.d. Geister instrumentai.pdf, 79 psl )</t>
  </si>
  <si>
    <t>3. Skersmuo 250 mm, (1 p.d. Geister instrumentai.pdf, 79 psl )</t>
  </si>
  <si>
    <t>4. Atskiriamas tipo, (1 p.d. Geister instrumentai.pdf, 79 psl )</t>
  </si>
  <si>
    <t>5. Tinkamas plovimui automatinėse instrumentų plovimo - dezinfekavimo mašinose ir autoklavavimui. (1 p.d. Geister instrumentai.pdf, 71 psl )</t>
  </si>
  <si>
    <t>1. Pagamintas iš nerūdijančio plieno (1 p.d. Geister instrumentai, 84 psl)</t>
  </si>
  <si>
    <t>2. Ilgis 380 mm, (1 p.d. Geister instrumentai.pdf, 80 psl )</t>
  </si>
  <si>
    <t>3. DeBakey tipo dantukai, (1 p.d. Geister instrumentai.pdf, 80 psl )</t>
  </si>
  <si>
    <t>5. Darbinės dalis lenkta, (1 p.d. Geister instrumentai.pdf, 80 psl )</t>
  </si>
  <si>
    <t>6. Atraumatinis, (1 p.d. Geister instrumentai.pdf, 80 psl )</t>
  </si>
  <si>
    <t>7. Slystančios darbinės dalies tipo, (1 p.d. Geister instrumentai.pdf, 80 psl )</t>
  </si>
  <si>
    <t>8. Skirtas daugkartiniam naudojimui,   (1 p.d. Geister instrumentai.pdf, 71 psl )</t>
  </si>
  <si>
    <t>1. Pagamintas iš nerūdijančio plieno (1 p.d. Geister instrumentai.pdf, 84 psl )</t>
  </si>
  <si>
    <t>2. „Wagner“  tipo, (1 p.d. Geister instrumentai.pdf, 1 psl)</t>
  </si>
  <si>
    <t>3. žnyplų ilgis - 200 mm, (1 p.d. Geister instrumentai.pdf, 1 psl)</t>
  </si>
  <si>
    <t>4. Darbinė dalis - 4 mm (1 p.d. Geister instrumentai.pdf, 1 psl)</t>
  </si>
  <si>
    <t>1. Skirtas mitralinio minimaliai invazinėms vožtuvų operacijoms, (1 p.d. Geister instrumentai.pdf, 3, 4 psl )</t>
  </si>
  <si>
    <t>2. Spyruoklinis „lanksčios karūnos“ tipo, (1 p.d. Geister instrumentai.pdf, 3, 4 psl )</t>
  </si>
  <si>
    <t>3. Skirtas daugkartiniam naudojimui, (1 p.d. Geister instrumentai.pdf, 3, 4 psl )</t>
  </si>
  <si>
    <t>4. Tinkamas plovimui automatinėse instrumentų plovimo - dezinfekavimo mašinose ir autoklavavimui. (1 p.d. Geister instrumentai.pdf, 3, 4 psl )</t>
  </si>
  <si>
    <t>3.  Skirtas daugkartiniam naudojimui, (1 p.d. Geister instrumentai.pdf, 3, 4 psl )</t>
  </si>
  <si>
    <t>1.	Skirtas siūlų užkabinimui-„pagavimui“, (1 p.d. Geister instrumentai.pdf, 3, 4 psl )</t>
  </si>
  <si>
    <t>2. Skirtas daugkartiniam naudojimui, (1 p.d. Geister instrumentai.pdf, 3, 4 psl )</t>
  </si>
  <si>
    <t>3. Tinkamas plovimui automatinėse instrumentų plovimo - dezinfekavimo mašinose ir autoklavavimui. (1 p.d. Geister instrumentai.pdf, 3, 4 psl )</t>
  </si>
  <si>
    <t>1. Skirtas spyruoklinio vožtuvo retraktoriaus įvedimui, (1 p.d. Geister instrumentai.pdf, 3, 4 psl )</t>
  </si>
  <si>
    <t>1. DIN tipo, (1 p.d. Geister instrumentai.pdf, 8 psl )</t>
  </si>
  <si>
    <t>2. Dydis 480 x 240 x 45 mm (1 p.d. Geister instrumentai.pdf, 8 psl )</t>
  </si>
  <si>
    <t>3. Su dangčiu. (1 p.d. Geister instrumentai.pdf, 8 psl )</t>
  </si>
  <si>
    <t>1. Skirtas sterilizacijai,  (1 p.d. Geister instrumentai.pdf, 9 psl )</t>
  </si>
  <si>
    <t>2. Išoriniai matmenys 600 x 290 x 170 mm,  (1 p.d. Geister instrumentai.pdf, 9 psl )</t>
  </si>
  <si>
    <t>3. Su dviem nuolatiniais filtrais,  (1 p.d. Geister instrumentai.pdf, 9 psl )</t>
  </si>
  <si>
    <t>4. Dugnas ir dangtis perforuotas,  (1 p.d. Geister instrumentai.pdf, 9 psl )</t>
  </si>
  <si>
    <t>5. Vidiniai matmenys: 560 x 270 x 130 mm  (1 p.d. Geister instrumentai.pdf, 9 psl )</t>
  </si>
  <si>
    <t>6. Komplektuojamas su lanksčiu silikoniniu tinklelio tipo kilimėliu.  (1 p.d. Geister instrumentai.pdf, 9 psl )</t>
  </si>
  <si>
    <t>Alkūninis laikiklis su vieliniu keltuvu ir kabliu  (2 p.d. Geister instrumentai.pdf, 10 psl)</t>
  </si>
  <si>
    <t>Atlieka išplėtimo funkciją (2 p.d. Geister instrumentai.pdf, 8 psl)</t>
  </si>
  <si>
    <t>1. Su skylute,  (2 p.d. Geister instrumentai.pdf, 9 psl)</t>
  </si>
  <si>
    <t>2. Matmenys 80 x 45 mm / 32 mm  (2 p.d. Geister instrumentai.pdf, 9 psl)</t>
  </si>
  <si>
    <t>1. Pakėlimo geležtė,  (2 p.d. Geister instrumentai.pdf, 1 psl)</t>
  </si>
  <si>
    <t>2. Dešinės pusės, (2 p.d. Geister instrumentai.pdf, 1 psl)</t>
  </si>
  <si>
    <t>3. Matmenys 50x45 mm (2 p.d. Geister instrumentai.pdf, 1 psl)</t>
  </si>
  <si>
    <t>1. Vielinis krepšelis su rankenomis 480 x 250 mm x 50mm (2 p.d. Geister instrumentai.pdf, 2 psl)</t>
  </si>
  <si>
    <t>2. Lankstus Silikoninis tinklelio tipo kilimėlis, (2 p.d. Geister instrumentai.pdf, 3 psl)</t>
  </si>
  <si>
    <t>3. Neperforuotas sterilizacijos konteineris 600 x 290 x 100 mm (2 p.d. Geister instrumentai.pdf, 4 psl)</t>
  </si>
  <si>
    <t>4. Konteinerio dangtis su vienu nuolatiniu filtru.(2 p.d. Geister instrumentai.pdf, 5 psl)</t>
  </si>
  <si>
    <t>1. Skirta atsiurbimui, (2 p.d. Geister instrumentai.pdf, 6 psl)</t>
  </si>
  <si>
    <t>2. Ross tipo, (2 p.d. Geister instrumentai.pdf, 6 psl)</t>
  </si>
  <si>
    <t>3. Ilgis 23 mm, (2 p.d. Geister instrumentai.pdf, 6 psl)</t>
  </si>
  <si>
    <t>4. Skersmuo 4 mm. (2 p.d. Geister instrumentai.pdf, 6 psl)</t>
  </si>
  <si>
    <t>1. Skirta atsiurbimui, (2 p.d. Geister instrumentai.pdf, 7 psl)</t>
  </si>
  <si>
    <t>2. Osaka tipo, (2 p.d. Geister instrumentai.pdf, 7 psl)</t>
  </si>
  <si>
    <t>3. Ilgis 270 mm, (2 p.d. Geister instrumentai.pdf, 7 psl)</t>
  </si>
  <si>
    <t>4. Skersmuo 7 mm (2 p.d. Geister instrumentai.pdf, 7 psl)</t>
  </si>
  <si>
    <t>2. Instrumentas su užrakinimo mechanizmu bei kietmetaliu,  (Elcon katalogas.pdf, 342 psl.)</t>
  </si>
  <si>
    <t xml:space="preserve">1. Mayo - Hegar tipo, (2 p.d. Elcon instrumentai.pdf, 342 psl.) </t>
  </si>
  <si>
    <t>3. Darbinė dalis tiesi, (2 p.d. Elcon instrumentai.pdf, 342 psl.)</t>
  </si>
  <si>
    <t>4. Instrumento ilgis – 260 mm (2 p.d. Elcon instrumentai.pdf, 342 psl.)</t>
  </si>
  <si>
    <t>1. Crile-Wood tipo, (2 p.d. Elcon instrumentai.pdf, 340 psl.)</t>
  </si>
  <si>
    <t>2. Instrumentas su užrakinimo mechanizmu bei kietmetaliu, (2 p.d. Elcon instrumentai.pdf, 340 psl.)</t>
  </si>
  <si>
    <t>3. Darbinė dalis tiesi, (2 p.d. Elcon instrumentai.pdf, 340 psl.)</t>
  </si>
  <si>
    <t>4. Instrumento ilgis – 230 mm (2 p.d. Elcon instrumentai.pdf, 340 psl.)</t>
  </si>
  <si>
    <t>1. Debakey tipo, (2 p.d. Elcon instrumentai.pdf, 154 psl.)</t>
  </si>
  <si>
    <t>2. Instrumentas be užrakinimo mechanizmo, tiesus, rankenėlės ovalios, (2 p.d. Elcon instrumentai.pdf, 154 psl.)</t>
  </si>
  <si>
    <t>3. Distalinės darbinės instrumento dalies plotis – 1,2 mm (2 p.d. Elcon instrumentai.pdf, 154 psl.)</t>
  </si>
  <si>
    <t>4. Instrumento ilgis – 230 mm (2 p.d. Elcon instrumentai.pdf, 154 psl.)</t>
  </si>
  <si>
    <t>1. Halsted-Mosquito tipo, (2 p.d. Elcon instrumentai.pdf, 180psl.)</t>
  </si>
  <si>
    <t>2. Instrumentas su užrakinimo mechanizmu, darbinė dalis lenkta, (2 p.d. Elcon instrumentai.pdf, 180psl.)</t>
  </si>
  <si>
    <t>3. Instrumento ilgis – 180 mm. (2 p.d. Elcon instrumentai.pdf, 180psl.)</t>
  </si>
  <si>
    <t>1. Mikro - Mosquito tipo, (2 p.d. Elcon instrumentai.pdf, 174 psl.)</t>
  </si>
  <si>
    <t>2. Instrumentas su užrakinimo mechanizmu, darbinė dalis lenkta, (2 p.d. Elcon instrumentai.pdf, 174 psl.)</t>
  </si>
  <si>
    <t>3. Instrumento ilgis – 100 mm (2 p.d. Elcon instrumentai.pdf, 174 psl.)</t>
  </si>
  <si>
    <t>1. Rochester - Pean tipo, (2 p.d. Elcon instrumentai.pdf, 187 psl.)</t>
  </si>
  <si>
    <t>2. Instrumentas su užrakinimo mechanizmu, darbinė dalis tiesi, (2 p.d. Elcon instrumentai.pdf, 187 psl.)</t>
  </si>
  <si>
    <t>3. Instrumento ilgis – 145 mm, (2 p.d. Elcon instrumentai.pdf, 187 psl.)</t>
  </si>
  <si>
    <t>2. Instrumentas su užrakinimo mechanizmu, darbinė dalis lenkta, (2 p.d. Elcon instrumentai.pdf, 187 psl.)</t>
  </si>
  <si>
    <t>3. Instrumento ilgis – 140 mm. (2 p.d. Elcon instrumentai.pdf, 187 psl.)</t>
  </si>
  <si>
    <t>1. Instrumentas su užrakinimo mechanizmu, darbinė dalis tiesi, (2 p.d. Elcon instrumentai.pdf, 176 psl.)</t>
  </si>
  <si>
    <t>2. Lygiu darbiniu paviršiumi, (2 p.d. Elcon instrumentai.pdf, 176 psl.)</t>
  </si>
  <si>
    <t>3. Instrumento ilgis – 95 mm (2 p.d. Elcon instrumentai.pdf, 176 psl.)</t>
  </si>
  <si>
    <t>1. Metzenbaum tipo, (2 p.d. Elcon instrumentai.pdf, 60 psl.)</t>
  </si>
  <si>
    <t>2. Instrumentas su kietmetaliu, (2 p.d. Elcon instrumentai.pdf, 60 psl.)</t>
  </si>
  <si>
    <t>3. Instrumento darbinė dalis lenkta, (2 p.d. Elcon instrumentai.pdf, 60 psl.)</t>
  </si>
  <si>
    <t>4. Instrumento ilgis – 230 mm (2 p.d. Elcon instrumentai.pdf, 60 psl.)</t>
  </si>
  <si>
    <t>1. Lister tipo, (2 p.d. Elcon instrumentai.pdf, 98 psl.)</t>
  </si>
  <si>
    <t>2. Instrumento darbinė dalis lenkta į viršų, (2 p.d. Elcon instrumentai.pdf, 98 psl.)</t>
  </si>
  <si>
    <t>3. Distalinė instrumento dalis su plokštuma apsaugančia nuo įdūrimo, (2 p.d. Elcon instrumentai.pdf, 98 psl.)</t>
  </si>
  <si>
    <t>4. Instrumento ilgis – 180 mm. (2 p.d. Elcon instrumentai.pdf, 98 psl.)</t>
  </si>
  <si>
    <t>trisdešimt vienas tūkstantis aštuoni šimtai šešiasdešimt du eurai, 93 ct</t>
  </si>
  <si>
    <t>dvidešimt šeši tūkstančiai penki šimtai keturiasdešimt keturi eurai, 98 ct</t>
  </si>
  <si>
    <t>Pasiūlymo atitikimą pirkimo sąlygų techninei specifikacijai pagrindžiantys dokumentai  (1 p.d. Geister instrumentai.pdf, 2 p.d. Elcon instrumentai.pdf, 2 p.d. Geister instrumentai.pdf</t>
  </si>
  <si>
    <t>Gamintojų įgaliojimai (Elcon įgaliojimas.pdf, Geister įgaliojimas.pdf)</t>
  </si>
  <si>
    <t>Administratorė-viešųjų pirkimų specialistė</t>
  </si>
  <si>
    <r>
      <t>5. Darbinė dalis padengta specialiu (Sapphire</t>
    </r>
    <r>
      <rPr>
        <sz val="12"/>
        <rFont val="Calibri"/>
        <family val="2"/>
      </rPr>
      <t>™</t>
    </r>
    <r>
      <rPr>
        <sz val="12"/>
        <rFont val="Times New Roman"/>
        <family val="1"/>
      </rPr>
      <t>) volframo karbidu užtikrinančiu adatų sugriebimą, (1 p.d. Geister instrumentai.pdf, 72 psl.)</t>
    </r>
  </si>
  <si>
    <t>4. Su plastikine rankena, (1 p.d. Geister instrumentai.pdf, 77 psl )</t>
  </si>
  <si>
    <t>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</si>
</sst>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u/>
      <sz val="11"/>
      <color theme="10"/>
      <name val="Calibri"/>
      <family val="2"/>
      <scheme val="minor"/>
    </font>
    <font>
      <sz val="12"/>
      <color rgb="FFFF0000"/>
      <name val="Times New Roman"/>
      <family val="1"/>
    </font>
    <font>
      <b/>
      <sz val="14"/>
      <color rgb="FFFF0000"/>
      <name val="Times New Roman"/>
      <family val="1"/>
    </font>
    <font>
      <i/>
      <sz val="12"/>
      <color rgb="FFFF0000"/>
      <name val="Times New Roman"/>
      <family val="1"/>
    </font>
    <font>
      <sz val="14"/>
      <name val="Times New Roman"/>
      <family val="1"/>
    </font>
    <font>
      <sz val="9"/>
      <color rgb="FF000000"/>
      <name val="Arial"/>
      <family val="2"/>
    </font>
    <font>
      <b/>
      <u/>
      <sz val="14"/>
      <name val="Times New Roman"/>
      <family val="1"/>
    </font>
    <font>
      <sz val="12"/>
      <color rgb="FFFF0000"/>
      <name val="Times New Roman"/>
      <family val="1"/>
      <charset val="186"/>
    </font>
    <font>
      <i/>
      <sz val="12"/>
      <color rgb="FFFF0000"/>
      <name val="Times New Roman"/>
      <family val="1"/>
      <charset val="186"/>
    </font>
    <font>
      <b/>
      <sz val="12"/>
      <color rgb="FFFF0000"/>
      <name val="Times New Roman"/>
      <family val="1"/>
    </font>
    <font>
      <b/>
      <sz val="12"/>
      <name val="Times New Roman"/>
      <family val="1"/>
      <charset val="186"/>
    </font>
    <font>
      <b/>
      <sz val="12"/>
      <name val="Times New Roman"/>
      <family val="1"/>
    </font>
    <font>
      <sz val="12"/>
      <name val="Times New Roman"/>
      <family val="1"/>
      <charset val="186"/>
    </font>
    <font>
      <sz val="12"/>
      <name val="Calibri"/>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s>
  <cellStyleXfs count="2">
    <xf numFmtId="0" fontId="0" fillId="0" borderId="0"/>
    <xf numFmtId="0" fontId="7" fillId="0" borderId="0" applyNumberFormat="0" applyFill="0" applyBorder="0" applyAlignment="0" applyProtection="0"/>
  </cellStyleXfs>
  <cellXfs count="160">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1" xfId="0" applyFont="1" applyFill="1" applyBorder="1" applyAlignment="1">
      <alignment horizontal="right"/>
    </xf>
    <xf numFmtId="0" fontId="2" fillId="5" borderId="0" xfId="0" applyFont="1" applyFill="1" applyAlignment="1">
      <alignment horizontal="center"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1" fillId="5" borderId="0" xfId="0" applyFont="1" applyFill="1" applyAlignment="1">
      <alignment horizontal="right" vertical="top"/>
    </xf>
    <xf numFmtId="0" fontId="8"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2" fillId="5" borderId="1" xfId="0" applyFont="1" applyFill="1" applyBorder="1" applyAlignment="1">
      <alignment horizontal="center" vertical="center" wrapText="1"/>
    </xf>
    <xf numFmtId="0" fontId="11" fillId="4" borderId="1" xfId="0" applyFont="1" applyFill="1" applyBorder="1" applyAlignment="1">
      <alignment horizontal="center" vertical="center"/>
    </xf>
    <xf numFmtId="4" fontId="12" fillId="5" borderId="0" xfId="0" applyNumberFormat="1" applyFont="1" applyFill="1" applyAlignment="1">
      <alignment horizontal="center" vertical="center" wrapText="1"/>
    </xf>
    <xf numFmtId="49" fontId="2" fillId="5" borderId="1" xfId="0" applyNumberFormat="1" applyFont="1" applyFill="1" applyBorder="1" applyAlignment="1">
      <alignment horizontal="center" vertical="top"/>
    </xf>
    <xf numFmtId="49" fontId="1" fillId="5" borderId="33" xfId="0" applyNumberFormat="1" applyFont="1" applyFill="1" applyBorder="1" applyAlignment="1">
      <alignment horizontal="justify" vertical="top" wrapText="1"/>
    </xf>
    <xf numFmtId="0" fontId="1" fillId="5" borderId="34" xfId="0" applyFont="1" applyFill="1" applyBorder="1" applyAlignment="1">
      <alignment horizontal="right"/>
    </xf>
    <xf numFmtId="0" fontId="8" fillId="5" borderId="0" xfId="0" applyFont="1" applyFill="1" applyAlignment="1">
      <alignment horizontal="left" vertical="center"/>
    </xf>
    <xf numFmtId="0" fontId="1" fillId="5" borderId="1" xfId="0" applyFont="1" applyFill="1" applyBorder="1" applyAlignment="1">
      <alignment horizontal="justify" vertical="top" wrapText="1"/>
    </xf>
    <xf numFmtId="49" fontId="1" fillId="5" borderId="1" xfId="0" applyNumberFormat="1" applyFont="1" applyFill="1" applyBorder="1" applyAlignment="1">
      <alignment horizontal="center" vertical="top" wrapText="1"/>
    </xf>
    <xf numFmtId="0" fontId="5" fillId="5" borderId="34" xfId="0" applyFont="1" applyFill="1" applyBorder="1" applyAlignment="1">
      <alignment horizontal="justify" vertical="top" wrapText="1"/>
    </xf>
    <xf numFmtId="0" fontId="5" fillId="5" borderId="1" xfId="0" applyFont="1" applyFill="1" applyBorder="1" applyAlignment="1">
      <alignment horizontal="justify" vertical="top" wrapText="1"/>
    </xf>
    <xf numFmtId="49" fontId="1" fillId="5" borderId="0" xfId="0" applyNumberFormat="1" applyFont="1" applyFill="1" applyAlignment="1">
      <alignment horizontal="center" vertical="top"/>
    </xf>
    <xf numFmtId="0" fontId="5" fillId="5" borderId="0" xfId="0" applyFont="1" applyFill="1" applyAlignment="1">
      <alignment horizontal="left" vertical="top" wrapText="1"/>
    </xf>
    <xf numFmtId="0" fontId="2" fillId="5" borderId="0" xfId="0" applyFont="1" applyFill="1" applyAlignment="1">
      <alignment horizontal="left"/>
    </xf>
    <xf numFmtId="0" fontId="6" fillId="5" borderId="0" xfId="0" applyFont="1" applyFill="1"/>
    <xf numFmtId="0" fontId="5" fillId="5" borderId="0" xfId="0" applyFont="1" applyFill="1" applyAlignment="1">
      <alignment vertical="top"/>
    </xf>
    <xf numFmtId="0" fontId="5" fillId="5" borderId="0" xfId="0" applyFont="1" applyFill="1" applyAlignment="1">
      <alignment vertical="top" wrapText="1"/>
    </xf>
    <xf numFmtId="0" fontId="14" fillId="5" borderId="0" xfId="0" applyFont="1" applyFill="1"/>
    <xf numFmtId="0" fontId="14" fillId="0" borderId="1" xfId="0" applyFont="1" applyBorder="1" applyAlignment="1">
      <alignment horizontal="center" vertical="center" wrapText="1"/>
    </xf>
    <xf numFmtId="2" fontId="14" fillId="5" borderId="1" xfId="0" applyNumberFormat="1" applyFont="1" applyFill="1" applyBorder="1" applyAlignment="1">
      <alignment horizontal="center" vertical="center"/>
    </xf>
    <xf numFmtId="2" fontId="14" fillId="5" borderId="1" xfId="0" applyNumberFormat="1" applyFont="1" applyFill="1" applyBorder="1" applyAlignment="1" applyProtection="1">
      <alignment horizontal="center" vertical="center"/>
      <protection locked="0"/>
    </xf>
    <xf numFmtId="2" fontId="15" fillId="5" borderId="1" xfId="0" applyNumberFormat="1" applyFont="1" applyFill="1" applyBorder="1" applyAlignment="1">
      <alignment horizontal="center" vertical="center"/>
    </xf>
    <xf numFmtId="0" fontId="8" fillId="5" borderId="0" xfId="0" applyFont="1" applyFill="1"/>
    <xf numFmtId="0" fontId="16" fillId="5" borderId="0" xfId="0" applyFont="1" applyFill="1" applyAlignment="1">
      <alignment horizontal="left"/>
    </xf>
    <xf numFmtId="2" fontId="10" fillId="5" borderId="1" xfId="0" applyNumberFormat="1" applyFont="1" applyFill="1" applyBorder="1" applyAlignment="1">
      <alignment horizontal="center" vertical="center"/>
    </xf>
    <xf numFmtId="0" fontId="8" fillId="0" borderId="1" xfId="0" applyFont="1" applyBorder="1" applyAlignment="1">
      <alignment horizontal="center" vertical="center" wrapText="1"/>
    </xf>
    <xf numFmtId="2" fontId="8" fillId="5" borderId="1" xfId="0" applyNumberFormat="1" applyFont="1" applyFill="1" applyBorder="1" applyAlignment="1">
      <alignment horizontal="center" vertical="center"/>
    </xf>
    <xf numFmtId="2" fontId="8" fillId="5" borderId="1" xfId="0" applyNumberFormat="1" applyFont="1" applyFill="1" applyBorder="1" applyAlignment="1" applyProtection="1">
      <alignment horizontal="center" vertical="center"/>
      <protection locked="0"/>
    </xf>
    <xf numFmtId="0" fontId="17"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5" fillId="5" borderId="1"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19" fillId="5" borderId="34" xfId="0" applyFont="1" applyFill="1" applyBorder="1" applyAlignment="1">
      <alignment horizontal="center" vertical="center" wrapText="1"/>
    </xf>
    <xf numFmtId="0" fontId="19" fillId="5" borderId="1" xfId="0" applyFont="1" applyFill="1" applyBorder="1" applyAlignment="1">
      <alignment horizontal="center" vertical="center" wrapText="1"/>
    </xf>
    <xf numFmtId="49" fontId="19" fillId="4" borderId="17" xfId="0" applyNumberFormat="1" applyFont="1" applyFill="1" applyBorder="1" applyAlignment="1">
      <alignment horizontal="center" vertical="center" wrapText="1"/>
    </xf>
    <xf numFmtId="49" fontId="5" fillId="4" borderId="17" xfId="0" applyNumberFormat="1" applyFont="1" applyFill="1" applyBorder="1" applyAlignment="1">
      <alignment horizontal="center" vertical="center" wrapText="1"/>
    </xf>
    <xf numFmtId="0" fontId="5" fillId="0" borderId="1" xfId="0" applyFont="1" applyBorder="1" applyAlignment="1">
      <alignment horizontal="justify" vertical="top" wrapText="1"/>
    </xf>
    <xf numFmtId="0" fontId="19" fillId="0" borderId="1" xfId="0" applyFont="1" applyBorder="1" applyAlignment="1">
      <alignment horizontal="justify" vertical="top" wrapText="1"/>
    </xf>
    <xf numFmtId="0" fontId="19" fillId="0" borderId="1" xfId="0" applyFont="1" applyBorder="1" applyAlignment="1">
      <alignment horizontal="left" vertical="top" wrapText="1"/>
    </xf>
    <xf numFmtId="49" fontId="19" fillId="4" borderId="1" xfId="0" applyNumberFormat="1" applyFont="1" applyFill="1" applyBorder="1"/>
    <xf numFmtId="49" fontId="19" fillId="4" borderId="1" xfId="0" applyNumberFormat="1" applyFont="1" applyFill="1" applyBorder="1" applyAlignment="1">
      <alignment vertical="center"/>
    </xf>
    <xf numFmtId="0" fontId="1" fillId="0" borderId="1" xfId="0" applyFont="1" applyBorder="1" applyAlignment="1">
      <alignment horizontal="justify" vertical="top" wrapText="1"/>
    </xf>
    <xf numFmtId="0" fontId="19" fillId="0" borderId="1" xfId="0" applyFont="1" applyBorder="1" applyAlignment="1">
      <alignment vertical="top" wrapText="1"/>
    </xf>
    <xf numFmtId="49" fontId="19" fillId="4" borderId="34" xfId="0" applyNumberFormat="1" applyFont="1" applyFill="1" applyBorder="1" applyAlignment="1">
      <alignment vertical="center"/>
    </xf>
    <xf numFmtId="0" fontId="5" fillId="0" borderId="1" xfId="0" applyFont="1" applyBorder="1" applyAlignment="1">
      <alignment horizontal="justify" vertical="top"/>
    </xf>
    <xf numFmtId="49" fontId="5" fillId="4" borderId="1" xfId="0" applyNumberFormat="1" applyFont="1" applyFill="1" applyBorder="1" applyAlignment="1">
      <alignment vertical="center"/>
    </xf>
    <xf numFmtId="0" fontId="5" fillId="0" borderId="1" xfId="0" applyFont="1" applyBorder="1" applyAlignment="1">
      <alignment horizontal="left" vertical="top" wrapText="1"/>
    </xf>
    <xf numFmtId="0" fontId="13" fillId="5" borderId="0" xfId="1" applyFont="1" applyFill="1" applyAlignment="1">
      <alignment horizontal="right" vertical="top" wrapText="1"/>
    </xf>
    <xf numFmtId="0" fontId="13" fillId="5" borderId="36" xfId="1" applyFont="1" applyFill="1" applyBorder="1" applyAlignment="1">
      <alignment horizontal="right" vertical="top" wrapText="1"/>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center" wrapText="1"/>
    </xf>
    <xf numFmtId="0" fontId="2" fillId="5" borderId="0" xfId="0" applyFont="1" applyFill="1"/>
    <xf numFmtId="0" fontId="0" fillId="5" borderId="0" xfId="0" applyFill="1"/>
    <xf numFmtId="0" fontId="6" fillId="5" borderId="0" xfId="0" applyFont="1" applyFill="1" applyAlignment="1">
      <alignment horizontal="right" vertical="top"/>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5" borderId="0" xfId="0" applyFont="1" applyFill="1" applyAlignment="1">
      <alignment horizontal="left"/>
    </xf>
    <xf numFmtId="0" fontId="1" fillId="5" borderId="0" xfId="0" applyFont="1" applyFill="1" applyAlignment="1">
      <alignment horizontal="justify" wrapText="1"/>
    </xf>
    <xf numFmtId="0" fontId="1" fillId="5" borderId="0" xfId="0" applyFont="1" applyFill="1" applyAlignment="1">
      <alignment horizontal="justify" vertical="top" wrapText="1"/>
    </xf>
    <xf numFmtId="0" fontId="6" fillId="5" borderId="0" xfId="0" applyFont="1" applyFill="1" applyAlignment="1">
      <alignment horizontal="center"/>
    </xf>
    <xf numFmtId="0" fontId="2" fillId="5" borderId="0" xfId="0" applyFont="1" applyFill="1" applyAlignment="1">
      <alignment horizontal="left"/>
    </xf>
    <xf numFmtId="0" fontId="1" fillId="5" borderId="33" xfId="0" applyFont="1" applyFill="1" applyBorder="1" applyAlignment="1">
      <alignment horizontal="left" vertical="top" wrapText="1"/>
    </xf>
    <xf numFmtId="0" fontId="1" fillId="5" borderId="35" xfId="0" applyFont="1" applyFill="1" applyBorder="1" applyAlignment="1">
      <alignment horizontal="left" vertical="top" wrapText="1"/>
    </xf>
    <xf numFmtId="0" fontId="1" fillId="5" borderId="34" xfId="0" applyFont="1" applyFill="1" applyBorder="1" applyAlignment="1">
      <alignment horizontal="left" vertical="top" wrapText="1"/>
    </xf>
    <xf numFmtId="49" fontId="1" fillId="5" borderId="33" xfId="0" applyNumberFormat="1" applyFont="1" applyFill="1" applyBorder="1" applyAlignment="1">
      <alignment horizontal="center" vertical="top"/>
    </xf>
    <xf numFmtId="49" fontId="1" fillId="5" borderId="35" xfId="0" applyNumberFormat="1" applyFont="1" applyFill="1" applyBorder="1" applyAlignment="1">
      <alignment horizontal="center" vertical="top"/>
    </xf>
    <xf numFmtId="49" fontId="1" fillId="5" borderId="34" xfId="0" applyNumberFormat="1" applyFont="1" applyFill="1" applyBorder="1" applyAlignment="1">
      <alignment horizontal="center" vertical="top"/>
    </xf>
    <xf numFmtId="0" fontId="5" fillId="5" borderId="33" xfId="0" applyFont="1" applyFill="1" applyBorder="1" applyAlignment="1">
      <alignment horizontal="left" vertical="top" wrapText="1"/>
    </xf>
    <xf numFmtId="0" fontId="5" fillId="5" borderId="35" xfId="0" applyFont="1" applyFill="1" applyBorder="1" applyAlignment="1">
      <alignment horizontal="left" vertical="top" wrapText="1"/>
    </xf>
    <xf numFmtId="0" fontId="5" fillId="5" borderId="34" xfId="0" applyFont="1" applyFill="1" applyBorder="1" applyAlignment="1">
      <alignment horizontal="left" vertical="top" wrapText="1"/>
    </xf>
    <xf numFmtId="49" fontId="1" fillId="5" borderId="33" xfId="0" applyNumberFormat="1" applyFont="1" applyFill="1" applyBorder="1" applyAlignment="1">
      <alignment horizontal="center" vertical="top" wrapText="1"/>
    </xf>
    <xf numFmtId="49" fontId="1" fillId="5" borderId="35" xfId="0" applyNumberFormat="1" applyFont="1" applyFill="1" applyBorder="1" applyAlignment="1">
      <alignment horizontal="center" vertical="top" wrapText="1"/>
    </xf>
    <xf numFmtId="49" fontId="1" fillId="5" borderId="34" xfId="0" applyNumberFormat="1" applyFont="1" applyFill="1" applyBorder="1" applyAlignment="1">
      <alignment horizontal="center" vertical="top" wrapText="1"/>
    </xf>
    <xf numFmtId="0" fontId="5" fillId="5" borderId="1" xfId="0" applyFont="1" applyFill="1" applyBorder="1" applyAlignment="1">
      <alignment horizontal="left" vertical="top" wrapText="1"/>
    </xf>
    <xf numFmtId="49" fontId="1" fillId="5" borderId="1" xfId="0" applyNumberFormat="1" applyFont="1" applyFill="1" applyBorder="1" applyAlignment="1">
      <alignment horizontal="center" vertical="top"/>
    </xf>
    <xf numFmtId="49" fontId="5" fillId="5" borderId="33" xfId="0" applyNumberFormat="1" applyFont="1" applyFill="1" applyBorder="1" applyAlignment="1">
      <alignment horizontal="center" vertical="top"/>
    </xf>
    <xf numFmtId="49" fontId="5" fillId="5" borderId="35" xfId="0" applyNumberFormat="1" applyFont="1" applyFill="1" applyBorder="1" applyAlignment="1">
      <alignment horizontal="center" vertical="top"/>
    </xf>
    <xf numFmtId="49" fontId="5" fillId="5" borderId="34" xfId="0" applyNumberFormat="1" applyFont="1" applyFill="1" applyBorder="1" applyAlignment="1">
      <alignment horizontal="center"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2.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80D0485C-3521-444D-ABAD-FC08959ED808}"/>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228600</xdr:colOff>
      <xdr:row>0</xdr:row>
      <xdr:rowOff>47625</xdr:rowOff>
    </xdr:from>
    <xdr:to>
      <xdr:col>1</xdr:col>
      <xdr:colOff>2009775</xdr:colOff>
      <xdr:row>1</xdr:row>
      <xdr:rowOff>161925</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7A351E2B-57A2-4492-BF65-77C5D9C4B2CD}"/>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F14F1884-317E-4291-9155-90C56E0A71AA}"/>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228600</xdr:colOff>
      <xdr:row>0</xdr:row>
      <xdr:rowOff>47625</xdr:rowOff>
    </xdr:from>
    <xdr:to>
      <xdr:col>1</xdr:col>
      <xdr:colOff>2009775</xdr:colOff>
      <xdr:row>1</xdr:row>
      <xdr:rowOff>161925</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448BF165-DD74-48C1-8B16-9DAB98F5D116}"/>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F33"/>
  <sheetViews>
    <sheetView zoomScale="85" zoomScaleNormal="85" workbookViewId="0">
      <selection activeCell="A27" sqref="A27"/>
    </sheetView>
  </sheetViews>
  <sheetFormatPr defaultColWidth="10.85546875" defaultRowHeight="15.75" x14ac:dyDescent="0.25"/>
  <cols>
    <col min="1" max="1" width="15.28515625" style="15" customWidth="1"/>
    <col min="2" max="2" width="90.42578125" style="16" customWidth="1"/>
    <col min="3" max="3" width="5.85546875" style="14" customWidth="1"/>
    <col min="4" max="4" width="8.42578125" style="14" customWidth="1"/>
    <col min="5" max="6" width="20.7109375" style="14" customWidth="1"/>
    <col min="7" max="9" width="25.140625" style="14" customWidth="1"/>
    <col min="10" max="16384" width="10.85546875" style="14"/>
  </cols>
  <sheetData>
    <row r="2" spans="1:6" x14ac:dyDescent="0.25">
      <c r="A2" s="17" t="s">
        <v>0</v>
      </c>
      <c r="B2" s="18"/>
    </row>
    <row r="3" spans="1:6" x14ac:dyDescent="0.25">
      <c r="B3" s="20"/>
    </row>
    <row r="4" spans="1:6" x14ac:dyDescent="0.25">
      <c r="A4" s="17" t="s">
        <v>264</v>
      </c>
      <c r="B4" s="18"/>
    </row>
    <row r="5" spans="1:6" x14ac:dyDescent="0.25">
      <c r="A5" s="17"/>
      <c r="B5" s="18"/>
    </row>
    <row r="6" spans="1:6" x14ac:dyDescent="0.25">
      <c r="A6" s="15" t="s">
        <v>1</v>
      </c>
      <c r="B6" s="17" t="s">
        <v>34</v>
      </c>
    </row>
    <row r="7" spans="1:6" x14ac:dyDescent="0.25">
      <c r="B7" s="18"/>
    </row>
    <row r="8" spans="1:6" x14ac:dyDescent="0.25">
      <c r="A8" s="22" t="s">
        <v>2</v>
      </c>
      <c r="B8" s="13">
        <v>45188</v>
      </c>
    </row>
    <row r="10" spans="1:6" x14ac:dyDescent="0.25">
      <c r="A10" s="78" t="s">
        <v>35</v>
      </c>
      <c r="B10" s="79"/>
      <c r="C10" s="80" t="s">
        <v>265</v>
      </c>
      <c r="D10" s="81"/>
      <c r="E10" s="81"/>
      <c r="F10" s="82"/>
    </row>
    <row r="11" spans="1:6" ht="16.149999999999999" customHeight="1" x14ac:dyDescent="0.25">
      <c r="A11" s="88" t="s">
        <v>38</v>
      </c>
      <c r="B11" s="89"/>
      <c r="C11" s="90">
        <v>302820861</v>
      </c>
      <c r="D11" s="91"/>
      <c r="E11" s="91"/>
      <c r="F11" s="91"/>
    </row>
    <row r="12" spans="1:6" ht="16.149999999999999" customHeight="1" x14ac:dyDescent="0.25">
      <c r="A12" s="92" t="s">
        <v>36</v>
      </c>
      <c r="B12" s="93"/>
      <c r="C12" s="90" t="s">
        <v>266</v>
      </c>
      <c r="D12" s="91"/>
      <c r="E12" s="91"/>
      <c r="F12" s="91"/>
    </row>
    <row r="13" spans="1:6" ht="16.149999999999999" customHeight="1" x14ac:dyDescent="0.25">
      <c r="A13" s="94" t="s">
        <v>37</v>
      </c>
      <c r="B13" s="95"/>
      <c r="C13" s="90" t="s">
        <v>267</v>
      </c>
      <c r="D13" s="91"/>
      <c r="E13" s="91"/>
      <c r="F13" s="91"/>
    </row>
    <row r="14" spans="1:6" x14ac:dyDescent="0.25">
      <c r="A14" s="96" t="s">
        <v>3</v>
      </c>
      <c r="B14" s="97"/>
      <c r="C14" s="90" t="s">
        <v>268</v>
      </c>
      <c r="D14" s="91"/>
      <c r="E14" s="91"/>
      <c r="F14" s="91"/>
    </row>
    <row r="15" spans="1:6" ht="16.149999999999999" customHeight="1" x14ac:dyDescent="0.25">
      <c r="A15" s="94" t="s">
        <v>4</v>
      </c>
      <c r="B15" s="98"/>
      <c r="C15" s="80" t="s">
        <v>269</v>
      </c>
      <c r="D15" s="81"/>
      <c r="E15" s="81"/>
      <c r="F15" s="82"/>
    </row>
    <row r="16" spans="1:6" ht="16.149999999999999" customHeight="1" x14ac:dyDescent="0.25">
      <c r="A16" s="78" t="s">
        <v>39</v>
      </c>
      <c r="B16" s="79"/>
      <c r="C16" s="80" t="s">
        <v>270</v>
      </c>
      <c r="D16" s="81"/>
      <c r="E16" s="81"/>
      <c r="F16" s="82"/>
    </row>
    <row r="17" spans="1:6" x14ac:dyDescent="0.25">
      <c r="A17" s="78" t="s">
        <v>5</v>
      </c>
      <c r="B17" s="79"/>
      <c r="C17" s="80" t="s">
        <v>271</v>
      </c>
      <c r="D17" s="81"/>
      <c r="E17" s="81"/>
      <c r="F17" s="82"/>
    </row>
    <row r="18" spans="1:6" ht="36" customHeight="1" x14ac:dyDescent="0.25">
      <c r="A18" s="78" t="s">
        <v>6</v>
      </c>
      <c r="B18" s="79"/>
      <c r="C18" s="80" t="s">
        <v>423</v>
      </c>
      <c r="D18" s="81"/>
      <c r="E18" s="81"/>
      <c r="F18" s="82"/>
    </row>
    <row r="19" spans="1:6" ht="18" customHeight="1" x14ac:dyDescent="0.25">
      <c r="A19" s="16"/>
      <c r="C19" s="21"/>
      <c r="D19" s="21"/>
      <c r="E19" s="21"/>
      <c r="F19" s="21"/>
    </row>
    <row r="20" spans="1:6" x14ac:dyDescent="0.25">
      <c r="A20" s="85" t="s">
        <v>7</v>
      </c>
      <c r="B20" s="85"/>
      <c r="C20" s="85"/>
      <c r="D20" s="85"/>
      <c r="E20" s="85"/>
      <c r="F20" s="85"/>
    </row>
    <row r="21" spans="1:6" x14ac:dyDescent="0.25">
      <c r="A21" s="83" t="s">
        <v>272</v>
      </c>
      <c r="B21" s="86"/>
      <c r="C21" s="86"/>
      <c r="D21" s="86"/>
      <c r="E21" s="86"/>
      <c r="F21" s="86"/>
    </row>
    <row r="22" spans="1:6" x14ac:dyDescent="0.25">
      <c r="A22" s="83" t="s">
        <v>60</v>
      </c>
      <c r="B22" s="86"/>
      <c r="C22" s="86"/>
      <c r="D22" s="86"/>
      <c r="E22" s="86"/>
      <c r="F22" s="86"/>
    </row>
    <row r="23" spans="1:6" x14ac:dyDescent="0.25">
      <c r="A23" s="83" t="s">
        <v>8</v>
      </c>
      <c r="B23" s="86"/>
      <c r="C23" s="86"/>
      <c r="D23" s="86"/>
      <c r="E23" s="86"/>
      <c r="F23" s="86"/>
    </row>
    <row r="24" spans="1:6" x14ac:dyDescent="0.25">
      <c r="A24" s="83" t="s">
        <v>9</v>
      </c>
      <c r="B24" s="83"/>
      <c r="C24" s="83"/>
      <c r="D24" s="83"/>
      <c r="E24" s="83"/>
      <c r="F24" s="83"/>
    </row>
    <row r="25" spans="1:6" ht="31.9" customHeight="1" x14ac:dyDescent="0.25">
      <c r="A25" s="84" t="s">
        <v>10</v>
      </c>
      <c r="B25" s="84"/>
      <c r="C25" s="84"/>
      <c r="D25" s="84"/>
      <c r="E25" s="84"/>
      <c r="F25" s="84"/>
    </row>
    <row r="26" spans="1:6" x14ac:dyDescent="0.25">
      <c r="A26" s="83" t="s">
        <v>11</v>
      </c>
      <c r="B26" s="83"/>
      <c r="C26" s="83"/>
      <c r="D26" s="83"/>
      <c r="E26" s="83"/>
      <c r="F26" s="83"/>
    </row>
    <row r="28" spans="1:6" ht="18.75" x14ac:dyDescent="0.25">
      <c r="A28" s="87" t="s">
        <v>61</v>
      </c>
      <c r="B28" s="87"/>
      <c r="C28" s="87"/>
    </row>
    <row r="29" spans="1:6" ht="37.5" customHeight="1" x14ac:dyDescent="0.25">
      <c r="A29" s="76" t="str">
        <f>'1 PD'!A3:D3</f>
        <v>1 pirkimo objekto dalis. Chirurginiai instrumentai minimaliai invazyvioms hibridinėms širdies operacijoms - 1 komplektas</v>
      </c>
      <c r="B29" s="77"/>
      <c r="C29" s="30" t="s">
        <v>46</v>
      </c>
      <c r="D29" s="35"/>
      <c r="E29" s="31"/>
      <c r="F29" s="31"/>
    </row>
    <row r="30" spans="1:6" ht="39" customHeight="1" x14ac:dyDescent="0.25">
      <c r="A30" s="76" t="s">
        <v>255</v>
      </c>
      <c r="B30" s="77"/>
      <c r="C30" s="30" t="s">
        <v>46</v>
      </c>
    </row>
    <row r="31" spans="1:6" x14ac:dyDescent="0.25">
      <c r="A31" s="44"/>
      <c r="B31" s="45"/>
    </row>
    <row r="32" spans="1:6" x14ac:dyDescent="0.25">
      <c r="A32" s="44"/>
      <c r="B32" s="45"/>
    </row>
    <row r="33" spans="1:2" x14ac:dyDescent="0.25">
      <c r="A33" s="44"/>
      <c r="B33" s="45"/>
    </row>
  </sheetData>
  <mergeCells count="28">
    <mergeCell ref="A16:B16"/>
    <mergeCell ref="C16:F16"/>
    <mergeCell ref="A17:B17"/>
    <mergeCell ref="A13:B13"/>
    <mergeCell ref="C13:F13"/>
    <mergeCell ref="A14:B14"/>
    <mergeCell ref="C14:F14"/>
    <mergeCell ref="A15:B15"/>
    <mergeCell ref="C15:F15"/>
    <mergeCell ref="C17:F17"/>
    <mergeCell ref="A10:B10"/>
    <mergeCell ref="C10:F10"/>
    <mergeCell ref="A11:B11"/>
    <mergeCell ref="C11:F11"/>
    <mergeCell ref="A12:B12"/>
    <mergeCell ref="C12:F12"/>
    <mergeCell ref="A30:B30"/>
    <mergeCell ref="A18:B18"/>
    <mergeCell ref="C18:F18"/>
    <mergeCell ref="A24:F24"/>
    <mergeCell ref="A25:F25"/>
    <mergeCell ref="A29:B29"/>
    <mergeCell ref="A26:F26"/>
    <mergeCell ref="A20:F20"/>
    <mergeCell ref="A21:F21"/>
    <mergeCell ref="A22:F22"/>
    <mergeCell ref="A23:F23"/>
    <mergeCell ref="A28:C28"/>
  </mergeCells>
  <hyperlinks>
    <hyperlink ref="A29" location="'5 PD'!A1" display="5 pirkimo objekto dalis. Radiodažnuminis ir krio  generatorius - 1 vnt." xr:uid="{00000000-0004-0000-0000-000000000000}"/>
    <hyperlink ref="A29:B29" location="'1 PD'!A1" display="'1 PD'!A1" xr:uid="{00000000-0004-0000-0000-000001000000}"/>
    <hyperlink ref="A30" location="'5 PD'!A1" display="5 pirkimo objekto dalis. Radiodažnuminis ir krio  generatorius - 1 vnt." xr:uid="{00000000-0004-0000-0000-000002000000}"/>
    <hyperlink ref="A30:B30" location="'2 PD'!A1" display="2 pirkimo objekto dalis. Chirurginiai instrumentai minimaliai invazyvioms hibridinėms krūtinės operacijoms - 1 komplektas" xr:uid="{00000000-0004-0000-0000-000003000000}"/>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Sheet6!$A$1:$A$2</xm:f>
          </x14:formula1>
          <xm:sqref>C29:C30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A300"/>
  <sheetViews>
    <sheetView topLeftCell="A40" workbookViewId="0">
      <selection activeCell="H59" sqref="H59"/>
    </sheetView>
  </sheetViews>
  <sheetFormatPr defaultRowHeight="15" x14ac:dyDescent="0.25"/>
  <cols>
    <col min="4" max="4" width="18.7109375" customWidth="1"/>
    <col min="7" max="7" width="11.85546875" customWidth="1"/>
    <col min="10" max="10" width="9.85546875" customWidth="1"/>
    <col min="11" max="11" width="12.42578125" customWidth="1"/>
  </cols>
  <sheetData>
    <row r="1" spans="1:27" ht="15.75" x14ac:dyDescent="0.25">
      <c r="A1" s="1"/>
      <c r="B1" s="1"/>
      <c r="C1" s="1"/>
      <c r="D1" s="1"/>
      <c r="E1" s="1"/>
      <c r="F1" s="1"/>
      <c r="G1" s="1"/>
      <c r="H1" s="1"/>
      <c r="I1" s="1"/>
      <c r="J1" s="1"/>
      <c r="K1" s="1"/>
      <c r="L1" s="1"/>
      <c r="M1" s="1"/>
      <c r="N1" s="1"/>
      <c r="O1" s="1"/>
      <c r="P1" s="1"/>
      <c r="Q1" s="1"/>
      <c r="R1" s="1"/>
      <c r="S1" s="1"/>
      <c r="T1" s="3"/>
      <c r="U1" s="3"/>
      <c r="V1" s="3"/>
      <c r="W1" s="3"/>
      <c r="X1" s="3"/>
      <c r="Y1" s="3"/>
      <c r="Z1" s="3"/>
      <c r="AA1" s="3"/>
    </row>
    <row r="2" spans="1:27" ht="15.75" x14ac:dyDescent="0.25">
      <c r="A2" s="134" t="s">
        <v>18</v>
      </c>
      <c r="B2" s="134"/>
      <c r="C2" s="134"/>
      <c r="D2" s="134"/>
      <c r="E2" s="134"/>
      <c r="F2" s="134"/>
      <c r="G2" s="134"/>
      <c r="H2" s="134"/>
      <c r="I2" s="134"/>
      <c r="J2" s="134"/>
      <c r="K2" s="135"/>
      <c r="L2" s="1"/>
      <c r="M2" s="1"/>
      <c r="N2" s="1"/>
      <c r="O2" s="1"/>
      <c r="P2" s="1"/>
      <c r="Q2" s="1"/>
      <c r="R2" s="1"/>
      <c r="S2" s="1"/>
      <c r="T2" s="3"/>
      <c r="U2" s="3"/>
      <c r="V2" s="3"/>
      <c r="W2" s="3"/>
      <c r="X2" s="3"/>
      <c r="Y2" s="3"/>
      <c r="Z2" s="3"/>
      <c r="AA2" s="3"/>
    </row>
    <row r="3" spans="1:27" ht="15.75" x14ac:dyDescent="0.25">
      <c r="A3" s="134"/>
      <c r="B3" s="134"/>
      <c r="C3" s="134"/>
      <c r="D3" s="134"/>
      <c r="E3" s="134"/>
      <c r="F3" s="134"/>
      <c r="G3" s="134"/>
      <c r="H3" s="134"/>
      <c r="I3" s="134"/>
      <c r="J3" s="134"/>
      <c r="K3" s="135"/>
      <c r="L3" s="1"/>
      <c r="M3" s="1"/>
      <c r="N3" s="1"/>
      <c r="O3" s="1"/>
      <c r="P3" s="1"/>
      <c r="Q3" s="1"/>
      <c r="R3" s="1"/>
      <c r="S3" s="1"/>
      <c r="T3" s="3"/>
      <c r="U3" s="3"/>
      <c r="V3" s="3"/>
      <c r="W3" s="3"/>
      <c r="X3" s="3"/>
      <c r="Y3" s="3"/>
      <c r="Z3" s="3"/>
      <c r="AA3" s="3"/>
    </row>
    <row r="4" spans="1:27" ht="16.5" thickBot="1" x14ac:dyDescent="0.3">
      <c r="A4" s="4"/>
      <c r="B4" s="4"/>
      <c r="C4" s="4"/>
      <c r="D4" s="4"/>
      <c r="E4" s="4"/>
      <c r="F4" s="4"/>
      <c r="G4" s="4"/>
      <c r="H4" s="4"/>
      <c r="I4" s="4"/>
      <c r="J4" s="4"/>
      <c r="K4" s="1"/>
      <c r="L4" s="1"/>
      <c r="M4" s="1"/>
      <c r="N4" s="1"/>
      <c r="O4" s="1"/>
      <c r="P4" s="1"/>
      <c r="Q4" s="1"/>
      <c r="R4" s="1"/>
      <c r="S4" s="1"/>
      <c r="T4" s="3"/>
      <c r="U4" s="3"/>
      <c r="V4" s="3"/>
      <c r="W4" s="3"/>
      <c r="X4" s="3"/>
      <c r="Y4" s="3"/>
      <c r="Z4" s="3"/>
      <c r="AA4" s="3"/>
    </row>
    <row r="5" spans="1:27" ht="47.25" x14ac:dyDescent="0.25">
      <c r="A5" s="136" t="s">
        <v>19</v>
      </c>
      <c r="B5" s="137"/>
      <c r="C5" s="137" t="s">
        <v>20</v>
      </c>
      <c r="D5" s="137"/>
      <c r="E5" s="137"/>
      <c r="F5" s="137" t="s">
        <v>21</v>
      </c>
      <c r="G5" s="137"/>
      <c r="H5" s="137"/>
      <c r="I5" s="137" t="s">
        <v>22</v>
      </c>
      <c r="J5" s="132"/>
      <c r="K5" s="5" t="s">
        <v>23</v>
      </c>
      <c r="L5" s="1"/>
      <c r="M5" s="1"/>
      <c r="N5" s="1"/>
      <c r="O5" s="1"/>
      <c r="P5" s="1"/>
      <c r="Q5" s="1"/>
      <c r="R5" s="1"/>
      <c r="S5" s="1"/>
      <c r="T5" s="3"/>
      <c r="U5" s="3"/>
      <c r="V5" s="3"/>
      <c r="W5" s="3"/>
      <c r="X5" s="3"/>
      <c r="Y5" s="3"/>
      <c r="Z5" s="3"/>
      <c r="AA5" s="3"/>
    </row>
    <row r="6" spans="1:27" ht="15.75" x14ac:dyDescent="0.25">
      <c r="A6" s="133"/>
      <c r="B6" s="91"/>
      <c r="C6" s="90"/>
      <c r="D6" s="91"/>
      <c r="E6" s="91"/>
      <c r="F6" s="90"/>
      <c r="G6" s="91"/>
      <c r="H6" s="91"/>
      <c r="I6" s="90"/>
      <c r="J6" s="91"/>
      <c r="K6" s="6"/>
      <c r="L6" s="1"/>
      <c r="M6" s="1"/>
      <c r="N6" s="1"/>
      <c r="O6" s="1"/>
      <c r="P6" s="1"/>
      <c r="Q6" s="1"/>
      <c r="R6" s="1"/>
      <c r="S6" s="1"/>
      <c r="T6" s="3"/>
      <c r="U6" s="3"/>
      <c r="V6" s="3"/>
      <c r="W6" s="3"/>
      <c r="X6" s="3"/>
      <c r="Y6" s="3"/>
      <c r="Z6" s="3"/>
      <c r="AA6" s="3"/>
    </row>
    <row r="7" spans="1:27" ht="15.75" x14ac:dyDescent="0.25">
      <c r="A7" s="133"/>
      <c r="B7" s="91"/>
      <c r="C7" s="90"/>
      <c r="D7" s="91"/>
      <c r="E7" s="91"/>
      <c r="F7" s="90"/>
      <c r="G7" s="91"/>
      <c r="H7" s="91"/>
      <c r="I7" s="90"/>
      <c r="J7" s="91"/>
      <c r="K7" s="6"/>
      <c r="L7" s="1"/>
      <c r="M7" s="1"/>
      <c r="N7" s="1"/>
      <c r="O7" s="1"/>
      <c r="P7" s="1"/>
      <c r="Q7" s="1"/>
      <c r="R7" s="1"/>
      <c r="S7" s="1"/>
      <c r="T7" s="3"/>
      <c r="U7" s="3"/>
      <c r="V7" s="3"/>
      <c r="W7" s="3"/>
      <c r="X7" s="3"/>
      <c r="Y7" s="3"/>
      <c r="Z7" s="3"/>
      <c r="AA7" s="3"/>
    </row>
    <row r="8" spans="1:27" ht="15.75" x14ac:dyDescent="0.25">
      <c r="A8" s="133"/>
      <c r="B8" s="91"/>
      <c r="C8" s="90"/>
      <c r="D8" s="91"/>
      <c r="E8" s="91"/>
      <c r="F8" s="90"/>
      <c r="G8" s="91"/>
      <c r="H8" s="91"/>
      <c r="I8" s="90"/>
      <c r="J8" s="91"/>
      <c r="K8" s="6"/>
      <c r="L8" s="1"/>
      <c r="M8" s="1"/>
      <c r="N8" s="1"/>
      <c r="O8" s="1"/>
      <c r="P8" s="1"/>
      <c r="Q8" s="1"/>
      <c r="R8" s="1"/>
      <c r="S8" s="1"/>
      <c r="T8" s="3"/>
      <c r="U8" s="3"/>
      <c r="V8" s="3"/>
      <c r="W8" s="3"/>
      <c r="X8" s="3"/>
      <c r="Y8" s="3"/>
      <c r="Z8" s="3"/>
      <c r="AA8" s="3"/>
    </row>
    <row r="9" spans="1:27" ht="15.75" x14ac:dyDescent="0.25">
      <c r="A9" s="133"/>
      <c r="B9" s="91"/>
      <c r="C9" s="90"/>
      <c r="D9" s="91"/>
      <c r="E9" s="91"/>
      <c r="F9" s="90"/>
      <c r="G9" s="91"/>
      <c r="H9" s="91"/>
      <c r="I9" s="90"/>
      <c r="J9" s="91"/>
      <c r="K9" s="6"/>
      <c r="L9" s="1"/>
      <c r="M9" s="1"/>
      <c r="N9" s="1"/>
      <c r="O9" s="1"/>
      <c r="P9" s="1"/>
      <c r="Q9" s="1"/>
      <c r="R9" s="1"/>
      <c r="S9" s="1"/>
      <c r="T9" s="3"/>
      <c r="U9" s="3"/>
      <c r="V9" s="3"/>
      <c r="W9" s="3"/>
      <c r="X9" s="3"/>
      <c r="Y9" s="3"/>
      <c r="Z9" s="3"/>
      <c r="AA9" s="3"/>
    </row>
    <row r="10" spans="1:27" ht="15.75" x14ac:dyDescent="0.25">
      <c r="A10" s="133"/>
      <c r="B10" s="91"/>
      <c r="C10" s="90"/>
      <c r="D10" s="91"/>
      <c r="E10" s="91"/>
      <c r="F10" s="90"/>
      <c r="G10" s="91"/>
      <c r="H10" s="91"/>
      <c r="I10" s="90"/>
      <c r="J10" s="91"/>
      <c r="K10" s="6"/>
      <c r="L10" s="1"/>
      <c r="M10" s="1"/>
      <c r="N10" s="1"/>
      <c r="O10" s="1"/>
      <c r="P10" s="1"/>
      <c r="Q10" s="1"/>
      <c r="R10" s="1"/>
      <c r="S10" s="1"/>
      <c r="T10" s="3"/>
      <c r="U10" s="3"/>
      <c r="V10" s="3"/>
      <c r="W10" s="3"/>
      <c r="X10" s="3"/>
      <c r="Y10" s="3"/>
      <c r="Z10" s="3"/>
      <c r="AA10" s="3"/>
    </row>
    <row r="11" spans="1:27" ht="15.75" x14ac:dyDescent="0.25">
      <c r="A11" s="133"/>
      <c r="B11" s="91"/>
      <c r="C11" s="90"/>
      <c r="D11" s="91"/>
      <c r="E11" s="91"/>
      <c r="F11" s="90"/>
      <c r="G11" s="91"/>
      <c r="H11" s="91"/>
      <c r="I11" s="90"/>
      <c r="J11" s="91"/>
      <c r="K11" s="6"/>
      <c r="L11" s="1"/>
      <c r="M11" s="1"/>
      <c r="N11" s="1"/>
      <c r="O11" s="1"/>
      <c r="P11" s="1"/>
      <c r="Q11" s="1"/>
      <c r="R11" s="1"/>
      <c r="S11" s="1"/>
      <c r="T11" s="3"/>
      <c r="U11" s="3"/>
      <c r="V11" s="3"/>
      <c r="W11" s="3"/>
      <c r="X11" s="3"/>
      <c r="Y11" s="3"/>
      <c r="Z11" s="3"/>
      <c r="AA11" s="3"/>
    </row>
    <row r="12" spans="1:27" ht="15.75" x14ac:dyDescent="0.25">
      <c r="A12" s="133"/>
      <c r="B12" s="91"/>
      <c r="C12" s="90"/>
      <c r="D12" s="91"/>
      <c r="E12" s="91"/>
      <c r="F12" s="90"/>
      <c r="G12" s="91"/>
      <c r="H12" s="91"/>
      <c r="I12" s="90"/>
      <c r="J12" s="91"/>
      <c r="K12" s="6"/>
      <c r="L12" s="1"/>
      <c r="M12" s="1"/>
      <c r="N12" s="1"/>
      <c r="O12" s="1"/>
      <c r="P12" s="1"/>
      <c r="Q12" s="1"/>
      <c r="R12" s="1"/>
      <c r="S12" s="1"/>
      <c r="T12" s="3"/>
      <c r="U12" s="3"/>
      <c r="V12" s="3"/>
      <c r="W12" s="3"/>
      <c r="X12" s="3"/>
      <c r="Y12" s="3"/>
      <c r="Z12" s="3"/>
      <c r="AA12" s="3"/>
    </row>
    <row r="13" spans="1:27" ht="15.75" x14ac:dyDescent="0.25">
      <c r="A13" s="133"/>
      <c r="B13" s="91"/>
      <c r="C13" s="90"/>
      <c r="D13" s="91"/>
      <c r="E13" s="91"/>
      <c r="F13" s="90"/>
      <c r="G13" s="91"/>
      <c r="H13" s="91"/>
      <c r="I13" s="90"/>
      <c r="J13" s="91"/>
      <c r="K13" s="6"/>
      <c r="L13" s="1"/>
      <c r="M13" s="1"/>
      <c r="N13" s="1"/>
      <c r="O13" s="1"/>
      <c r="P13" s="1"/>
      <c r="Q13" s="1"/>
      <c r="R13" s="1"/>
      <c r="S13" s="1"/>
      <c r="T13" s="3"/>
      <c r="U13" s="3"/>
      <c r="V13" s="3"/>
      <c r="W13" s="3"/>
      <c r="X13" s="3"/>
      <c r="Y13" s="3"/>
      <c r="Z13" s="3"/>
      <c r="AA13" s="3"/>
    </row>
    <row r="14" spans="1:27" ht="15.75" x14ac:dyDescent="0.25">
      <c r="A14" s="133"/>
      <c r="B14" s="91"/>
      <c r="C14" s="90"/>
      <c r="D14" s="91"/>
      <c r="E14" s="91"/>
      <c r="F14" s="90"/>
      <c r="G14" s="91"/>
      <c r="H14" s="91"/>
      <c r="I14" s="90"/>
      <c r="J14" s="91"/>
      <c r="K14" s="6"/>
      <c r="L14" s="1"/>
      <c r="M14" s="1"/>
      <c r="N14" s="1"/>
      <c r="O14" s="1"/>
      <c r="P14" s="1"/>
      <c r="Q14" s="1"/>
      <c r="R14" s="1"/>
      <c r="S14" s="1"/>
      <c r="T14" s="3"/>
      <c r="U14" s="3"/>
      <c r="V14" s="3"/>
      <c r="W14" s="3"/>
      <c r="X14" s="3"/>
      <c r="Y14" s="3"/>
      <c r="Z14" s="3"/>
      <c r="AA14" s="3"/>
    </row>
    <row r="15" spans="1:27" ht="16.5" thickBot="1" x14ac:dyDescent="0.3">
      <c r="A15" s="127"/>
      <c r="B15" s="128"/>
      <c r="C15" s="129"/>
      <c r="D15" s="128"/>
      <c r="E15" s="128"/>
      <c r="F15" s="129"/>
      <c r="G15" s="128"/>
      <c r="H15" s="128"/>
      <c r="I15" s="129"/>
      <c r="J15" s="128"/>
      <c r="K15" s="7"/>
      <c r="L15" s="1"/>
      <c r="M15" s="1"/>
      <c r="N15" s="1"/>
      <c r="O15" s="1"/>
      <c r="P15" s="1"/>
      <c r="Q15" s="1"/>
      <c r="R15" s="1"/>
      <c r="S15" s="1"/>
      <c r="T15" s="3"/>
      <c r="U15" s="3"/>
      <c r="V15" s="3"/>
      <c r="W15" s="3"/>
      <c r="X15" s="3"/>
      <c r="Y15" s="3"/>
      <c r="Z15" s="3"/>
      <c r="AA15" s="3"/>
    </row>
    <row r="16" spans="1:27" ht="15.75" x14ac:dyDescent="0.25">
      <c r="A16" s="8"/>
      <c r="B16" s="8"/>
      <c r="C16" s="8"/>
      <c r="D16" s="8"/>
      <c r="E16" s="8"/>
      <c r="F16" s="8"/>
      <c r="G16" s="8"/>
      <c r="H16" s="8"/>
      <c r="I16" s="8"/>
      <c r="J16" s="8"/>
      <c r="K16" s="9"/>
      <c r="L16" s="1"/>
      <c r="M16" s="1"/>
      <c r="N16" s="1"/>
      <c r="O16" s="1"/>
      <c r="P16" s="1"/>
      <c r="Q16" s="1"/>
      <c r="R16" s="1"/>
      <c r="S16" s="1"/>
      <c r="T16" s="3"/>
      <c r="U16" s="3"/>
      <c r="V16" s="3"/>
      <c r="W16" s="3"/>
      <c r="X16" s="3"/>
      <c r="Y16" s="3"/>
      <c r="Z16" s="3"/>
      <c r="AA16" s="3"/>
    </row>
    <row r="17" spans="1:27" ht="15.75" x14ac:dyDescent="0.25">
      <c r="A17" s="130" t="s">
        <v>24</v>
      </c>
      <c r="B17" s="130"/>
      <c r="C17" s="130"/>
      <c r="D17" s="130"/>
      <c r="E17" s="130"/>
      <c r="F17" s="130"/>
      <c r="G17" s="130"/>
      <c r="H17" s="130"/>
      <c r="I17" s="130"/>
      <c r="J17" s="130"/>
      <c r="K17" s="130"/>
      <c r="L17" s="1"/>
      <c r="M17" s="1"/>
      <c r="N17" s="1"/>
      <c r="O17" s="1"/>
      <c r="P17" s="1"/>
      <c r="Q17" s="1"/>
      <c r="R17" s="1"/>
      <c r="S17" s="1"/>
      <c r="T17" s="3"/>
      <c r="U17" s="3"/>
      <c r="V17" s="3"/>
      <c r="W17" s="3"/>
      <c r="X17" s="3"/>
      <c r="Y17" s="3"/>
      <c r="Z17" s="3"/>
      <c r="AA17" s="3"/>
    </row>
    <row r="18" spans="1:27" ht="16.5" thickBot="1" x14ac:dyDescent="0.3">
      <c r="A18" s="8"/>
      <c r="B18" s="8"/>
      <c r="C18" s="8"/>
      <c r="D18" s="8"/>
      <c r="E18" s="8"/>
      <c r="F18" s="8"/>
      <c r="G18" s="8"/>
      <c r="H18" s="8"/>
      <c r="I18" s="8"/>
      <c r="J18" s="8"/>
      <c r="K18" s="9"/>
      <c r="L18" s="1"/>
      <c r="M18" s="1"/>
      <c r="N18" s="1"/>
      <c r="O18" s="1"/>
      <c r="P18" s="1"/>
      <c r="Q18" s="1"/>
      <c r="R18" s="1"/>
      <c r="S18" s="1"/>
      <c r="T18" s="3"/>
      <c r="U18" s="3"/>
      <c r="V18" s="3"/>
      <c r="W18" s="3"/>
      <c r="X18" s="3"/>
      <c r="Y18" s="3"/>
      <c r="Z18" s="3"/>
      <c r="AA18" s="3"/>
    </row>
    <row r="19" spans="1:27" ht="15.75" x14ac:dyDescent="0.25">
      <c r="A19" s="131" t="s">
        <v>13</v>
      </c>
      <c r="B19" s="124"/>
      <c r="C19" s="132" t="s">
        <v>20</v>
      </c>
      <c r="D19" s="123"/>
      <c r="E19" s="124"/>
      <c r="F19" s="132" t="s">
        <v>25</v>
      </c>
      <c r="G19" s="123"/>
      <c r="H19" s="124"/>
      <c r="I19" s="132" t="s">
        <v>22</v>
      </c>
      <c r="J19" s="125"/>
      <c r="K19" s="9"/>
      <c r="L19" s="1"/>
      <c r="M19" s="1"/>
      <c r="N19" s="1"/>
      <c r="O19" s="1"/>
      <c r="P19" s="1"/>
      <c r="Q19" s="1"/>
      <c r="R19" s="1"/>
      <c r="S19" s="1"/>
      <c r="T19" s="3"/>
      <c r="U19" s="3"/>
      <c r="V19" s="3"/>
      <c r="W19" s="3"/>
      <c r="X19" s="3"/>
      <c r="Y19" s="3"/>
      <c r="Z19" s="3"/>
      <c r="AA19" s="3"/>
    </row>
    <row r="20" spans="1:27" ht="15.75" x14ac:dyDescent="0.25">
      <c r="A20" s="126"/>
      <c r="B20" s="82"/>
      <c r="C20" s="80"/>
      <c r="D20" s="81"/>
      <c r="E20" s="82"/>
      <c r="F20" s="80"/>
      <c r="G20" s="81"/>
      <c r="H20" s="82"/>
      <c r="I20" s="80"/>
      <c r="J20" s="114"/>
      <c r="K20" s="9"/>
      <c r="L20" s="1"/>
      <c r="M20" s="1"/>
      <c r="N20" s="1"/>
      <c r="O20" s="1"/>
      <c r="P20" s="1"/>
      <c r="Q20" s="1"/>
      <c r="R20" s="1"/>
      <c r="S20" s="1"/>
      <c r="T20" s="3"/>
      <c r="U20" s="3"/>
      <c r="V20" s="3"/>
      <c r="W20" s="3"/>
      <c r="X20" s="3"/>
      <c r="Y20" s="3"/>
      <c r="Z20" s="3"/>
      <c r="AA20" s="3"/>
    </row>
    <row r="21" spans="1:27" ht="15.75" x14ac:dyDescent="0.25">
      <c r="A21" s="126"/>
      <c r="B21" s="82"/>
      <c r="C21" s="80"/>
      <c r="D21" s="81"/>
      <c r="E21" s="82"/>
      <c r="F21" s="80"/>
      <c r="G21" s="81"/>
      <c r="H21" s="82"/>
      <c r="I21" s="80"/>
      <c r="J21" s="114"/>
      <c r="K21" s="9"/>
      <c r="L21" s="1"/>
      <c r="M21" s="1"/>
      <c r="N21" s="1"/>
      <c r="O21" s="1"/>
      <c r="P21" s="1"/>
      <c r="Q21" s="1"/>
      <c r="R21" s="1"/>
      <c r="S21" s="1"/>
      <c r="T21" s="3"/>
      <c r="U21" s="3"/>
      <c r="V21" s="3"/>
      <c r="W21" s="3"/>
      <c r="X21" s="3"/>
      <c r="Y21" s="3"/>
      <c r="Z21" s="3"/>
      <c r="AA21" s="3"/>
    </row>
    <row r="22" spans="1:27" ht="15.75" x14ac:dyDescent="0.25">
      <c r="A22" s="126"/>
      <c r="B22" s="82"/>
      <c r="C22" s="80"/>
      <c r="D22" s="81"/>
      <c r="E22" s="82"/>
      <c r="F22" s="80"/>
      <c r="G22" s="81"/>
      <c r="H22" s="82"/>
      <c r="I22" s="80"/>
      <c r="J22" s="114"/>
      <c r="K22" s="9"/>
      <c r="L22" s="1"/>
      <c r="M22" s="1"/>
      <c r="N22" s="1"/>
      <c r="O22" s="1"/>
      <c r="P22" s="1"/>
      <c r="Q22" s="1"/>
      <c r="R22" s="1"/>
      <c r="S22" s="1"/>
      <c r="T22" s="3"/>
      <c r="U22" s="3"/>
      <c r="V22" s="3"/>
      <c r="W22" s="3"/>
      <c r="X22" s="3"/>
      <c r="Y22" s="3"/>
      <c r="Z22" s="3"/>
      <c r="AA22" s="3"/>
    </row>
    <row r="23" spans="1:27" ht="15.75" x14ac:dyDescent="0.25">
      <c r="A23" s="126"/>
      <c r="B23" s="82"/>
      <c r="C23" s="80"/>
      <c r="D23" s="81"/>
      <c r="E23" s="82"/>
      <c r="F23" s="80"/>
      <c r="G23" s="81"/>
      <c r="H23" s="82"/>
      <c r="I23" s="80"/>
      <c r="J23" s="114"/>
      <c r="K23" s="9"/>
      <c r="L23" s="1"/>
      <c r="M23" s="1"/>
      <c r="N23" s="1"/>
      <c r="O23" s="1"/>
      <c r="P23" s="1"/>
      <c r="Q23" s="1"/>
      <c r="R23" s="1"/>
      <c r="S23" s="1"/>
      <c r="T23" s="3"/>
      <c r="U23" s="3"/>
      <c r="V23" s="3"/>
      <c r="W23" s="3"/>
      <c r="X23" s="3"/>
      <c r="Y23" s="3"/>
      <c r="Z23" s="3"/>
      <c r="AA23" s="3"/>
    </row>
    <row r="24" spans="1:27" ht="15.75" x14ac:dyDescent="0.25">
      <c r="A24" s="126"/>
      <c r="B24" s="82"/>
      <c r="C24" s="80"/>
      <c r="D24" s="81"/>
      <c r="E24" s="82"/>
      <c r="F24" s="80"/>
      <c r="G24" s="81"/>
      <c r="H24" s="82"/>
      <c r="I24" s="80"/>
      <c r="J24" s="114"/>
      <c r="K24" s="9"/>
      <c r="L24" s="1"/>
      <c r="M24" s="1"/>
      <c r="N24" s="1"/>
      <c r="O24" s="1"/>
      <c r="P24" s="1"/>
      <c r="Q24" s="1"/>
      <c r="R24" s="1"/>
      <c r="S24" s="1"/>
      <c r="T24" s="3"/>
      <c r="U24" s="3"/>
      <c r="V24" s="3"/>
      <c r="W24" s="3"/>
      <c r="X24" s="3"/>
      <c r="Y24" s="3"/>
      <c r="Z24" s="3"/>
      <c r="AA24" s="3"/>
    </row>
    <row r="25" spans="1:27" ht="15.75" x14ac:dyDescent="0.25">
      <c r="A25" s="126"/>
      <c r="B25" s="82"/>
      <c r="C25" s="80"/>
      <c r="D25" s="81"/>
      <c r="E25" s="82"/>
      <c r="F25" s="80"/>
      <c r="G25" s="81"/>
      <c r="H25" s="82"/>
      <c r="I25" s="80"/>
      <c r="J25" s="114"/>
      <c r="K25" s="9"/>
      <c r="L25" s="1"/>
      <c r="M25" s="1"/>
      <c r="N25" s="1"/>
      <c r="O25" s="1"/>
      <c r="P25" s="1"/>
      <c r="Q25" s="1"/>
      <c r="R25" s="1"/>
      <c r="S25" s="1"/>
      <c r="T25" s="3"/>
      <c r="U25" s="3"/>
      <c r="V25" s="3"/>
      <c r="W25" s="3"/>
      <c r="X25" s="3"/>
      <c r="Y25" s="3"/>
      <c r="Z25" s="3"/>
      <c r="AA25" s="3"/>
    </row>
    <row r="26" spans="1:27" ht="15.75" x14ac:dyDescent="0.25">
      <c r="A26" s="126"/>
      <c r="B26" s="82"/>
      <c r="C26" s="80"/>
      <c r="D26" s="81"/>
      <c r="E26" s="82"/>
      <c r="F26" s="80"/>
      <c r="G26" s="81"/>
      <c r="H26" s="82"/>
      <c r="I26" s="80"/>
      <c r="J26" s="114"/>
      <c r="K26" s="9"/>
      <c r="L26" s="1"/>
      <c r="M26" s="1"/>
      <c r="N26" s="1"/>
      <c r="O26" s="1"/>
      <c r="P26" s="1"/>
      <c r="Q26" s="1"/>
      <c r="R26" s="1"/>
      <c r="S26" s="1"/>
      <c r="T26" s="3"/>
      <c r="U26" s="3"/>
      <c r="V26" s="3"/>
      <c r="W26" s="3"/>
      <c r="X26" s="3"/>
      <c r="Y26" s="3"/>
      <c r="Z26" s="3"/>
      <c r="AA26" s="3"/>
    </row>
    <row r="27" spans="1:27" ht="15.75" x14ac:dyDescent="0.25">
      <c r="A27" s="126"/>
      <c r="B27" s="82"/>
      <c r="C27" s="80"/>
      <c r="D27" s="81"/>
      <c r="E27" s="82"/>
      <c r="F27" s="80"/>
      <c r="G27" s="81"/>
      <c r="H27" s="82"/>
      <c r="I27" s="80"/>
      <c r="J27" s="114"/>
      <c r="K27" s="9"/>
      <c r="L27" s="1"/>
      <c r="M27" s="1"/>
      <c r="N27" s="1"/>
      <c r="O27" s="1"/>
      <c r="P27" s="1"/>
      <c r="Q27" s="1"/>
      <c r="R27" s="1"/>
      <c r="S27" s="1"/>
      <c r="T27" s="3"/>
      <c r="U27" s="3"/>
      <c r="V27" s="3"/>
      <c r="W27" s="3"/>
      <c r="X27" s="3"/>
      <c r="Y27" s="3"/>
      <c r="Z27" s="3"/>
      <c r="AA27" s="3"/>
    </row>
    <row r="28" spans="1:27" ht="15.75" x14ac:dyDescent="0.25">
      <c r="A28" s="126"/>
      <c r="B28" s="82"/>
      <c r="C28" s="80"/>
      <c r="D28" s="81"/>
      <c r="E28" s="82"/>
      <c r="F28" s="80"/>
      <c r="G28" s="81"/>
      <c r="H28" s="82"/>
      <c r="I28" s="80"/>
      <c r="J28" s="114"/>
      <c r="K28" s="9"/>
      <c r="L28" s="1"/>
      <c r="M28" s="1"/>
      <c r="N28" s="1"/>
      <c r="O28" s="1"/>
      <c r="P28" s="1"/>
      <c r="Q28" s="1"/>
      <c r="R28" s="1"/>
      <c r="S28" s="1"/>
      <c r="T28" s="3"/>
      <c r="U28" s="3"/>
      <c r="V28" s="3"/>
      <c r="W28" s="3"/>
      <c r="X28" s="3"/>
      <c r="Y28" s="3"/>
      <c r="Z28" s="3"/>
      <c r="AA28" s="3"/>
    </row>
    <row r="29" spans="1:27" ht="15.75" x14ac:dyDescent="0.25">
      <c r="A29" s="126"/>
      <c r="B29" s="82"/>
      <c r="C29" s="80"/>
      <c r="D29" s="81"/>
      <c r="E29" s="82"/>
      <c r="F29" s="80"/>
      <c r="G29" s="81"/>
      <c r="H29" s="82"/>
      <c r="I29" s="80"/>
      <c r="J29" s="114"/>
      <c r="K29" s="9"/>
      <c r="L29" s="1"/>
      <c r="M29" s="1"/>
      <c r="N29" s="1"/>
      <c r="O29" s="1"/>
      <c r="P29" s="1"/>
      <c r="Q29" s="1"/>
      <c r="R29" s="1"/>
      <c r="S29" s="1"/>
      <c r="T29" s="3"/>
      <c r="U29" s="3"/>
      <c r="V29" s="3"/>
      <c r="W29" s="3"/>
      <c r="X29" s="3"/>
      <c r="Y29" s="3"/>
      <c r="Z29" s="3"/>
      <c r="AA29" s="3"/>
    </row>
    <row r="30" spans="1:27" ht="15.75" x14ac:dyDescent="0.2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75" x14ac:dyDescent="0.25">
      <c r="A31" s="122"/>
      <c r="B31" s="122"/>
      <c r="C31" s="122"/>
      <c r="D31" s="122"/>
      <c r="E31" s="122"/>
      <c r="F31" s="122"/>
      <c r="G31" s="122"/>
      <c r="H31" s="122"/>
      <c r="I31" s="122"/>
      <c r="J31" s="122"/>
      <c r="K31" s="1"/>
      <c r="L31" s="1"/>
      <c r="M31" s="1"/>
      <c r="N31" s="1"/>
      <c r="O31" s="1"/>
      <c r="P31" s="1"/>
      <c r="Q31" s="1"/>
      <c r="R31" s="1"/>
      <c r="S31" s="1"/>
      <c r="T31" s="3"/>
      <c r="U31" s="3"/>
      <c r="V31" s="3"/>
      <c r="W31" s="3"/>
      <c r="X31" s="3"/>
      <c r="Y31" s="3"/>
      <c r="Z31" s="3"/>
      <c r="AA31" s="3"/>
    </row>
    <row r="32" spans="1:27" ht="15.75" x14ac:dyDescent="0.2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5">
      <c r="A33" s="28" t="s">
        <v>51</v>
      </c>
      <c r="B33" s="27"/>
      <c r="C33" s="27"/>
      <c r="D33" s="27"/>
      <c r="E33" s="27"/>
      <c r="F33" s="27"/>
      <c r="G33" s="27"/>
      <c r="H33" s="27"/>
      <c r="I33" s="27"/>
      <c r="J33" s="27"/>
      <c r="K33" s="1"/>
      <c r="L33" s="1"/>
      <c r="M33" s="1"/>
      <c r="N33" s="1"/>
      <c r="O33" s="1"/>
      <c r="P33" s="1"/>
      <c r="Q33" s="1"/>
      <c r="R33" s="1"/>
      <c r="S33" s="1"/>
      <c r="T33" s="3"/>
      <c r="U33" s="3"/>
      <c r="V33" s="3"/>
      <c r="W33" s="3"/>
      <c r="X33" s="3"/>
      <c r="Y33" s="3"/>
      <c r="Z33" s="3"/>
      <c r="AA33" s="3"/>
    </row>
    <row r="34" spans="1:27" ht="16.5" thickBot="1" x14ac:dyDescent="0.3">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x14ac:dyDescent="0.25">
      <c r="A35" s="10" t="s">
        <v>12</v>
      </c>
      <c r="B35" s="123" t="s">
        <v>26</v>
      </c>
      <c r="C35" s="123"/>
      <c r="D35" s="123"/>
      <c r="E35" s="123"/>
      <c r="F35" s="123"/>
      <c r="G35" s="124"/>
      <c r="H35" s="123" t="s">
        <v>52</v>
      </c>
      <c r="I35" s="123"/>
      <c r="J35" s="125"/>
      <c r="K35" s="1"/>
      <c r="L35" s="1"/>
      <c r="M35" s="1"/>
      <c r="N35" s="1"/>
      <c r="O35" s="1"/>
      <c r="P35" s="1"/>
      <c r="Q35" s="1"/>
      <c r="R35" s="1"/>
      <c r="S35" s="1"/>
      <c r="T35" s="3"/>
      <c r="U35" s="3"/>
      <c r="V35" s="3"/>
      <c r="W35" s="3"/>
      <c r="X35" s="3"/>
      <c r="Y35" s="3"/>
      <c r="Z35" s="3"/>
      <c r="AA35" s="3"/>
    </row>
    <row r="36" spans="1:27" ht="15.75" x14ac:dyDescent="0.25">
      <c r="A36" s="25">
        <v>1</v>
      </c>
      <c r="B36" s="118" t="s">
        <v>27</v>
      </c>
      <c r="C36" s="119"/>
      <c r="D36" s="119"/>
      <c r="E36" s="119"/>
      <c r="F36" s="119"/>
      <c r="G36" s="120"/>
      <c r="H36" s="113" t="s">
        <v>47</v>
      </c>
      <c r="I36" s="81"/>
      <c r="J36" s="114"/>
      <c r="K36" s="1"/>
      <c r="L36" s="1"/>
      <c r="M36" s="1"/>
      <c r="N36" s="1"/>
      <c r="O36" s="1"/>
      <c r="P36" s="1"/>
      <c r="Q36" s="1"/>
      <c r="R36" s="1"/>
      <c r="S36" s="1"/>
      <c r="T36" s="3"/>
      <c r="U36" s="3"/>
      <c r="V36" s="3"/>
      <c r="W36" s="3"/>
      <c r="X36" s="3"/>
      <c r="Y36" s="3"/>
      <c r="Z36" s="3"/>
      <c r="AA36" s="3"/>
    </row>
    <row r="37" spans="1:27" ht="15.75" x14ac:dyDescent="0.25">
      <c r="A37" s="25">
        <v>2</v>
      </c>
      <c r="B37" s="118" t="s">
        <v>28</v>
      </c>
      <c r="C37" s="119"/>
      <c r="D37" s="119"/>
      <c r="E37" s="119"/>
      <c r="F37" s="119"/>
      <c r="G37" s="120"/>
      <c r="H37" s="113" t="s">
        <v>46</v>
      </c>
      <c r="I37" s="81"/>
      <c r="J37" s="114"/>
      <c r="K37" s="1"/>
      <c r="L37" s="1"/>
      <c r="M37" s="1"/>
      <c r="N37" s="1"/>
      <c r="O37" s="1"/>
      <c r="P37" s="1"/>
      <c r="Q37" s="1"/>
      <c r="R37" s="1"/>
      <c r="S37" s="1"/>
      <c r="T37" s="3"/>
      <c r="U37" s="3"/>
      <c r="V37" s="3"/>
      <c r="W37" s="3"/>
      <c r="X37" s="3"/>
      <c r="Y37" s="3"/>
      <c r="Z37" s="3"/>
      <c r="AA37" s="3"/>
    </row>
    <row r="38" spans="1:27" ht="51.75" customHeight="1" x14ac:dyDescent="0.25">
      <c r="A38" s="25">
        <v>3</v>
      </c>
      <c r="B38" s="118" t="s">
        <v>29</v>
      </c>
      <c r="C38" s="119"/>
      <c r="D38" s="119"/>
      <c r="E38" s="119"/>
      <c r="F38" s="119"/>
      <c r="G38" s="120"/>
      <c r="H38" s="80" t="s">
        <v>46</v>
      </c>
      <c r="I38" s="113"/>
      <c r="J38" s="121"/>
      <c r="K38" s="1"/>
      <c r="L38" s="1"/>
      <c r="M38" s="1"/>
      <c r="N38" s="1"/>
      <c r="O38" s="1"/>
      <c r="P38" s="1"/>
      <c r="Q38" s="1"/>
      <c r="R38" s="1"/>
      <c r="S38" s="1"/>
      <c r="T38" s="3"/>
      <c r="U38" s="3"/>
      <c r="V38" s="3"/>
      <c r="W38" s="3"/>
      <c r="X38" s="3"/>
      <c r="Y38" s="3"/>
      <c r="Z38" s="3"/>
      <c r="AA38" s="3"/>
    </row>
    <row r="39" spans="1:27" ht="32.25" customHeight="1" x14ac:dyDescent="0.25">
      <c r="A39" s="25">
        <v>4</v>
      </c>
      <c r="B39" s="118" t="s">
        <v>418</v>
      </c>
      <c r="C39" s="119"/>
      <c r="D39" s="119"/>
      <c r="E39" s="119"/>
      <c r="F39" s="119"/>
      <c r="G39" s="120"/>
      <c r="H39" s="113" t="s">
        <v>46</v>
      </c>
      <c r="I39" s="81"/>
      <c r="J39" s="114"/>
      <c r="K39" s="1"/>
      <c r="L39" s="1"/>
      <c r="M39" s="1"/>
      <c r="N39" s="1"/>
      <c r="O39" s="1"/>
      <c r="P39" s="1"/>
      <c r="Q39" s="1"/>
      <c r="R39" s="1"/>
      <c r="S39" s="1"/>
      <c r="T39" s="3"/>
      <c r="U39" s="3"/>
      <c r="V39" s="3"/>
      <c r="W39" s="3"/>
      <c r="X39" s="3"/>
      <c r="Y39" s="3"/>
      <c r="Z39" s="3"/>
      <c r="AA39" s="3"/>
    </row>
    <row r="40" spans="1:27" ht="15.75" x14ac:dyDescent="0.25">
      <c r="A40" s="26">
        <v>5</v>
      </c>
      <c r="B40" s="115" t="s">
        <v>281</v>
      </c>
      <c r="C40" s="116"/>
      <c r="D40" s="116"/>
      <c r="E40" s="116"/>
      <c r="F40" s="116"/>
      <c r="G40" s="117"/>
      <c r="H40" s="113" t="s">
        <v>47</v>
      </c>
      <c r="I40" s="81"/>
      <c r="J40" s="114"/>
      <c r="K40" s="1"/>
      <c r="L40" s="1"/>
      <c r="M40" s="1"/>
      <c r="N40" s="1"/>
      <c r="O40" s="1"/>
      <c r="P40" s="1"/>
      <c r="Q40" s="1"/>
      <c r="R40" s="1"/>
      <c r="S40" s="1"/>
      <c r="T40" s="3"/>
      <c r="U40" s="3"/>
      <c r="V40" s="3"/>
      <c r="W40" s="3"/>
      <c r="X40" s="3"/>
      <c r="Y40" s="3"/>
      <c r="Z40" s="3"/>
      <c r="AA40" s="3"/>
    </row>
    <row r="41" spans="1:27" ht="15.75" x14ac:dyDescent="0.25">
      <c r="A41" s="11">
        <v>6</v>
      </c>
      <c r="B41" s="110" t="s">
        <v>419</v>
      </c>
      <c r="C41" s="111"/>
      <c r="D41" s="111"/>
      <c r="E41" s="111"/>
      <c r="F41" s="111"/>
      <c r="G41" s="112"/>
      <c r="H41" s="113" t="s">
        <v>47</v>
      </c>
      <c r="I41" s="81"/>
      <c r="J41" s="114"/>
      <c r="K41" s="1"/>
      <c r="L41" s="1"/>
      <c r="M41" s="1"/>
      <c r="N41" s="1"/>
      <c r="O41" s="1"/>
      <c r="P41" s="1"/>
      <c r="Q41" s="1"/>
      <c r="R41" s="1"/>
      <c r="S41" s="1"/>
      <c r="T41" s="3"/>
      <c r="U41" s="3"/>
      <c r="V41" s="3"/>
      <c r="W41" s="3"/>
      <c r="X41" s="3"/>
      <c r="Y41" s="3"/>
      <c r="Z41" s="3"/>
      <c r="AA41" s="3"/>
    </row>
    <row r="42" spans="1:27" ht="15.75" x14ac:dyDescent="0.25">
      <c r="A42" s="11"/>
      <c r="B42" s="110"/>
      <c r="C42" s="111"/>
      <c r="D42" s="111"/>
      <c r="E42" s="111"/>
      <c r="F42" s="111"/>
      <c r="G42" s="112"/>
      <c r="H42" s="113"/>
      <c r="I42" s="81"/>
      <c r="J42" s="114"/>
      <c r="K42" s="1"/>
      <c r="L42" s="1"/>
      <c r="M42" s="1"/>
      <c r="N42" s="1"/>
      <c r="O42" s="1"/>
      <c r="P42" s="1"/>
      <c r="Q42" s="1"/>
      <c r="R42" s="1"/>
      <c r="S42" s="1"/>
      <c r="T42" s="3"/>
      <c r="U42" s="3"/>
      <c r="V42" s="3"/>
      <c r="W42" s="3"/>
      <c r="X42" s="3"/>
      <c r="Y42" s="3"/>
      <c r="Z42" s="3"/>
      <c r="AA42" s="3"/>
    </row>
    <row r="43" spans="1:27" ht="15.75" x14ac:dyDescent="0.25">
      <c r="A43" s="11"/>
      <c r="B43" s="110"/>
      <c r="C43" s="111"/>
      <c r="D43" s="111"/>
      <c r="E43" s="111"/>
      <c r="F43" s="111"/>
      <c r="G43" s="112"/>
      <c r="H43" s="113"/>
      <c r="I43" s="81"/>
      <c r="J43" s="114"/>
      <c r="K43" s="1"/>
      <c r="L43" s="1"/>
      <c r="M43" s="1"/>
      <c r="N43" s="1"/>
      <c r="O43" s="1"/>
      <c r="P43" s="1"/>
      <c r="Q43" s="1"/>
      <c r="R43" s="1"/>
      <c r="S43" s="1"/>
      <c r="T43" s="3"/>
      <c r="U43" s="3"/>
      <c r="V43" s="3"/>
      <c r="W43" s="3"/>
      <c r="X43" s="3"/>
      <c r="Y43" s="3"/>
      <c r="Z43" s="3"/>
      <c r="AA43" s="3"/>
    </row>
    <row r="44" spans="1:27" ht="15.75" x14ac:dyDescent="0.25">
      <c r="A44" s="11"/>
      <c r="B44" s="110"/>
      <c r="C44" s="111"/>
      <c r="D44" s="111"/>
      <c r="E44" s="111"/>
      <c r="F44" s="111"/>
      <c r="G44" s="112"/>
      <c r="H44" s="113"/>
      <c r="I44" s="81"/>
      <c r="J44" s="114"/>
      <c r="K44" s="1"/>
      <c r="L44" s="1"/>
      <c r="M44" s="1"/>
      <c r="N44" s="1"/>
      <c r="O44" s="1"/>
      <c r="P44" s="1"/>
      <c r="Q44" s="1"/>
      <c r="R44" s="1"/>
      <c r="S44" s="1"/>
      <c r="T44" s="3"/>
      <c r="U44" s="3"/>
      <c r="V44" s="3"/>
      <c r="W44" s="3"/>
      <c r="X44" s="3"/>
      <c r="Y44" s="3"/>
      <c r="Z44" s="3"/>
      <c r="AA44" s="3"/>
    </row>
    <row r="45" spans="1:27" ht="15.75" x14ac:dyDescent="0.25">
      <c r="A45" s="11"/>
      <c r="B45" s="110"/>
      <c r="C45" s="111"/>
      <c r="D45" s="111"/>
      <c r="E45" s="111"/>
      <c r="F45" s="111"/>
      <c r="G45" s="112"/>
      <c r="H45" s="113"/>
      <c r="I45" s="81"/>
      <c r="J45" s="114"/>
      <c r="K45" s="1"/>
      <c r="L45" s="1"/>
      <c r="M45" s="1"/>
      <c r="N45" s="1"/>
      <c r="O45" s="1"/>
      <c r="P45" s="1"/>
      <c r="Q45" s="1"/>
      <c r="R45" s="1"/>
      <c r="S45" s="1"/>
      <c r="T45" s="3"/>
      <c r="U45" s="3"/>
      <c r="V45" s="3"/>
      <c r="W45" s="3"/>
      <c r="X45" s="3"/>
      <c r="Y45" s="3"/>
      <c r="Z45" s="3"/>
      <c r="AA45" s="3"/>
    </row>
    <row r="46" spans="1:27" ht="16.5" thickBot="1" x14ac:dyDescent="0.3">
      <c r="A46" s="12"/>
      <c r="B46" s="99"/>
      <c r="C46" s="100"/>
      <c r="D46" s="100"/>
      <c r="E46" s="100"/>
      <c r="F46" s="100"/>
      <c r="G46" s="101"/>
      <c r="H46" s="102"/>
      <c r="I46" s="103"/>
      <c r="J46" s="104"/>
      <c r="K46" s="1"/>
      <c r="L46" s="1"/>
      <c r="M46" s="1"/>
      <c r="N46" s="1"/>
      <c r="O46" s="1"/>
      <c r="P46" s="1"/>
      <c r="Q46" s="1"/>
      <c r="R46" s="1"/>
      <c r="S46" s="1"/>
      <c r="T46" s="3"/>
      <c r="U46" s="3"/>
      <c r="V46" s="3"/>
      <c r="W46" s="3"/>
      <c r="X46" s="3"/>
      <c r="Y46" s="3"/>
      <c r="Z46" s="3"/>
      <c r="AA46" s="3"/>
    </row>
    <row r="47" spans="1:27" ht="15.75" x14ac:dyDescent="0.2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25">
      <c r="A48" s="105" t="s">
        <v>30</v>
      </c>
      <c r="B48" s="105"/>
      <c r="C48" s="105"/>
      <c r="D48" s="105"/>
      <c r="E48" s="105"/>
      <c r="F48" s="105"/>
      <c r="G48" s="105"/>
      <c r="H48" s="105"/>
      <c r="I48" s="105"/>
      <c r="J48" s="105"/>
      <c r="K48" s="1"/>
      <c r="L48" s="1"/>
      <c r="M48" s="1"/>
      <c r="N48" s="1"/>
      <c r="O48" s="1"/>
      <c r="P48" s="1"/>
      <c r="Q48" s="1"/>
      <c r="R48" s="1"/>
      <c r="S48" s="1"/>
      <c r="T48" s="3"/>
      <c r="U48" s="3"/>
      <c r="V48" s="3"/>
      <c r="W48" s="3"/>
      <c r="X48" s="3"/>
      <c r="Y48" s="3"/>
      <c r="Z48" s="3"/>
      <c r="AA48" s="3"/>
    </row>
    <row r="49" spans="1:27" ht="15.75" x14ac:dyDescent="0.2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75" x14ac:dyDescent="0.2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75" x14ac:dyDescent="0.25">
      <c r="A51" s="106" t="s">
        <v>31</v>
      </c>
      <c r="B51" s="106"/>
      <c r="C51" s="106"/>
      <c r="D51" s="106"/>
      <c r="E51" s="107" t="s">
        <v>420</v>
      </c>
      <c r="F51" s="108"/>
      <c r="G51" s="108"/>
      <c r="H51" s="108"/>
      <c r="I51" s="108"/>
      <c r="J51" s="108"/>
      <c r="K51" s="1"/>
      <c r="L51" s="1"/>
      <c r="M51" s="1"/>
      <c r="N51" s="1"/>
      <c r="O51" s="1"/>
      <c r="P51" s="1"/>
      <c r="Q51" s="1"/>
      <c r="R51" s="1"/>
      <c r="S51" s="1"/>
      <c r="T51" s="3"/>
      <c r="U51" s="3"/>
      <c r="V51" s="3"/>
      <c r="W51" s="3"/>
      <c r="X51" s="3"/>
      <c r="Y51" s="3"/>
      <c r="Z51" s="3"/>
      <c r="AA51" s="3"/>
    </row>
    <row r="52" spans="1:27" ht="15.75" x14ac:dyDescent="0.2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75" x14ac:dyDescent="0.25">
      <c r="A53" s="109" t="s">
        <v>32</v>
      </c>
      <c r="B53" s="109"/>
      <c r="C53" s="109"/>
      <c r="D53" s="109"/>
      <c r="E53" s="107" t="s">
        <v>269</v>
      </c>
      <c r="F53" s="108"/>
      <c r="G53" s="108"/>
      <c r="H53" s="108"/>
      <c r="I53" s="108"/>
      <c r="J53" s="108"/>
      <c r="K53" s="1"/>
      <c r="L53" s="1"/>
      <c r="M53" s="1"/>
      <c r="N53" s="1"/>
      <c r="O53" s="1"/>
      <c r="P53" s="1"/>
      <c r="Q53" s="1"/>
      <c r="R53" s="1"/>
      <c r="S53" s="1"/>
      <c r="T53" s="3"/>
      <c r="U53" s="3"/>
      <c r="V53" s="3"/>
      <c r="W53" s="3"/>
      <c r="X53" s="3"/>
      <c r="Y53" s="3"/>
      <c r="Z53" s="3"/>
      <c r="AA53" s="3"/>
    </row>
    <row r="54" spans="1:27" ht="15.75" x14ac:dyDescent="0.2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75" x14ac:dyDescent="0.2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75" x14ac:dyDescent="0.2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x14ac:dyDescent="0.2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x14ac:dyDescent="0.2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x14ac:dyDescent="0.2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x14ac:dyDescent="0.2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x14ac:dyDescent="0.2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x14ac:dyDescent="0.2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x14ac:dyDescent="0.2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x14ac:dyDescent="0.2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x14ac:dyDescent="0.2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x14ac:dyDescent="0.2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x14ac:dyDescent="0.2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x14ac:dyDescent="0.2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x14ac:dyDescent="0.2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x14ac:dyDescent="0.2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x14ac:dyDescent="0.2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x14ac:dyDescent="0.2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x14ac:dyDescent="0.2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x14ac:dyDescent="0.2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x14ac:dyDescent="0.2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x14ac:dyDescent="0.2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x14ac:dyDescent="0.2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x14ac:dyDescent="0.2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x14ac:dyDescent="0.2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x14ac:dyDescent="0.2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x14ac:dyDescent="0.2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x14ac:dyDescent="0.2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x14ac:dyDescent="0.2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x14ac:dyDescent="0.2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x14ac:dyDescent="0.2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x14ac:dyDescent="0.2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x14ac:dyDescent="0.2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x14ac:dyDescent="0.2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x14ac:dyDescent="0.2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x14ac:dyDescent="0.2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x14ac:dyDescent="0.2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x14ac:dyDescent="0.2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x14ac:dyDescent="0.2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x14ac:dyDescent="0.2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x14ac:dyDescent="0.2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x14ac:dyDescent="0.2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x14ac:dyDescent="0.2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x14ac:dyDescent="0.2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x14ac:dyDescent="0.2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x14ac:dyDescent="0.25">
      <c r="A100" s="3" t="s">
        <v>33</v>
      </c>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x14ac:dyDescent="0.2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O11"/>
  <sheetViews>
    <sheetView workbookViewId="0">
      <selection activeCell="B5" sqref="B5:O5"/>
    </sheetView>
  </sheetViews>
  <sheetFormatPr defaultColWidth="9.140625" defaultRowHeight="15.75" x14ac:dyDescent="0.25"/>
  <cols>
    <col min="1" max="1" width="2.140625" style="14" bestFit="1" customWidth="1"/>
    <col min="2" max="16384" width="9.140625" style="14"/>
  </cols>
  <sheetData>
    <row r="1" spans="1:15" ht="18.75" x14ac:dyDescent="0.3">
      <c r="A1" s="141" t="s">
        <v>62</v>
      </c>
      <c r="B1" s="141"/>
      <c r="C1" s="141"/>
      <c r="D1" s="141"/>
      <c r="E1" s="141"/>
      <c r="F1" s="141"/>
      <c r="G1" s="141"/>
      <c r="H1" s="141"/>
      <c r="I1" s="141"/>
      <c r="J1" s="141"/>
      <c r="K1" s="141"/>
      <c r="L1" s="141"/>
      <c r="M1" s="141"/>
      <c r="N1" s="141"/>
      <c r="O1" s="141"/>
    </row>
    <row r="2" spans="1:15" ht="127.5" customHeight="1" x14ac:dyDescent="0.25">
      <c r="A2" s="23">
        <v>1</v>
      </c>
      <c r="B2" s="140" t="s">
        <v>63</v>
      </c>
      <c r="C2" s="140"/>
      <c r="D2" s="140"/>
      <c r="E2" s="140"/>
      <c r="F2" s="140"/>
      <c r="G2" s="140"/>
      <c r="H2" s="140"/>
      <c r="I2" s="140"/>
      <c r="J2" s="140"/>
      <c r="K2" s="140"/>
      <c r="L2" s="140"/>
      <c r="M2" s="140"/>
      <c r="N2" s="140"/>
      <c r="O2" s="140"/>
    </row>
    <row r="3" spans="1:15" ht="48.75" customHeight="1" x14ac:dyDescent="0.25">
      <c r="A3" s="23">
        <v>2</v>
      </c>
      <c r="B3" s="140" t="s">
        <v>64</v>
      </c>
      <c r="C3" s="140"/>
      <c r="D3" s="140"/>
      <c r="E3" s="140"/>
      <c r="F3" s="140"/>
      <c r="G3" s="140"/>
      <c r="H3" s="140"/>
      <c r="I3" s="140"/>
      <c r="J3" s="140"/>
      <c r="K3" s="140"/>
      <c r="L3" s="140"/>
      <c r="M3" s="140"/>
      <c r="N3" s="140"/>
      <c r="O3" s="140"/>
    </row>
    <row r="4" spans="1:15" ht="50.25" customHeight="1" x14ac:dyDescent="0.25">
      <c r="A4" s="23">
        <v>3</v>
      </c>
      <c r="B4" s="140" t="s">
        <v>48</v>
      </c>
      <c r="C4" s="140"/>
      <c r="D4" s="140"/>
      <c r="E4" s="140"/>
      <c r="F4" s="140"/>
      <c r="G4" s="140"/>
      <c r="H4" s="140"/>
      <c r="I4" s="140"/>
      <c r="J4" s="140"/>
      <c r="K4" s="140"/>
      <c r="L4" s="140"/>
      <c r="M4" s="140"/>
      <c r="N4" s="140"/>
      <c r="O4" s="140"/>
    </row>
    <row r="5" spans="1:15" ht="84" customHeight="1" x14ac:dyDescent="0.25">
      <c r="A5" s="23">
        <v>4</v>
      </c>
      <c r="B5" s="140" t="s">
        <v>235</v>
      </c>
      <c r="C5" s="140"/>
      <c r="D5" s="140"/>
      <c r="E5" s="140"/>
      <c r="F5" s="140"/>
      <c r="G5" s="140"/>
      <c r="H5" s="140"/>
      <c r="I5" s="140"/>
      <c r="J5" s="140"/>
      <c r="K5" s="140"/>
      <c r="L5" s="140"/>
      <c r="M5" s="140"/>
      <c r="N5" s="140"/>
      <c r="O5" s="140"/>
    </row>
    <row r="6" spans="1:15" ht="34.5" customHeight="1" x14ac:dyDescent="0.25">
      <c r="A6" s="23">
        <v>5</v>
      </c>
      <c r="B6" s="140" t="s">
        <v>49</v>
      </c>
      <c r="C6" s="140"/>
      <c r="D6" s="140"/>
      <c r="E6" s="140"/>
      <c r="F6" s="140"/>
      <c r="G6" s="140"/>
      <c r="H6" s="140"/>
      <c r="I6" s="140"/>
      <c r="J6" s="140"/>
      <c r="K6" s="140"/>
      <c r="L6" s="140"/>
      <c r="M6" s="140"/>
      <c r="N6" s="140"/>
      <c r="O6" s="140"/>
    </row>
    <row r="7" spans="1:15" x14ac:dyDescent="0.25">
      <c r="A7" s="14" t="s">
        <v>53</v>
      </c>
      <c r="B7" s="138" t="s">
        <v>67</v>
      </c>
      <c r="C7" s="138"/>
      <c r="D7" s="138"/>
      <c r="E7" s="138"/>
      <c r="F7" s="138"/>
      <c r="G7" s="138"/>
      <c r="H7" s="138"/>
      <c r="I7" s="138"/>
      <c r="J7" s="138"/>
      <c r="K7" s="138"/>
      <c r="L7" s="138"/>
      <c r="M7" s="138"/>
      <c r="N7" s="138"/>
      <c r="O7" s="138"/>
    </row>
    <row r="8" spans="1:15" x14ac:dyDescent="0.25">
      <c r="B8" s="23" t="s">
        <v>57</v>
      </c>
      <c r="C8" s="138" t="s">
        <v>68</v>
      </c>
      <c r="D8" s="138"/>
      <c r="E8" s="138"/>
      <c r="F8" s="138"/>
      <c r="G8" s="138"/>
      <c r="H8" s="138"/>
      <c r="I8" s="138"/>
      <c r="J8" s="138"/>
      <c r="K8" s="138"/>
      <c r="L8" s="138"/>
      <c r="M8" s="138"/>
      <c r="N8" s="138"/>
      <c r="O8" s="138"/>
    </row>
    <row r="9" spans="1:15" ht="47.25" customHeight="1" x14ac:dyDescent="0.25">
      <c r="B9" s="23" t="s">
        <v>58</v>
      </c>
      <c r="C9" s="139" t="s">
        <v>69</v>
      </c>
      <c r="D9" s="139"/>
      <c r="E9" s="139"/>
      <c r="F9" s="139"/>
      <c r="G9" s="139"/>
      <c r="H9" s="139"/>
      <c r="I9" s="139"/>
      <c r="J9" s="139"/>
      <c r="K9" s="139"/>
      <c r="L9" s="139"/>
      <c r="M9" s="139"/>
      <c r="N9" s="139"/>
      <c r="O9" s="139"/>
    </row>
    <row r="10" spans="1:15" x14ac:dyDescent="0.25">
      <c r="A10" s="14" t="s">
        <v>54</v>
      </c>
      <c r="B10" s="138" t="s">
        <v>56</v>
      </c>
      <c r="C10" s="138"/>
      <c r="D10" s="138"/>
      <c r="E10" s="138"/>
      <c r="F10" s="138"/>
      <c r="G10" s="138"/>
      <c r="H10" s="138"/>
      <c r="I10" s="138"/>
      <c r="J10" s="138"/>
      <c r="K10" s="138"/>
      <c r="L10" s="138"/>
      <c r="M10" s="138"/>
      <c r="N10" s="138"/>
      <c r="O10" s="138"/>
    </row>
    <row r="11" spans="1:15" x14ac:dyDescent="0.25">
      <c r="B11" s="23" t="s">
        <v>55</v>
      </c>
      <c r="C11" s="138" t="s">
        <v>236</v>
      </c>
      <c r="D11" s="138"/>
      <c r="E11" s="138"/>
      <c r="F11" s="138"/>
      <c r="G11" s="138"/>
      <c r="H11" s="138"/>
      <c r="I11" s="138"/>
      <c r="J11" s="138"/>
      <c r="K11" s="138"/>
      <c r="L11" s="138"/>
      <c r="M11" s="138"/>
      <c r="N11" s="138"/>
      <c r="O11" s="138"/>
    </row>
  </sheetData>
  <mergeCells count="11">
    <mergeCell ref="B6:O6"/>
    <mergeCell ref="A1:O1"/>
    <mergeCell ref="B2:O2"/>
    <mergeCell ref="B3:O3"/>
    <mergeCell ref="B4:O4"/>
    <mergeCell ref="B5:O5"/>
    <mergeCell ref="B7:O7"/>
    <mergeCell ref="C8:O8"/>
    <mergeCell ref="C9:O9"/>
    <mergeCell ref="B10:O10"/>
    <mergeCell ref="C11:O11"/>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dimension ref="A1:D128"/>
  <sheetViews>
    <sheetView topLeftCell="A106" workbookViewId="0">
      <selection activeCell="D126" sqref="D126"/>
    </sheetView>
  </sheetViews>
  <sheetFormatPr defaultColWidth="9.140625" defaultRowHeight="15.75" x14ac:dyDescent="0.25"/>
  <cols>
    <col min="1" max="1" width="10" style="14" customWidth="1"/>
    <col min="2" max="2" width="44.28515625" style="14" customWidth="1"/>
    <col min="3" max="3" width="40.28515625" style="14" customWidth="1"/>
    <col min="4" max="4" width="54.28515625" style="46" customWidth="1"/>
    <col min="5" max="16384" width="9.140625" style="14"/>
  </cols>
  <sheetData>
    <row r="1" spans="1:4" ht="18.75" x14ac:dyDescent="0.3">
      <c r="A1" s="43"/>
      <c r="B1" s="24"/>
    </row>
    <row r="2" spans="1:4" x14ac:dyDescent="0.25">
      <c r="B2" s="24"/>
    </row>
    <row r="3" spans="1:4" x14ac:dyDescent="0.25">
      <c r="A3" s="142" t="s">
        <v>254</v>
      </c>
      <c r="B3" s="142"/>
      <c r="C3" s="142"/>
      <c r="D3" s="142"/>
    </row>
    <row r="4" spans="1:4" x14ac:dyDescent="0.25">
      <c r="A4" s="15"/>
      <c r="B4" s="16"/>
      <c r="C4" s="16"/>
    </row>
    <row r="5" spans="1:4" ht="78.75" x14ac:dyDescent="0.25">
      <c r="A5" s="29" t="s">
        <v>40</v>
      </c>
      <c r="B5" s="29" t="s">
        <v>41</v>
      </c>
      <c r="C5" s="29" t="s">
        <v>42</v>
      </c>
      <c r="D5" s="57" t="s">
        <v>43</v>
      </c>
    </row>
    <row r="6" spans="1:4" ht="33.75" customHeight="1" x14ac:dyDescent="0.25">
      <c r="A6" s="37" t="s">
        <v>70</v>
      </c>
      <c r="B6" s="33" t="s">
        <v>59</v>
      </c>
      <c r="C6" s="33" t="s">
        <v>50</v>
      </c>
      <c r="D6" s="63" t="s">
        <v>280</v>
      </c>
    </row>
    <row r="7" spans="1:4" ht="31.5" x14ac:dyDescent="0.25">
      <c r="A7" s="152" t="s">
        <v>71</v>
      </c>
      <c r="B7" s="143" t="s">
        <v>88</v>
      </c>
      <c r="C7" s="36" t="s">
        <v>89</v>
      </c>
      <c r="D7" s="65" t="s">
        <v>282</v>
      </c>
    </row>
    <row r="8" spans="1:4" ht="31.5" x14ac:dyDescent="0.25">
      <c r="A8" s="153"/>
      <c r="B8" s="144"/>
      <c r="C8" s="39" t="s">
        <v>90</v>
      </c>
      <c r="D8" s="66" t="s">
        <v>283</v>
      </c>
    </row>
    <row r="9" spans="1:4" ht="31.5" x14ac:dyDescent="0.25">
      <c r="A9" s="153"/>
      <c r="B9" s="144"/>
      <c r="C9" s="39" t="s">
        <v>179</v>
      </c>
      <c r="D9" s="66" t="s">
        <v>284</v>
      </c>
    </row>
    <row r="10" spans="1:4" ht="31.5" x14ac:dyDescent="0.25">
      <c r="A10" s="153"/>
      <c r="B10" s="144"/>
      <c r="C10" s="39" t="s">
        <v>180</v>
      </c>
      <c r="D10" s="66" t="s">
        <v>285</v>
      </c>
    </row>
    <row r="11" spans="1:4" ht="47.25" x14ac:dyDescent="0.25">
      <c r="A11" s="153"/>
      <c r="B11" s="144"/>
      <c r="C11" s="36" t="s">
        <v>237</v>
      </c>
      <c r="D11" s="67" t="s">
        <v>421</v>
      </c>
    </row>
    <row r="12" spans="1:4" x14ac:dyDescent="0.25">
      <c r="A12" s="153"/>
      <c r="B12" s="144"/>
      <c r="C12" s="36" t="s">
        <v>91</v>
      </c>
      <c r="D12" s="66" t="s">
        <v>274</v>
      </c>
    </row>
    <row r="13" spans="1:4" ht="47.25" x14ac:dyDescent="0.25">
      <c r="A13" s="153"/>
      <c r="B13" s="144"/>
      <c r="C13" s="36" t="s">
        <v>92</v>
      </c>
      <c r="D13" s="67" t="s">
        <v>286</v>
      </c>
    </row>
    <row r="14" spans="1:4" ht="31.5" x14ac:dyDescent="0.25">
      <c r="A14" s="153"/>
      <c r="B14" s="144"/>
      <c r="C14" s="36" t="s">
        <v>93</v>
      </c>
      <c r="D14" s="66" t="s">
        <v>287</v>
      </c>
    </row>
    <row r="15" spans="1:4" ht="47.25" x14ac:dyDescent="0.25">
      <c r="A15" s="153"/>
      <c r="B15" s="144"/>
      <c r="C15" s="36" t="s">
        <v>197</v>
      </c>
      <c r="D15" s="66" t="s">
        <v>288</v>
      </c>
    </row>
    <row r="16" spans="1:4" x14ac:dyDescent="0.25">
      <c r="A16" s="154"/>
      <c r="B16" s="145"/>
      <c r="C16" s="36" t="s">
        <v>196</v>
      </c>
      <c r="D16" s="68" t="s">
        <v>275</v>
      </c>
    </row>
    <row r="17" spans="1:4" ht="47.25" x14ac:dyDescent="0.25">
      <c r="A17" s="146" t="s">
        <v>72</v>
      </c>
      <c r="B17" s="143" t="s">
        <v>98</v>
      </c>
      <c r="C17" s="36" t="s">
        <v>94</v>
      </c>
      <c r="D17" s="67" t="s">
        <v>289</v>
      </c>
    </row>
    <row r="18" spans="1:4" x14ac:dyDescent="0.25">
      <c r="A18" s="147"/>
      <c r="B18" s="144"/>
      <c r="C18" s="36" t="s">
        <v>95</v>
      </c>
      <c r="D18" s="66" t="s">
        <v>290</v>
      </c>
    </row>
    <row r="19" spans="1:4" ht="31.5" x14ac:dyDescent="0.25">
      <c r="A19" s="147"/>
      <c r="B19" s="144"/>
      <c r="C19" s="36" t="s">
        <v>96</v>
      </c>
      <c r="D19" s="66" t="s">
        <v>291</v>
      </c>
    </row>
    <row r="20" spans="1:4" ht="31.5" x14ac:dyDescent="0.25">
      <c r="A20" s="147"/>
      <c r="B20" s="144"/>
      <c r="C20" s="36" t="s">
        <v>181</v>
      </c>
      <c r="D20" s="66" t="s">
        <v>292</v>
      </c>
    </row>
    <row r="21" spans="1:4" x14ac:dyDescent="0.25">
      <c r="A21" s="147"/>
      <c r="B21" s="144"/>
      <c r="C21" s="36" t="s">
        <v>182</v>
      </c>
      <c r="D21" s="66" t="s">
        <v>293</v>
      </c>
    </row>
    <row r="22" spans="1:4" ht="31.5" x14ac:dyDescent="0.25">
      <c r="A22" s="147"/>
      <c r="B22" s="144"/>
      <c r="C22" s="36" t="s">
        <v>238</v>
      </c>
      <c r="D22" s="66" t="s">
        <v>294</v>
      </c>
    </row>
    <row r="23" spans="1:4" ht="31.5" x14ac:dyDescent="0.25">
      <c r="A23" s="147"/>
      <c r="B23" s="144"/>
      <c r="C23" s="36" t="s">
        <v>97</v>
      </c>
      <c r="D23" s="66" t="s">
        <v>295</v>
      </c>
    </row>
    <row r="24" spans="1:4" ht="47.25" x14ac:dyDescent="0.25">
      <c r="A24" s="147"/>
      <c r="B24" s="144"/>
      <c r="C24" s="36" t="s">
        <v>199</v>
      </c>
      <c r="D24" s="66" t="s">
        <v>296</v>
      </c>
    </row>
    <row r="25" spans="1:4" x14ac:dyDescent="0.25">
      <c r="A25" s="148"/>
      <c r="B25" s="145"/>
      <c r="C25" s="36" t="s">
        <v>198</v>
      </c>
      <c r="D25" s="69" t="s">
        <v>198</v>
      </c>
    </row>
    <row r="26" spans="1:4" ht="47.25" x14ac:dyDescent="0.25">
      <c r="A26" s="146" t="s">
        <v>73</v>
      </c>
      <c r="B26" s="143" t="s">
        <v>99</v>
      </c>
      <c r="C26" s="36" t="s">
        <v>94</v>
      </c>
      <c r="D26" s="67" t="s">
        <v>297</v>
      </c>
    </row>
    <row r="27" spans="1:4" x14ac:dyDescent="0.25">
      <c r="A27" s="147"/>
      <c r="B27" s="144"/>
      <c r="C27" s="36" t="s">
        <v>100</v>
      </c>
      <c r="D27" s="66" t="s">
        <v>298</v>
      </c>
    </row>
    <row r="28" spans="1:4" ht="31.5" x14ac:dyDescent="0.25">
      <c r="A28" s="147"/>
      <c r="B28" s="144"/>
      <c r="C28" s="36" t="s">
        <v>101</v>
      </c>
      <c r="D28" s="66" t="s">
        <v>299</v>
      </c>
    </row>
    <row r="29" spans="1:4" ht="31.5" x14ac:dyDescent="0.25">
      <c r="A29" s="147"/>
      <c r="B29" s="144"/>
      <c r="C29" s="36" t="s">
        <v>181</v>
      </c>
      <c r="D29" s="66" t="s">
        <v>300</v>
      </c>
    </row>
    <row r="30" spans="1:4" x14ac:dyDescent="0.25">
      <c r="A30" s="147"/>
      <c r="B30" s="144"/>
      <c r="C30" s="36" t="s">
        <v>182</v>
      </c>
      <c r="D30" s="66" t="s">
        <v>301</v>
      </c>
    </row>
    <row r="31" spans="1:4" ht="31.5" x14ac:dyDescent="0.25">
      <c r="A31" s="147"/>
      <c r="B31" s="144"/>
      <c r="C31" s="36" t="s">
        <v>238</v>
      </c>
      <c r="D31" s="66" t="s">
        <v>302</v>
      </c>
    </row>
    <row r="32" spans="1:4" ht="31.5" x14ac:dyDescent="0.25">
      <c r="A32" s="147"/>
      <c r="B32" s="144"/>
      <c r="C32" s="36" t="s">
        <v>97</v>
      </c>
      <c r="D32" s="66" t="s">
        <v>295</v>
      </c>
    </row>
    <row r="33" spans="1:4" ht="47.25" x14ac:dyDescent="0.25">
      <c r="A33" s="147"/>
      <c r="B33" s="144"/>
      <c r="C33" s="36" t="s">
        <v>199</v>
      </c>
      <c r="D33" s="66" t="s">
        <v>296</v>
      </c>
    </row>
    <row r="34" spans="1:4" x14ac:dyDescent="0.25">
      <c r="A34" s="148"/>
      <c r="B34" s="145"/>
      <c r="C34" s="36" t="s">
        <v>200</v>
      </c>
      <c r="D34" s="66" t="s">
        <v>200</v>
      </c>
    </row>
    <row r="35" spans="1:4" ht="47.25" x14ac:dyDescent="0.25">
      <c r="A35" s="146" t="s">
        <v>74</v>
      </c>
      <c r="B35" s="143" t="s">
        <v>108</v>
      </c>
      <c r="C35" s="36" t="s">
        <v>94</v>
      </c>
      <c r="D35" s="67" t="s">
        <v>276</v>
      </c>
    </row>
    <row r="36" spans="1:4" x14ac:dyDescent="0.25">
      <c r="A36" s="147"/>
      <c r="B36" s="144"/>
      <c r="C36" s="36" t="s">
        <v>102</v>
      </c>
      <c r="D36" s="66" t="s">
        <v>303</v>
      </c>
    </row>
    <row r="37" spans="1:4" ht="31.5" x14ac:dyDescent="0.25">
      <c r="A37" s="147"/>
      <c r="B37" s="144"/>
      <c r="C37" s="36" t="s">
        <v>103</v>
      </c>
      <c r="D37" s="66" t="s">
        <v>304</v>
      </c>
    </row>
    <row r="38" spans="1:4" ht="31.5" x14ac:dyDescent="0.25">
      <c r="A38" s="147"/>
      <c r="B38" s="144"/>
      <c r="C38" s="36" t="s">
        <v>104</v>
      </c>
      <c r="D38" s="66" t="s">
        <v>305</v>
      </c>
    </row>
    <row r="39" spans="1:4" ht="31.5" x14ac:dyDescent="0.25">
      <c r="A39" s="147"/>
      <c r="B39" s="144"/>
      <c r="C39" s="36" t="s">
        <v>256</v>
      </c>
      <c r="D39" s="66" t="s">
        <v>306</v>
      </c>
    </row>
    <row r="40" spans="1:4" x14ac:dyDescent="0.25">
      <c r="A40" s="147"/>
      <c r="B40" s="144"/>
      <c r="C40" s="36" t="s">
        <v>183</v>
      </c>
      <c r="D40" s="66" t="s">
        <v>307</v>
      </c>
    </row>
    <row r="41" spans="1:4" ht="31.5" x14ac:dyDescent="0.25">
      <c r="A41" s="147"/>
      <c r="B41" s="144"/>
      <c r="C41" s="36" t="s">
        <v>239</v>
      </c>
      <c r="D41" s="66" t="s">
        <v>308</v>
      </c>
    </row>
    <row r="42" spans="1:4" ht="31.5" x14ac:dyDescent="0.25">
      <c r="A42" s="147"/>
      <c r="B42" s="144"/>
      <c r="C42" s="36" t="s">
        <v>93</v>
      </c>
      <c r="D42" s="66" t="s">
        <v>309</v>
      </c>
    </row>
    <row r="43" spans="1:4" ht="47.25" x14ac:dyDescent="0.25">
      <c r="A43" s="147"/>
      <c r="B43" s="144"/>
      <c r="C43" s="36" t="s">
        <v>197</v>
      </c>
      <c r="D43" s="66" t="s">
        <v>310</v>
      </c>
    </row>
    <row r="44" spans="1:4" x14ac:dyDescent="0.25">
      <c r="A44" s="148"/>
      <c r="B44" s="145"/>
      <c r="C44" s="36" t="s">
        <v>201</v>
      </c>
      <c r="D44" s="69" t="s">
        <v>201</v>
      </c>
    </row>
    <row r="45" spans="1:4" ht="47.25" x14ac:dyDescent="0.25">
      <c r="A45" s="146" t="s">
        <v>75</v>
      </c>
      <c r="B45" s="143" t="s">
        <v>105</v>
      </c>
      <c r="C45" s="36" t="s">
        <v>94</v>
      </c>
      <c r="D45" s="67" t="s">
        <v>311</v>
      </c>
    </row>
    <row r="46" spans="1:4" ht="31.5" x14ac:dyDescent="0.25">
      <c r="A46" s="147"/>
      <c r="B46" s="144"/>
      <c r="C46" s="36" t="s">
        <v>106</v>
      </c>
      <c r="D46" s="66" t="s">
        <v>312</v>
      </c>
    </row>
    <row r="47" spans="1:4" ht="31.5" x14ac:dyDescent="0.25">
      <c r="A47" s="147"/>
      <c r="B47" s="144"/>
      <c r="C47" s="36" t="s">
        <v>250</v>
      </c>
      <c r="D47" s="66" t="s">
        <v>313</v>
      </c>
    </row>
    <row r="48" spans="1:4" x14ac:dyDescent="0.25">
      <c r="A48" s="147"/>
      <c r="B48" s="144"/>
      <c r="C48" s="36" t="s">
        <v>184</v>
      </c>
      <c r="D48" s="66" t="s">
        <v>314</v>
      </c>
    </row>
    <row r="49" spans="1:4" ht="47.25" x14ac:dyDescent="0.25">
      <c r="A49" s="147"/>
      <c r="B49" s="144"/>
      <c r="C49" s="36" t="s">
        <v>237</v>
      </c>
      <c r="D49" s="66" t="s">
        <v>315</v>
      </c>
    </row>
    <row r="50" spans="1:4" ht="31.5" x14ac:dyDescent="0.25">
      <c r="A50" s="147"/>
      <c r="B50" s="144"/>
      <c r="C50" s="36" t="s">
        <v>238</v>
      </c>
      <c r="D50" s="66" t="s">
        <v>316</v>
      </c>
    </row>
    <row r="51" spans="1:4" ht="31.5" x14ac:dyDescent="0.25">
      <c r="A51" s="147"/>
      <c r="B51" s="144"/>
      <c r="C51" s="36" t="s">
        <v>97</v>
      </c>
      <c r="D51" s="66" t="s">
        <v>309</v>
      </c>
    </row>
    <row r="52" spans="1:4" ht="47.25" x14ac:dyDescent="0.25">
      <c r="A52" s="147"/>
      <c r="B52" s="144"/>
      <c r="C52" s="36" t="s">
        <v>199</v>
      </c>
      <c r="D52" s="66" t="s">
        <v>310</v>
      </c>
    </row>
    <row r="53" spans="1:4" x14ac:dyDescent="0.25">
      <c r="A53" s="148"/>
      <c r="B53" s="145"/>
      <c r="C53" s="36" t="s">
        <v>198</v>
      </c>
      <c r="D53" s="69" t="s">
        <v>198</v>
      </c>
    </row>
    <row r="54" spans="1:4" ht="31.5" x14ac:dyDescent="0.25">
      <c r="A54" s="146" t="s">
        <v>76</v>
      </c>
      <c r="B54" s="143" t="s">
        <v>107</v>
      </c>
      <c r="C54" s="36" t="s">
        <v>89</v>
      </c>
      <c r="D54" s="66" t="s">
        <v>317</v>
      </c>
    </row>
    <row r="55" spans="1:4" x14ac:dyDescent="0.25">
      <c r="A55" s="147"/>
      <c r="B55" s="144"/>
      <c r="C55" s="36" t="s">
        <v>185</v>
      </c>
      <c r="D55" s="66" t="s">
        <v>318</v>
      </c>
    </row>
    <row r="56" spans="1:4" ht="31.5" x14ac:dyDescent="0.25">
      <c r="A56" s="147"/>
      <c r="B56" s="144"/>
      <c r="C56" s="36" t="s">
        <v>243</v>
      </c>
      <c r="D56" s="66" t="s">
        <v>319</v>
      </c>
    </row>
    <row r="57" spans="1:4" ht="31.5" x14ac:dyDescent="0.25">
      <c r="A57" s="147"/>
      <c r="B57" s="144"/>
      <c r="C57" s="36" t="s">
        <v>244</v>
      </c>
      <c r="D57" s="70" t="s">
        <v>422</v>
      </c>
    </row>
    <row r="58" spans="1:4" ht="47.25" x14ac:dyDescent="0.25">
      <c r="A58" s="147"/>
      <c r="B58" s="144"/>
      <c r="C58" s="36" t="s">
        <v>245</v>
      </c>
      <c r="D58" s="70" t="s">
        <v>245</v>
      </c>
    </row>
    <row r="59" spans="1:4" ht="31.5" x14ac:dyDescent="0.25">
      <c r="A59" s="147"/>
      <c r="B59" s="144"/>
      <c r="C59" s="36" t="s">
        <v>246</v>
      </c>
      <c r="D59" s="70" t="s">
        <v>320</v>
      </c>
    </row>
    <row r="60" spans="1:4" ht="49.5" customHeight="1" x14ac:dyDescent="0.25">
      <c r="A60" s="147"/>
      <c r="B60" s="144"/>
      <c r="C60" s="36" t="s">
        <v>247</v>
      </c>
      <c r="D60" s="66" t="s">
        <v>321</v>
      </c>
    </row>
    <row r="61" spans="1:4" x14ac:dyDescent="0.25">
      <c r="A61" s="148"/>
      <c r="B61" s="145"/>
      <c r="C61" s="36" t="s">
        <v>248</v>
      </c>
      <c r="D61" s="70" t="s">
        <v>248</v>
      </c>
    </row>
    <row r="62" spans="1:4" ht="31.5" x14ac:dyDescent="0.25">
      <c r="A62" s="146" t="s">
        <v>77</v>
      </c>
      <c r="B62" s="143" t="s">
        <v>109</v>
      </c>
      <c r="C62" s="36" t="s">
        <v>89</v>
      </c>
      <c r="D62" s="66" t="s">
        <v>322</v>
      </c>
    </row>
    <row r="63" spans="1:4" x14ac:dyDescent="0.25">
      <c r="A63" s="147"/>
      <c r="B63" s="144"/>
      <c r="C63" s="36" t="s">
        <v>110</v>
      </c>
      <c r="D63" s="66" t="s">
        <v>323</v>
      </c>
    </row>
    <row r="64" spans="1:4" ht="31.5" x14ac:dyDescent="0.25">
      <c r="A64" s="147"/>
      <c r="B64" s="144"/>
      <c r="C64" s="36" t="s">
        <v>251</v>
      </c>
      <c r="D64" s="66" t="s">
        <v>324</v>
      </c>
    </row>
    <row r="65" spans="1:4" ht="31.5" x14ac:dyDescent="0.25">
      <c r="A65" s="147"/>
      <c r="B65" s="144"/>
      <c r="C65" s="36" t="s">
        <v>111</v>
      </c>
      <c r="D65" s="66" t="s">
        <v>325</v>
      </c>
    </row>
    <row r="66" spans="1:4" ht="31.5" x14ac:dyDescent="0.25">
      <c r="A66" s="147"/>
      <c r="B66" s="144"/>
      <c r="C66" s="36" t="s">
        <v>112</v>
      </c>
      <c r="D66" s="66" t="s">
        <v>327</v>
      </c>
    </row>
    <row r="67" spans="1:4" x14ac:dyDescent="0.25">
      <c r="A67" s="147"/>
      <c r="B67" s="144"/>
      <c r="C67" s="36" t="s">
        <v>113</v>
      </c>
      <c r="D67" s="66" t="s">
        <v>326</v>
      </c>
    </row>
    <row r="68" spans="1:4" ht="31.5" x14ac:dyDescent="0.25">
      <c r="A68" s="147"/>
      <c r="B68" s="144"/>
      <c r="C68" s="36" t="s">
        <v>114</v>
      </c>
      <c r="D68" s="66" t="s">
        <v>328</v>
      </c>
    </row>
    <row r="69" spans="1:4" ht="31.5" x14ac:dyDescent="0.25">
      <c r="A69" s="147"/>
      <c r="B69" s="144"/>
      <c r="C69" s="36" t="s">
        <v>93</v>
      </c>
      <c r="D69" s="66" t="s">
        <v>309</v>
      </c>
    </row>
    <row r="70" spans="1:4" ht="47.25" x14ac:dyDescent="0.25">
      <c r="A70" s="147"/>
      <c r="B70" s="144"/>
      <c r="C70" s="36" t="s">
        <v>197</v>
      </c>
      <c r="D70" s="66" t="s">
        <v>310</v>
      </c>
    </row>
    <row r="71" spans="1:4" x14ac:dyDescent="0.25">
      <c r="A71" s="148"/>
      <c r="B71" s="145"/>
      <c r="C71" s="36" t="s">
        <v>201</v>
      </c>
      <c r="D71" s="69" t="s">
        <v>201</v>
      </c>
    </row>
    <row r="72" spans="1:4" x14ac:dyDescent="0.25">
      <c r="A72" s="146" t="s">
        <v>78</v>
      </c>
      <c r="B72" s="143" t="s">
        <v>115</v>
      </c>
      <c r="C72" s="36" t="s">
        <v>116</v>
      </c>
      <c r="D72" s="66" t="s">
        <v>329</v>
      </c>
    </row>
    <row r="73" spans="1:4" x14ac:dyDescent="0.25">
      <c r="A73" s="147"/>
      <c r="B73" s="144"/>
      <c r="C73" s="36" t="s">
        <v>117</v>
      </c>
      <c r="D73" s="66" t="s">
        <v>330</v>
      </c>
    </row>
    <row r="74" spans="1:4" ht="31.5" x14ac:dyDescent="0.25">
      <c r="A74" s="147"/>
      <c r="B74" s="144"/>
      <c r="C74" s="36" t="s">
        <v>186</v>
      </c>
      <c r="D74" s="66" t="s">
        <v>331</v>
      </c>
    </row>
    <row r="75" spans="1:4" ht="21.75" customHeight="1" x14ac:dyDescent="0.25">
      <c r="A75" s="147"/>
      <c r="B75" s="144"/>
      <c r="C75" s="36" t="s">
        <v>118</v>
      </c>
      <c r="D75" s="66" t="s">
        <v>332</v>
      </c>
    </row>
    <row r="76" spans="1:4" ht="47.25" x14ac:dyDescent="0.25">
      <c r="A76" s="147"/>
      <c r="B76" s="144"/>
      <c r="C76" s="36" t="s">
        <v>202</v>
      </c>
      <c r="D76" s="66" t="s">
        <v>333</v>
      </c>
    </row>
    <row r="77" spans="1:4" x14ac:dyDescent="0.25">
      <c r="A77" s="148"/>
      <c r="B77" s="145"/>
      <c r="C77" s="36" t="s">
        <v>203</v>
      </c>
      <c r="D77" s="69" t="s">
        <v>203</v>
      </c>
    </row>
    <row r="78" spans="1:4" ht="31.5" x14ac:dyDescent="0.25">
      <c r="A78" s="146" t="s">
        <v>79</v>
      </c>
      <c r="B78" s="143" t="s">
        <v>119</v>
      </c>
      <c r="C78" s="36" t="s">
        <v>89</v>
      </c>
      <c r="D78" s="66" t="s">
        <v>334</v>
      </c>
    </row>
    <row r="79" spans="1:4" x14ac:dyDescent="0.25">
      <c r="A79" s="147"/>
      <c r="B79" s="144"/>
      <c r="C79" s="36" t="s">
        <v>120</v>
      </c>
      <c r="D79" s="66" t="s">
        <v>335</v>
      </c>
    </row>
    <row r="80" spans="1:4" ht="19.5" customHeight="1" x14ac:dyDescent="0.25">
      <c r="A80" s="147"/>
      <c r="B80" s="144"/>
      <c r="C80" s="36" t="s">
        <v>121</v>
      </c>
      <c r="D80" s="66" t="s">
        <v>336</v>
      </c>
    </row>
    <row r="81" spans="1:4" ht="31.5" x14ac:dyDescent="0.25">
      <c r="A81" s="147"/>
      <c r="B81" s="144"/>
      <c r="C81" s="36" t="s">
        <v>252</v>
      </c>
      <c r="D81" s="66" t="s">
        <v>277</v>
      </c>
    </row>
    <row r="82" spans="1:4" ht="31.5" x14ac:dyDescent="0.25">
      <c r="A82" s="147"/>
      <c r="B82" s="144"/>
      <c r="C82" s="36" t="s">
        <v>112</v>
      </c>
      <c r="D82" s="66" t="s">
        <v>337</v>
      </c>
    </row>
    <row r="83" spans="1:4" x14ac:dyDescent="0.25">
      <c r="A83" s="147"/>
      <c r="B83" s="144"/>
      <c r="C83" s="36" t="s">
        <v>113</v>
      </c>
      <c r="D83" s="66" t="s">
        <v>338</v>
      </c>
    </row>
    <row r="84" spans="1:4" ht="31.5" x14ac:dyDescent="0.25">
      <c r="A84" s="147"/>
      <c r="B84" s="144"/>
      <c r="C84" s="36" t="s">
        <v>114</v>
      </c>
      <c r="D84" s="66" t="s">
        <v>339</v>
      </c>
    </row>
    <row r="85" spans="1:4" ht="31.5" x14ac:dyDescent="0.25">
      <c r="A85" s="147"/>
      <c r="B85" s="144"/>
      <c r="C85" s="36" t="s">
        <v>93</v>
      </c>
      <c r="D85" s="66" t="s">
        <v>340</v>
      </c>
    </row>
    <row r="86" spans="1:4" ht="47.25" x14ac:dyDescent="0.25">
      <c r="A86" s="147"/>
      <c r="B86" s="144"/>
      <c r="C86" s="36" t="s">
        <v>197</v>
      </c>
      <c r="D86" s="66" t="s">
        <v>310</v>
      </c>
    </row>
    <row r="87" spans="1:4" x14ac:dyDescent="0.25">
      <c r="A87" s="148"/>
      <c r="B87" s="145"/>
      <c r="C87" s="36" t="s">
        <v>201</v>
      </c>
      <c r="D87" s="69" t="s">
        <v>201</v>
      </c>
    </row>
    <row r="88" spans="1:4" ht="31.5" x14ac:dyDescent="0.25">
      <c r="A88" s="146" t="s">
        <v>80</v>
      </c>
      <c r="B88" s="143" t="s">
        <v>193</v>
      </c>
      <c r="C88" s="36" t="s">
        <v>194</v>
      </c>
      <c r="D88" s="66" t="s">
        <v>341</v>
      </c>
    </row>
    <row r="89" spans="1:4" x14ac:dyDescent="0.25">
      <c r="A89" s="147"/>
      <c r="B89" s="144"/>
      <c r="C89" s="36" t="s">
        <v>195</v>
      </c>
      <c r="D89" s="66" t="s">
        <v>342</v>
      </c>
    </row>
    <row r="90" spans="1:4" ht="31.5" x14ac:dyDescent="0.25">
      <c r="A90" s="147"/>
      <c r="B90" s="144"/>
      <c r="C90" s="36" t="s">
        <v>240</v>
      </c>
      <c r="D90" s="66" t="s">
        <v>343</v>
      </c>
    </row>
    <row r="91" spans="1:4" ht="31.5" x14ac:dyDescent="0.25">
      <c r="A91" s="147"/>
      <c r="B91" s="144"/>
      <c r="C91" s="36" t="s">
        <v>205</v>
      </c>
      <c r="D91" s="66" t="s">
        <v>344</v>
      </c>
    </row>
    <row r="92" spans="1:4" x14ac:dyDescent="0.25">
      <c r="A92" s="148"/>
      <c r="B92" s="145"/>
      <c r="C92" s="36" t="s">
        <v>204</v>
      </c>
      <c r="D92" s="69" t="s">
        <v>204</v>
      </c>
    </row>
    <row r="93" spans="1:4" ht="31.5" x14ac:dyDescent="0.25">
      <c r="A93" s="146" t="s">
        <v>81</v>
      </c>
      <c r="B93" s="143" t="s">
        <v>122</v>
      </c>
      <c r="C93" s="36" t="s">
        <v>123</v>
      </c>
      <c r="D93" s="67" t="s">
        <v>345</v>
      </c>
    </row>
    <row r="94" spans="1:4" ht="31.5" x14ac:dyDescent="0.25">
      <c r="A94" s="147"/>
      <c r="B94" s="144"/>
      <c r="C94" s="36" t="s">
        <v>124</v>
      </c>
      <c r="D94" s="67" t="s">
        <v>346</v>
      </c>
    </row>
    <row r="95" spans="1:4" ht="31.5" x14ac:dyDescent="0.25">
      <c r="A95" s="147"/>
      <c r="B95" s="144"/>
      <c r="C95" s="36" t="s">
        <v>125</v>
      </c>
      <c r="D95" s="67" t="s">
        <v>347</v>
      </c>
    </row>
    <row r="96" spans="1:4" ht="47.25" x14ac:dyDescent="0.25">
      <c r="A96" s="147"/>
      <c r="B96" s="144"/>
      <c r="C96" s="36" t="s">
        <v>207</v>
      </c>
      <c r="D96" s="67" t="s">
        <v>348</v>
      </c>
    </row>
    <row r="97" spans="1:4" x14ac:dyDescent="0.25">
      <c r="A97" s="148"/>
      <c r="B97" s="145"/>
      <c r="C97" s="36" t="s">
        <v>206</v>
      </c>
      <c r="D97" s="69" t="s">
        <v>206</v>
      </c>
    </row>
    <row r="98" spans="1:4" ht="31.5" x14ac:dyDescent="0.25">
      <c r="A98" s="146" t="s">
        <v>82</v>
      </c>
      <c r="B98" s="143" t="s">
        <v>126</v>
      </c>
      <c r="C98" s="36" t="s">
        <v>123</v>
      </c>
      <c r="D98" s="67" t="s">
        <v>345</v>
      </c>
    </row>
    <row r="99" spans="1:4" ht="31.5" x14ac:dyDescent="0.25">
      <c r="A99" s="147"/>
      <c r="B99" s="144"/>
      <c r="C99" s="36" t="s">
        <v>124</v>
      </c>
      <c r="D99" s="71" t="s">
        <v>346</v>
      </c>
    </row>
    <row r="100" spans="1:4" ht="31.5" x14ac:dyDescent="0.25">
      <c r="A100" s="147"/>
      <c r="B100" s="144"/>
      <c r="C100" s="36" t="s">
        <v>127</v>
      </c>
      <c r="D100" s="71" t="s">
        <v>349</v>
      </c>
    </row>
    <row r="101" spans="1:4" ht="47.25" x14ac:dyDescent="0.25">
      <c r="A101" s="147"/>
      <c r="B101" s="144"/>
      <c r="C101" s="36" t="s">
        <v>207</v>
      </c>
      <c r="D101" s="71" t="s">
        <v>348</v>
      </c>
    </row>
    <row r="102" spans="1:4" x14ac:dyDescent="0.25">
      <c r="A102" s="148"/>
      <c r="B102" s="145"/>
      <c r="C102" s="36" t="s">
        <v>208</v>
      </c>
      <c r="D102" s="69" t="s">
        <v>208</v>
      </c>
    </row>
    <row r="103" spans="1:4" ht="31.5" x14ac:dyDescent="0.25">
      <c r="A103" s="146" t="s">
        <v>83</v>
      </c>
      <c r="B103" s="149" t="s">
        <v>260</v>
      </c>
      <c r="C103" s="36" t="s">
        <v>128</v>
      </c>
      <c r="D103" s="71" t="s">
        <v>350</v>
      </c>
    </row>
    <row r="104" spans="1:4" ht="31.5" x14ac:dyDescent="0.25">
      <c r="A104" s="147"/>
      <c r="B104" s="150"/>
      <c r="C104" s="36" t="s">
        <v>129</v>
      </c>
      <c r="D104" s="71" t="s">
        <v>351</v>
      </c>
    </row>
    <row r="105" spans="1:4" ht="47.25" x14ac:dyDescent="0.25">
      <c r="A105" s="147"/>
      <c r="B105" s="150"/>
      <c r="C105" s="36" t="s">
        <v>209</v>
      </c>
      <c r="D105" s="71" t="s">
        <v>352</v>
      </c>
    </row>
    <row r="106" spans="1:4" x14ac:dyDescent="0.25">
      <c r="A106" s="148"/>
      <c r="B106" s="151"/>
      <c r="C106" s="36" t="s">
        <v>210</v>
      </c>
      <c r="D106" s="69" t="s">
        <v>210</v>
      </c>
    </row>
    <row r="107" spans="1:4" ht="31.5" x14ac:dyDescent="0.25">
      <c r="A107" s="146" t="s">
        <v>84</v>
      </c>
      <c r="B107" s="143" t="s">
        <v>130</v>
      </c>
      <c r="C107" s="36" t="s">
        <v>131</v>
      </c>
      <c r="D107" s="67" t="s">
        <v>353</v>
      </c>
    </row>
    <row r="108" spans="1:4" ht="31.5" x14ac:dyDescent="0.25">
      <c r="A108" s="147"/>
      <c r="B108" s="144"/>
      <c r="C108" s="36" t="s">
        <v>129</v>
      </c>
      <c r="D108" s="67" t="s">
        <v>351</v>
      </c>
    </row>
    <row r="109" spans="1:4" ht="47.25" x14ac:dyDescent="0.25">
      <c r="A109" s="147"/>
      <c r="B109" s="144"/>
      <c r="C109" s="36" t="s">
        <v>209</v>
      </c>
      <c r="D109" s="67" t="s">
        <v>352</v>
      </c>
    </row>
    <row r="110" spans="1:4" x14ac:dyDescent="0.25">
      <c r="A110" s="148"/>
      <c r="B110" s="145"/>
      <c r="C110" s="36" t="s">
        <v>210</v>
      </c>
      <c r="D110" s="69" t="s">
        <v>210</v>
      </c>
    </row>
    <row r="111" spans="1:4" x14ac:dyDescent="0.25">
      <c r="A111" s="146" t="s">
        <v>85</v>
      </c>
      <c r="B111" s="149" t="s">
        <v>132</v>
      </c>
      <c r="C111" s="39" t="s">
        <v>133</v>
      </c>
      <c r="D111" s="66" t="s">
        <v>354</v>
      </c>
    </row>
    <row r="112" spans="1:4" ht="31.5" x14ac:dyDescent="0.25">
      <c r="A112" s="147"/>
      <c r="B112" s="150"/>
      <c r="C112" s="39" t="s">
        <v>187</v>
      </c>
      <c r="D112" s="66" t="s">
        <v>355</v>
      </c>
    </row>
    <row r="113" spans="1:4" x14ac:dyDescent="0.25">
      <c r="A113" s="147"/>
      <c r="B113" s="150"/>
      <c r="C113" s="39" t="s">
        <v>212</v>
      </c>
      <c r="D113" s="66" t="s">
        <v>356</v>
      </c>
    </row>
    <row r="114" spans="1:4" x14ac:dyDescent="0.25">
      <c r="A114" s="148"/>
      <c r="B114" s="151"/>
      <c r="C114" s="39" t="s">
        <v>211</v>
      </c>
      <c r="D114" s="69" t="s">
        <v>278</v>
      </c>
    </row>
    <row r="115" spans="1:4" ht="31.5" x14ac:dyDescent="0.25">
      <c r="A115" s="156" t="s">
        <v>86</v>
      </c>
      <c r="B115" s="155" t="s">
        <v>134</v>
      </c>
      <c r="C115" s="39" t="s">
        <v>135</v>
      </c>
      <c r="D115" s="66" t="s">
        <v>357</v>
      </c>
    </row>
    <row r="116" spans="1:4" ht="31.5" x14ac:dyDescent="0.25">
      <c r="A116" s="156"/>
      <c r="B116" s="155"/>
      <c r="C116" s="39" t="s">
        <v>136</v>
      </c>
      <c r="D116" s="67" t="s">
        <v>358</v>
      </c>
    </row>
    <row r="117" spans="1:4" ht="31.5" x14ac:dyDescent="0.25">
      <c r="A117" s="156"/>
      <c r="B117" s="155"/>
      <c r="C117" s="39" t="s">
        <v>137</v>
      </c>
      <c r="D117" s="67" t="s">
        <v>359</v>
      </c>
    </row>
    <row r="118" spans="1:4" ht="31.5" x14ac:dyDescent="0.25">
      <c r="A118" s="156"/>
      <c r="B118" s="155"/>
      <c r="C118" s="39" t="s">
        <v>138</v>
      </c>
      <c r="D118" s="67" t="s">
        <v>360</v>
      </c>
    </row>
    <row r="119" spans="1:4" ht="31.5" x14ac:dyDescent="0.25">
      <c r="A119" s="156"/>
      <c r="B119" s="155"/>
      <c r="C119" s="39" t="s">
        <v>139</v>
      </c>
      <c r="D119" s="67" t="s">
        <v>361</v>
      </c>
    </row>
    <row r="120" spans="1:4" ht="31.5" x14ac:dyDescent="0.25">
      <c r="A120" s="156"/>
      <c r="B120" s="155"/>
      <c r="C120" s="39" t="s">
        <v>249</v>
      </c>
      <c r="D120" s="67" t="s">
        <v>362</v>
      </c>
    </row>
    <row r="121" spans="1:4" x14ac:dyDescent="0.25">
      <c r="A121" s="156"/>
      <c r="B121" s="155"/>
      <c r="C121" s="38" t="s">
        <v>213</v>
      </c>
      <c r="D121" s="72" t="s">
        <v>279</v>
      </c>
    </row>
    <row r="122" spans="1:4" x14ac:dyDescent="0.25">
      <c r="A122" s="40"/>
      <c r="B122" s="41"/>
      <c r="C122" s="34" t="s">
        <v>14</v>
      </c>
      <c r="D122" s="61">
        <v>1</v>
      </c>
    </row>
    <row r="123" spans="1:4" x14ac:dyDescent="0.25">
      <c r="A123" s="40"/>
      <c r="B123" s="41"/>
      <c r="C123" s="19" t="s">
        <v>15</v>
      </c>
      <c r="D123" s="62" t="s">
        <v>66</v>
      </c>
    </row>
    <row r="124" spans="1:4" x14ac:dyDescent="0.25">
      <c r="A124" s="40"/>
      <c r="B124" s="41"/>
      <c r="C124" s="19" t="s">
        <v>16</v>
      </c>
      <c r="D124" s="47">
        <v>26333</v>
      </c>
    </row>
    <row r="125" spans="1:4" x14ac:dyDescent="0.25">
      <c r="A125" s="40"/>
      <c r="B125" s="41"/>
      <c r="C125" s="19" t="s">
        <v>17</v>
      </c>
      <c r="D125" s="48">
        <f>D124*D122</f>
        <v>26333</v>
      </c>
    </row>
    <row r="126" spans="1:4" x14ac:dyDescent="0.25">
      <c r="A126" s="40"/>
      <c r="B126" s="41"/>
      <c r="C126" s="19" t="s">
        <v>44</v>
      </c>
      <c r="D126" s="49">
        <f>D125*0.21</f>
        <v>5529.9299999999994</v>
      </c>
    </row>
    <row r="127" spans="1:4" x14ac:dyDescent="0.25">
      <c r="A127" s="40"/>
      <c r="B127" s="41"/>
      <c r="C127" s="19" t="s">
        <v>45</v>
      </c>
      <c r="D127" s="48">
        <f>D125+D126</f>
        <v>31862.93</v>
      </c>
    </row>
    <row r="128" spans="1:4" x14ac:dyDescent="0.25">
      <c r="A128" s="40"/>
      <c r="B128" s="41"/>
      <c r="C128" s="19" t="s">
        <v>65</v>
      </c>
      <c r="D128" s="50" t="s">
        <v>416</v>
      </c>
    </row>
  </sheetData>
  <mergeCells count="33">
    <mergeCell ref="A54:A61"/>
    <mergeCell ref="B62:B71"/>
    <mergeCell ref="B93:B97"/>
    <mergeCell ref="A93:A97"/>
    <mergeCell ref="B72:B77"/>
    <mergeCell ref="A72:A77"/>
    <mergeCell ref="B78:B87"/>
    <mergeCell ref="A78:A87"/>
    <mergeCell ref="B88:B92"/>
    <mergeCell ref="A88:A92"/>
    <mergeCell ref="A62:A71"/>
    <mergeCell ref="B107:B110"/>
    <mergeCell ref="A107:A110"/>
    <mergeCell ref="B111:B114"/>
    <mergeCell ref="A111:A114"/>
    <mergeCell ref="B115:B121"/>
    <mergeCell ref="A115:A121"/>
    <mergeCell ref="A3:D3"/>
    <mergeCell ref="B98:B102"/>
    <mergeCell ref="A98:A102"/>
    <mergeCell ref="B103:B106"/>
    <mergeCell ref="A103:A106"/>
    <mergeCell ref="B7:B16"/>
    <mergeCell ref="A7:A16"/>
    <mergeCell ref="B17:B25"/>
    <mergeCell ref="A17:A25"/>
    <mergeCell ref="B26:B34"/>
    <mergeCell ref="A26:A34"/>
    <mergeCell ref="B35:B44"/>
    <mergeCell ref="A35:A44"/>
    <mergeCell ref="B45:B53"/>
    <mergeCell ref="A45:A53"/>
    <mergeCell ref="B54:B6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84"/>
  <sheetViews>
    <sheetView tabSelected="1" topLeftCell="A39" workbookViewId="0">
      <selection activeCell="D80" sqref="D80"/>
    </sheetView>
  </sheetViews>
  <sheetFormatPr defaultColWidth="9.140625" defaultRowHeight="15.75" x14ac:dyDescent="0.25"/>
  <cols>
    <col min="1" max="1" width="10" style="14" customWidth="1"/>
    <col min="2" max="2" width="44.28515625" style="14" customWidth="1"/>
    <col min="3" max="3" width="40.28515625" style="14" customWidth="1"/>
    <col min="4" max="4" width="54.28515625" style="51" customWidth="1"/>
    <col min="5" max="16384" width="9.140625" style="14"/>
  </cols>
  <sheetData>
    <row r="1" spans="1:4" x14ac:dyDescent="0.25">
      <c r="B1" s="24"/>
    </row>
    <row r="2" spans="1:4" x14ac:dyDescent="0.25">
      <c r="B2" s="24"/>
    </row>
    <row r="3" spans="1:4" x14ac:dyDescent="0.25">
      <c r="A3" s="142" t="s">
        <v>255</v>
      </c>
      <c r="B3" s="142"/>
      <c r="C3" s="142"/>
      <c r="D3" s="142"/>
    </row>
    <row r="4" spans="1:4" x14ac:dyDescent="0.25">
      <c r="A4" s="42"/>
      <c r="B4" s="42"/>
      <c r="C4" s="42"/>
      <c r="D4" s="52"/>
    </row>
    <row r="5" spans="1:4" ht="78.75" x14ac:dyDescent="0.25">
      <c r="A5" s="29" t="s">
        <v>40</v>
      </c>
      <c r="B5" s="29" t="s">
        <v>41</v>
      </c>
      <c r="C5" s="29" t="s">
        <v>42</v>
      </c>
      <c r="D5" s="58" t="s">
        <v>43</v>
      </c>
    </row>
    <row r="6" spans="1:4" ht="34.5" customHeight="1" x14ac:dyDescent="0.25">
      <c r="A6" s="32" t="s">
        <v>70</v>
      </c>
      <c r="B6" s="33" t="s">
        <v>59</v>
      </c>
      <c r="C6" s="33" t="s">
        <v>50</v>
      </c>
      <c r="D6" s="64" t="s">
        <v>273</v>
      </c>
    </row>
    <row r="7" spans="1:4" ht="31.5" x14ac:dyDescent="0.25">
      <c r="A7" s="146" t="s">
        <v>71</v>
      </c>
      <c r="B7" s="149" t="s">
        <v>140</v>
      </c>
      <c r="C7" s="39" t="s">
        <v>215</v>
      </c>
      <c r="D7" s="73" t="s">
        <v>363</v>
      </c>
    </row>
    <row r="8" spans="1:4" ht="16.5" customHeight="1" x14ac:dyDescent="0.25">
      <c r="A8" s="148"/>
      <c r="B8" s="151"/>
      <c r="C8" s="39" t="s">
        <v>214</v>
      </c>
      <c r="D8" s="74" t="s">
        <v>214</v>
      </c>
    </row>
    <row r="9" spans="1:4" x14ac:dyDescent="0.25">
      <c r="A9" s="146" t="s">
        <v>72</v>
      </c>
      <c r="B9" s="149" t="s">
        <v>141</v>
      </c>
      <c r="C9" s="39" t="s">
        <v>257</v>
      </c>
      <c r="D9" s="74" t="s">
        <v>364</v>
      </c>
    </row>
    <row r="10" spans="1:4" x14ac:dyDescent="0.25">
      <c r="A10" s="148"/>
      <c r="B10" s="151"/>
      <c r="C10" s="39" t="s">
        <v>214</v>
      </c>
      <c r="D10" s="74" t="s">
        <v>214</v>
      </c>
    </row>
    <row r="11" spans="1:4" x14ac:dyDescent="0.25">
      <c r="A11" s="146" t="s">
        <v>73</v>
      </c>
      <c r="B11" s="149" t="s">
        <v>241</v>
      </c>
      <c r="C11" s="39" t="s">
        <v>142</v>
      </c>
      <c r="D11" s="65" t="s">
        <v>365</v>
      </c>
    </row>
    <row r="12" spans="1:4" ht="31.5" x14ac:dyDescent="0.25">
      <c r="A12" s="147"/>
      <c r="B12" s="150"/>
      <c r="C12" s="39" t="s">
        <v>188</v>
      </c>
      <c r="D12" s="65" t="s">
        <v>366</v>
      </c>
    </row>
    <row r="13" spans="1:4" x14ac:dyDescent="0.25">
      <c r="A13" s="148"/>
      <c r="B13" s="151"/>
      <c r="C13" s="39" t="s">
        <v>216</v>
      </c>
      <c r="D13" s="74" t="s">
        <v>216</v>
      </c>
    </row>
    <row r="14" spans="1:4" x14ac:dyDescent="0.25">
      <c r="A14" s="146" t="s">
        <v>74</v>
      </c>
      <c r="B14" s="149" t="s">
        <v>261</v>
      </c>
      <c r="C14" s="39" t="s">
        <v>143</v>
      </c>
      <c r="D14" s="65" t="s">
        <v>367</v>
      </c>
    </row>
    <row r="15" spans="1:4" x14ac:dyDescent="0.25">
      <c r="A15" s="147"/>
      <c r="B15" s="150"/>
      <c r="C15" s="39" t="s">
        <v>144</v>
      </c>
      <c r="D15" s="65" t="s">
        <v>368</v>
      </c>
    </row>
    <row r="16" spans="1:4" ht="31.5" x14ac:dyDescent="0.25">
      <c r="A16" s="147"/>
      <c r="B16" s="150"/>
      <c r="C16" s="39" t="s">
        <v>217</v>
      </c>
      <c r="D16" s="65" t="s">
        <v>369</v>
      </c>
    </row>
    <row r="17" spans="1:4" x14ac:dyDescent="0.25">
      <c r="A17" s="148"/>
      <c r="B17" s="151"/>
      <c r="C17" s="39" t="s">
        <v>210</v>
      </c>
      <c r="D17" s="74" t="s">
        <v>210</v>
      </c>
    </row>
    <row r="18" spans="1:4" ht="31.5" x14ac:dyDescent="0.25">
      <c r="A18" s="146" t="s">
        <v>75</v>
      </c>
      <c r="B18" s="143" t="s">
        <v>145</v>
      </c>
      <c r="C18" s="36" t="s">
        <v>253</v>
      </c>
      <c r="D18" s="75" t="s">
        <v>370</v>
      </c>
    </row>
    <row r="19" spans="1:4" ht="31.5" x14ac:dyDescent="0.25">
      <c r="A19" s="147"/>
      <c r="B19" s="144"/>
      <c r="C19" s="36" t="s">
        <v>242</v>
      </c>
      <c r="D19" s="75" t="s">
        <v>371</v>
      </c>
    </row>
    <row r="20" spans="1:4" ht="33" customHeight="1" x14ac:dyDescent="0.25">
      <c r="A20" s="147"/>
      <c r="B20" s="144"/>
      <c r="C20" s="36" t="s">
        <v>189</v>
      </c>
      <c r="D20" s="65" t="s">
        <v>372</v>
      </c>
    </row>
    <row r="21" spans="1:4" ht="31.5" x14ac:dyDescent="0.25">
      <c r="A21" s="147"/>
      <c r="B21" s="144"/>
      <c r="C21" s="36" t="s">
        <v>218</v>
      </c>
      <c r="D21" s="65" t="s">
        <v>373</v>
      </c>
    </row>
    <row r="22" spans="1:4" x14ac:dyDescent="0.25">
      <c r="A22" s="148"/>
      <c r="B22" s="145"/>
      <c r="C22" s="36" t="s">
        <v>206</v>
      </c>
      <c r="D22" s="74" t="s">
        <v>206</v>
      </c>
    </row>
    <row r="23" spans="1:4" x14ac:dyDescent="0.25">
      <c r="A23" s="146" t="s">
        <v>76</v>
      </c>
      <c r="B23" s="143" t="s">
        <v>149</v>
      </c>
      <c r="C23" s="36" t="s">
        <v>146</v>
      </c>
      <c r="D23" s="65" t="s">
        <v>374</v>
      </c>
    </row>
    <row r="24" spans="1:4" x14ac:dyDescent="0.25">
      <c r="A24" s="147"/>
      <c r="B24" s="144"/>
      <c r="C24" s="36" t="s">
        <v>147</v>
      </c>
      <c r="D24" s="65" t="s">
        <v>375</v>
      </c>
    </row>
    <row r="25" spans="1:4" x14ac:dyDescent="0.25">
      <c r="A25" s="147"/>
      <c r="B25" s="144"/>
      <c r="C25" s="39" t="s">
        <v>148</v>
      </c>
      <c r="D25" s="65" t="s">
        <v>376</v>
      </c>
    </row>
    <row r="26" spans="1:4" x14ac:dyDescent="0.25">
      <c r="A26" s="147"/>
      <c r="B26" s="144"/>
      <c r="C26" s="36" t="s">
        <v>219</v>
      </c>
      <c r="D26" s="65" t="s">
        <v>377</v>
      </c>
    </row>
    <row r="27" spans="1:4" x14ac:dyDescent="0.25">
      <c r="A27" s="148"/>
      <c r="B27" s="145"/>
      <c r="C27" s="36" t="s">
        <v>206</v>
      </c>
      <c r="D27" s="74" t="s">
        <v>206</v>
      </c>
    </row>
    <row r="28" spans="1:4" x14ac:dyDescent="0.25">
      <c r="A28" s="146" t="s">
        <v>77</v>
      </c>
      <c r="B28" s="143" t="s">
        <v>150</v>
      </c>
      <c r="C28" s="36" t="s">
        <v>146</v>
      </c>
      <c r="D28" s="65" t="s">
        <v>378</v>
      </c>
    </row>
    <row r="29" spans="1:4" x14ac:dyDescent="0.25">
      <c r="A29" s="147"/>
      <c r="B29" s="144"/>
      <c r="C29" s="36" t="s">
        <v>151</v>
      </c>
      <c r="D29" s="65" t="s">
        <v>379</v>
      </c>
    </row>
    <row r="30" spans="1:4" x14ac:dyDescent="0.25">
      <c r="A30" s="147"/>
      <c r="B30" s="144"/>
      <c r="C30" s="36" t="s">
        <v>190</v>
      </c>
      <c r="D30" s="65" t="s">
        <v>380</v>
      </c>
    </row>
    <row r="31" spans="1:4" x14ac:dyDescent="0.25">
      <c r="A31" s="147"/>
      <c r="B31" s="144"/>
      <c r="C31" s="36" t="s">
        <v>191</v>
      </c>
      <c r="D31" s="65" t="s">
        <v>381</v>
      </c>
    </row>
    <row r="32" spans="1:4" x14ac:dyDescent="0.25">
      <c r="A32" s="148"/>
      <c r="B32" s="145"/>
      <c r="C32" s="36" t="s">
        <v>206</v>
      </c>
      <c r="D32" s="74" t="s">
        <v>206</v>
      </c>
    </row>
    <row r="33" spans="1:4" ht="31.5" x14ac:dyDescent="0.25">
      <c r="A33" s="146" t="s">
        <v>78</v>
      </c>
      <c r="B33" s="143" t="s">
        <v>155</v>
      </c>
      <c r="C33" s="36" t="s">
        <v>152</v>
      </c>
      <c r="D33" s="65" t="s">
        <v>383</v>
      </c>
    </row>
    <row r="34" spans="1:4" ht="31.5" x14ac:dyDescent="0.25">
      <c r="A34" s="147"/>
      <c r="B34" s="144"/>
      <c r="C34" s="36" t="s">
        <v>262</v>
      </c>
      <c r="D34" s="65" t="s">
        <v>382</v>
      </c>
    </row>
    <row r="35" spans="1:4" ht="31.5" x14ac:dyDescent="0.25">
      <c r="A35" s="147"/>
      <c r="B35" s="144"/>
      <c r="C35" s="36" t="s">
        <v>154</v>
      </c>
      <c r="D35" s="65" t="s">
        <v>384</v>
      </c>
    </row>
    <row r="36" spans="1:4" ht="31.5" x14ac:dyDescent="0.25">
      <c r="A36" s="147"/>
      <c r="B36" s="144"/>
      <c r="C36" s="36" t="s">
        <v>221</v>
      </c>
      <c r="D36" s="65" t="s">
        <v>385</v>
      </c>
    </row>
    <row r="37" spans="1:4" x14ac:dyDescent="0.25">
      <c r="A37" s="148"/>
      <c r="B37" s="145"/>
      <c r="C37" s="36" t="s">
        <v>220</v>
      </c>
      <c r="D37" s="74" t="s">
        <v>220</v>
      </c>
    </row>
    <row r="38" spans="1:4" ht="31.5" x14ac:dyDescent="0.25">
      <c r="A38" s="146" t="s">
        <v>79</v>
      </c>
      <c r="B38" s="143" t="s">
        <v>156</v>
      </c>
      <c r="C38" s="36" t="s">
        <v>157</v>
      </c>
      <c r="D38" s="65" t="s">
        <v>386</v>
      </c>
    </row>
    <row r="39" spans="1:4" ht="31.5" x14ac:dyDescent="0.25">
      <c r="A39" s="147"/>
      <c r="B39" s="144"/>
      <c r="C39" s="36" t="s">
        <v>153</v>
      </c>
      <c r="D39" s="65" t="s">
        <v>387</v>
      </c>
    </row>
    <row r="40" spans="1:4" ht="31.5" x14ac:dyDescent="0.25">
      <c r="A40" s="147"/>
      <c r="B40" s="144"/>
      <c r="C40" s="36" t="s">
        <v>154</v>
      </c>
      <c r="D40" s="65" t="s">
        <v>388</v>
      </c>
    </row>
    <row r="41" spans="1:4" ht="31.5" x14ac:dyDescent="0.25">
      <c r="A41" s="147"/>
      <c r="B41" s="144"/>
      <c r="C41" s="36" t="s">
        <v>223</v>
      </c>
      <c r="D41" s="65" t="s">
        <v>389</v>
      </c>
    </row>
    <row r="42" spans="1:4" x14ac:dyDescent="0.25">
      <c r="A42" s="148"/>
      <c r="B42" s="145"/>
      <c r="C42" s="36" t="s">
        <v>222</v>
      </c>
      <c r="D42" s="74" t="s">
        <v>222</v>
      </c>
    </row>
    <row r="43" spans="1:4" x14ac:dyDescent="0.25">
      <c r="A43" s="146" t="s">
        <v>80</v>
      </c>
      <c r="B43" s="143" t="s">
        <v>158</v>
      </c>
      <c r="C43" s="36" t="s">
        <v>159</v>
      </c>
      <c r="D43" s="65" t="s">
        <v>390</v>
      </c>
    </row>
    <row r="44" spans="1:4" ht="31.5" x14ac:dyDescent="0.25">
      <c r="A44" s="147"/>
      <c r="B44" s="144"/>
      <c r="C44" s="36" t="s">
        <v>258</v>
      </c>
      <c r="D44" s="65" t="s">
        <v>391</v>
      </c>
    </row>
    <row r="45" spans="1:4" ht="31.5" x14ac:dyDescent="0.25">
      <c r="A45" s="147"/>
      <c r="B45" s="144"/>
      <c r="C45" s="36" t="s">
        <v>259</v>
      </c>
      <c r="D45" s="65" t="s">
        <v>392</v>
      </c>
    </row>
    <row r="46" spans="1:4" ht="16.5" customHeight="1" x14ac:dyDescent="0.25">
      <c r="A46" s="147"/>
      <c r="B46" s="144"/>
      <c r="C46" s="36" t="s">
        <v>225</v>
      </c>
      <c r="D46" s="65" t="s">
        <v>393</v>
      </c>
    </row>
    <row r="47" spans="1:4" ht="16.5" customHeight="1" x14ac:dyDescent="0.25">
      <c r="A47" s="148"/>
      <c r="B47" s="145"/>
      <c r="C47" s="36" t="s">
        <v>224</v>
      </c>
      <c r="D47" s="74" t="s">
        <v>224</v>
      </c>
    </row>
    <row r="48" spans="1:4" ht="18.75" customHeight="1" x14ac:dyDescent="0.25">
      <c r="A48" s="146" t="s">
        <v>81</v>
      </c>
      <c r="B48" s="143" t="s">
        <v>162</v>
      </c>
      <c r="C48" s="36" t="s">
        <v>160</v>
      </c>
      <c r="D48" s="65" t="s">
        <v>394</v>
      </c>
    </row>
    <row r="49" spans="1:4" ht="31.5" x14ac:dyDescent="0.25">
      <c r="A49" s="147"/>
      <c r="B49" s="144"/>
      <c r="C49" s="36" t="s">
        <v>161</v>
      </c>
      <c r="D49" s="65" t="s">
        <v>395</v>
      </c>
    </row>
    <row r="50" spans="1:4" ht="17.25" customHeight="1" x14ac:dyDescent="0.25">
      <c r="A50" s="147"/>
      <c r="B50" s="144"/>
      <c r="C50" s="36" t="s">
        <v>227</v>
      </c>
      <c r="D50" s="65" t="s">
        <v>396</v>
      </c>
    </row>
    <row r="51" spans="1:4" ht="17.25" customHeight="1" x14ac:dyDescent="0.25">
      <c r="A51" s="148"/>
      <c r="B51" s="145"/>
      <c r="C51" s="36" t="s">
        <v>226</v>
      </c>
      <c r="D51" s="74" t="s">
        <v>226</v>
      </c>
    </row>
    <row r="52" spans="1:4" ht="31.5" x14ac:dyDescent="0.25">
      <c r="A52" s="146" t="s">
        <v>82</v>
      </c>
      <c r="B52" s="143" t="s">
        <v>163</v>
      </c>
      <c r="C52" s="36" t="s">
        <v>165</v>
      </c>
      <c r="D52" s="65" t="s">
        <v>397</v>
      </c>
    </row>
    <row r="53" spans="1:4" ht="31.5" x14ac:dyDescent="0.25">
      <c r="A53" s="147"/>
      <c r="B53" s="144"/>
      <c r="C53" s="36" t="s">
        <v>161</v>
      </c>
      <c r="D53" s="65" t="s">
        <v>398</v>
      </c>
    </row>
    <row r="54" spans="1:4" ht="31.5" x14ac:dyDescent="0.25">
      <c r="A54" s="147"/>
      <c r="B54" s="144"/>
      <c r="C54" s="36" t="s">
        <v>228</v>
      </c>
      <c r="D54" s="65" t="s">
        <v>399</v>
      </c>
    </row>
    <row r="55" spans="1:4" x14ac:dyDescent="0.25">
      <c r="A55" s="148"/>
      <c r="B55" s="145"/>
      <c r="C55" s="36" t="s">
        <v>229</v>
      </c>
      <c r="D55" s="74" t="s">
        <v>229</v>
      </c>
    </row>
    <row r="56" spans="1:4" ht="31.5" x14ac:dyDescent="0.25">
      <c r="A56" s="146" t="s">
        <v>83</v>
      </c>
      <c r="B56" s="143" t="s">
        <v>164</v>
      </c>
      <c r="C56" s="36" t="s">
        <v>166</v>
      </c>
      <c r="D56" s="65" t="s">
        <v>400</v>
      </c>
    </row>
    <row r="57" spans="1:4" ht="31.5" x14ac:dyDescent="0.25">
      <c r="A57" s="147"/>
      <c r="B57" s="144"/>
      <c r="C57" s="36" t="s">
        <v>167</v>
      </c>
      <c r="D57" s="65" t="s">
        <v>401</v>
      </c>
    </row>
    <row r="58" spans="1:4" ht="31.5" x14ac:dyDescent="0.25">
      <c r="A58" s="147"/>
      <c r="B58" s="144"/>
      <c r="C58" s="36" t="s">
        <v>230</v>
      </c>
      <c r="D58" s="65" t="s">
        <v>402</v>
      </c>
    </row>
    <row r="59" spans="1:4" x14ac:dyDescent="0.25">
      <c r="A59" s="148"/>
      <c r="B59" s="145"/>
      <c r="C59" s="36" t="s">
        <v>231</v>
      </c>
      <c r="D59" s="74" t="s">
        <v>231</v>
      </c>
    </row>
    <row r="60" spans="1:4" ht="31.5" x14ac:dyDescent="0.25">
      <c r="A60" s="146" t="s">
        <v>84</v>
      </c>
      <c r="B60" s="143" t="s">
        <v>168</v>
      </c>
      <c r="C60" s="36" t="s">
        <v>166</v>
      </c>
      <c r="D60" s="65" t="s">
        <v>400</v>
      </c>
    </row>
    <row r="61" spans="1:4" ht="31.5" x14ac:dyDescent="0.25">
      <c r="A61" s="147"/>
      <c r="B61" s="144"/>
      <c r="C61" s="36" t="s">
        <v>161</v>
      </c>
      <c r="D61" s="65" t="s">
        <v>403</v>
      </c>
    </row>
    <row r="62" spans="1:4" ht="31.5" x14ac:dyDescent="0.25">
      <c r="A62" s="147"/>
      <c r="B62" s="144"/>
      <c r="C62" s="36" t="s">
        <v>232</v>
      </c>
      <c r="D62" s="65" t="s">
        <v>404</v>
      </c>
    </row>
    <row r="63" spans="1:4" x14ac:dyDescent="0.25">
      <c r="A63" s="148"/>
      <c r="B63" s="145"/>
      <c r="C63" s="36" t="s">
        <v>229</v>
      </c>
      <c r="D63" s="74" t="s">
        <v>229</v>
      </c>
    </row>
    <row r="64" spans="1:4" ht="31.5" x14ac:dyDescent="0.25">
      <c r="A64" s="157" t="s">
        <v>85</v>
      </c>
      <c r="B64" s="149" t="s">
        <v>169</v>
      </c>
      <c r="C64" s="39" t="s">
        <v>170</v>
      </c>
      <c r="D64" s="65" t="s">
        <v>405</v>
      </c>
    </row>
    <row r="65" spans="1:4" ht="31.5" x14ac:dyDescent="0.25">
      <c r="A65" s="158"/>
      <c r="B65" s="150"/>
      <c r="C65" s="39" t="s">
        <v>171</v>
      </c>
      <c r="D65" s="65" t="s">
        <v>406</v>
      </c>
    </row>
    <row r="66" spans="1:4" ht="31.5" x14ac:dyDescent="0.25">
      <c r="A66" s="158"/>
      <c r="B66" s="150"/>
      <c r="C66" s="39" t="s">
        <v>192</v>
      </c>
      <c r="D66" s="65" t="s">
        <v>407</v>
      </c>
    </row>
    <row r="67" spans="1:4" x14ac:dyDescent="0.25">
      <c r="A67" s="159"/>
      <c r="B67" s="151"/>
      <c r="C67" s="39" t="s">
        <v>233</v>
      </c>
      <c r="D67" s="74" t="s">
        <v>233</v>
      </c>
    </row>
    <row r="68" spans="1:4" x14ac:dyDescent="0.25">
      <c r="A68" s="157" t="s">
        <v>86</v>
      </c>
      <c r="B68" s="149" t="s">
        <v>172</v>
      </c>
      <c r="C68" s="39" t="s">
        <v>173</v>
      </c>
      <c r="D68" s="65" t="s">
        <v>408</v>
      </c>
    </row>
    <row r="69" spans="1:4" ht="31.5" x14ac:dyDescent="0.25">
      <c r="A69" s="158"/>
      <c r="B69" s="150"/>
      <c r="C69" s="39" t="s">
        <v>263</v>
      </c>
      <c r="D69" s="65" t="s">
        <v>409</v>
      </c>
    </row>
    <row r="70" spans="1:4" ht="31.5" x14ac:dyDescent="0.25">
      <c r="A70" s="158"/>
      <c r="B70" s="150"/>
      <c r="C70" s="39" t="s">
        <v>174</v>
      </c>
      <c r="D70" s="65" t="s">
        <v>410</v>
      </c>
    </row>
    <row r="71" spans="1:4" ht="31.5" x14ac:dyDescent="0.25">
      <c r="A71" s="158"/>
      <c r="B71" s="150"/>
      <c r="C71" s="39" t="s">
        <v>223</v>
      </c>
      <c r="D71" s="65" t="s">
        <v>411</v>
      </c>
    </row>
    <row r="72" spans="1:4" x14ac:dyDescent="0.25">
      <c r="A72" s="159"/>
      <c r="B72" s="151"/>
      <c r="C72" s="39" t="s">
        <v>222</v>
      </c>
      <c r="D72" s="74" t="s">
        <v>222</v>
      </c>
    </row>
    <row r="73" spans="1:4" x14ac:dyDescent="0.25">
      <c r="A73" s="157" t="s">
        <v>87</v>
      </c>
      <c r="B73" s="149" t="s">
        <v>175</v>
      </c>
      <c r="C73" s="39" t="s">
        <v>176</v>
      </c>
      <c r="D73" s="65" t="s">
        <v>412</v>
      </c>
    </row>
    <row r="74" spans="1:4" ht="31.5" x14ac:dyDescent="0.25">
      <c r="A74" s="158"/>
      <c r="B74" s="150"/>
      <c r="C74" s="39" t="s">
        <v>177</v>
      </c>
      <c r="D74" s="65" t="s">
        <v>413</v>
      </c>
    </row>
    <row r="75" spans="1:4" ht="16.5" customHeight="1" x14ac:dyDescent="0.25">
      <c r="A75" s="158"/>
      <c r="B75" s="150"/>
      <c r="C75" s="39" t="s">
        <v>178</v>
      </c>
      <c r="D75" s="75" t="s">
        <v>414</v>
      </c>
    </row>
    <row r="76" spans="1:4" ht="31.5" x14ac:dyDescent="0.25">
      <c r="A76" s="158"/>
      <c r="B76" s="150"/>
      <c r="C76" s="39" t="s">
        <v>234</v>
      </c>
      <c r="D76" s="65" t="s">
        <v>415</v>
      </c>
    </row>
    <row r="77" spans="1:4" x14ac:dyDescent="0.25">
      <c r="A77" s="159"/>
      <c r="B77" s="151"/>
      <c r="C77" s="39" t="s">
        <v>220</v>
      </c>
      <c r="D77" s="74" t="s">
        <v>220</v>
      </c>
    </row>
    <row r="78" spans="1:4" x14ac:dyDescent="0.25">
      <c r="A78" s="15"/>
      <c r="C78" s="34" t="s">
        <v>14</v>
      </c>
      <c r="D78" s="60">
        <v>1</v>
      </c>
    </row>
    <row r="79" spans="1:4" x14ac:dyDescent="0.25">
      <c r="A79" s="15"/>
      <c r="C79" s="19" t="s">
        <v>15</v>
      </c>
      <c r="D79" s="59" t="s">
        <v>66</v>
      </c>
    </row>
    <row r="80" spans="1:4" x14ac:dyDescent="0.25">
      <c r="A80" s="15"/>
      <c r="C80" s="19" t="s">
        <v>16</v>
      </c>
      <c r="D80" s="54">
        <v>21938</v>
      </c>
    </row>
    <row r="81" spans="1:4" x14ac:dyDescent="0.25">
      <c r="A81" s="15"/>
      <c r="C81" s="19" t="s">
        <v>17</v>
      </c>
      <c r="D81" s="55">
        <f>D80*D78</f>
        <v>21938</v>
      </c>
    </row>
    <row r="82" spans="1:4" x14ac:dyDescent="0.25">
      <c r="A82" s="15"/>
      <c r="C82" s="19" t="s">
        <v>44</v>
      </c>
      <c r="D82" s="56">
        <f>D81*0.21</f>
        <v>4606.9799999999996</v>
      </c>
    </row>
    <row r="83" spans="1:4" x14ac:dyDescent="0.25">
      <c r="A83" s="15"/>
      <c r="C83" s="19" t="s">
        <v>45</v>
      </c>
      <c r="D83" s="55">
        <f>D81+D82</f>
        <v>26544.98</v>
      </c>
    </row>
    <row r="84" spans="1:4" x14ac:dyDescent="0.25">
      <c r="C84" s="19" t="s">
        <v>65</v>
      </c>
      <c r="D84" s="53" t="s">
        <v>417</v>
      </c>
    </row>
  </sheetData>
  <mergeCells count="35">
    <mergeCell ref="A7:A8"/>
    <mergeCell ref="B7:B8"/>
    <mergeCell ref="A3:D3"/>
    <mergeCell ref="A9:A10"/>
    <mergeCell ref="B9:B10"/>
    <mergeCell ref="A11:A13"/>
    <mergeCell ref="B11:B13"/>
    <mergeCell ref="A14:A17"/>
    <mergeCell ref="B14:B17"/>
    <mergeCell ref="A18:A22"/>
    <mergeCell ref="B18:B22"/>
    <mergeCell ref="A23:A27"/>
    <mergeCell ref="B23:B27"/>
    <mergeCell ref="A28:A32"/>
    <mergeCell ref="B28:B32"/>
    <mergeCell ref="A33:A37"/>
    <mergeCell ref="B33:B37"/>
    <mergeCell ref="A38:A42"/>
    <mergeCell ref="B38:B42"/>
    <mergeCell ref="A43:A47"/>
    <mergeCell ref="B43:B47"/>
    <mergeCell ref="A48:A51"/>
    <mergeCell ref="B48:B51"/>
    <mergeCell ref="A52:A55"/>
    <mergeCell ref="B52:B55"/>
    <mergeCell ref="A56:A59"/>
    <mergeCell ref="B56:B59"/>
    <mergeCell ref="A73:A77"/>
    <mergeCell ref="B73:B77"/>
    <mergeCell ref="A60:A63"/>
    <mergeCell ref="B60:B63"/>
    <mergeCell ref="A64:A67"/>
    <mergeCell ref="B64:B67"/>
    <mergeCell ref="A68:A72"/>
    <mergeCell ref="B68:B7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9"/>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46</v>
      </c>
    </row>
    <row r="2" spans="1:1" x14ac:dyDescent="0.25">
      <c r="A2" s="2" t="s">
        <v>47</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Pasiūlymas</vt:lpstr>
      <vt:lpstr>Subtiekėjai ir priedai</vt:lpstr>
      <vt:lpstr>Bendrieji reikalavimai</vt:lpstr>
      <vt:lpstr>1 PD</vt:lpstr>
      <vt:lpstr>2 PD</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Miglė Rukšėnienė</dc:creator>
  <cp:lastModifiedBy>Remigijus Andžius</cp:lastModifiedBy>
  <cp:lastPrinted>2022-04-01T07:27:59Z</cp:lastPrinted>
  <dcterms:created xsi:type="dcterms:W3CDTF">2021-04-30T12:21:51Z</dcterms:created>
  <dcterms:modified xsi:type="dcterms:W3CDTF">2023-10-11T09:35:19Z</dcterms:modified>
</cp:coreProperties>
</file>