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s\FoxVision\CVP IS 2024-1\7 VUL SK IOL 2023-12-22\ITT_902095\DocSet\"/>
    </mc:Choice>
  </mc:AlternateContent>
  <bookViews>
    <workbookView xWindow="28680" yWindow="-120" windowWidth="29040" windowHeight="15840" tabRatio="5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K16" i="1"/>
  <c r="J20" i="1"/>
  <c r="J16" i="1"/>
  <c r="J12" i="1"/>
  <c r="I20" i="1"/>
  <c r="I16" i="1"/>
  <c r="I12" i="1"/>
  <c r="K12" i="1" s="1"/>
</calcChain>
</file>

<file path=xl/sharedStrings.xml><?xml version="1.0" encoding="utf-8"?>
<sst xmlns="http://schemas.openxmlformats.org/spreadsheetml/2006/main" count="55" uniqueCount="47">
  <si>
    <t>Pirkimo dalies Nr.</t>
  </si>
  <si>
    <t>Priemonės pavadinimas</t>
  </si>
  <si>
    <t>Reikalaujami parametrai</t>
  </si>
  <si>
    <t>Mato vnt.</t>
  </si>
  <si>
    <t>Užpakalinės kameros sulakstomi monolitiniai sferiniai hidrofobiniai intraokuliniai lęšiai</t>
  </si>
  <si>
    <t>Medžiaga: hidrofobinis akrilatas, su ne daugiau kaip 0.5% vandens. UV spindulių filtravimas: pralaidumas ne daugiau 10% esant 400±3 nm bangos ilgiui. Mėlynos šviesos pralaidumas (filtras): nuo 8% ± 3% esant 400 nm ilgio bangoms iki 68% ± 3% esant 475 nm ilgio bangoms. Bendras ilgis: 13.0 mm. Optinės dalies skersmuo: 6.0 mm. Optinės dalies savybės: asferinė, torinė, abipus išgaubta. Asferinės savybės: priekinis paviršius suformuotas su neigiama sferine aberacija, skirta kompensuoti teigiamoms rageninėm sferinėms aberacijoms. Laužiamoji galia: ne siauriau +10.0 iki +30.0 D (didėjimas kas 0.5D). Torinio elemento laužiamoji galia (lęšio plokštumoje): ne siauriau nei nuo +1.5D, iki +6.0D. Ne mažiau 7 modelių, didėjimo žingsnis kas 0.75D. Refrakcinis indeksas: ne mažiau nei 1.48.  Konstrukcija: monolitiniai, torinis elementas suformuotas užpakaliniame paviršiuje. Atraminių elementų forma: modifikuota „L“. Atraminių elementų jungimosi su optine dalimi kampas: 0°. Lęšio pateikimo sąlygos: sterilus.</t>
  </si>
  <si>
    <t>Priekinės kameros nesulankstomi intraokuliniai lęšiai</t>
  </si>
  <si>
    <t>Medžiaga – hidrofobinis akrilatas su UV spindulių filtru. Vandens kiekis medžiagoje &lt; 5 %. Ilgis – nuo 12,5 iki 13,0 mm. Optikos diametras – 6,0 mm. Optikos kraštas – užpakalinis kraštas stataus kampo 360 laipsnių perimetru. Optikos savybės – asferinis-torinis. Refrakcijos indeksas ne mažesnis nei 1,52. Laužiamoji galia  nuo +6 D iki +30 D, žingsnis kas 0,5 D. Torinio elemento laužiamoji galia – nuo 1,25 D iki 5,75 D (IOL plokštumoje). Araminių elementų forma - ,,C“, ,,L“, ,,J“ ar jų modifikacijos. Konstrukcija – monolitiniai. Pateikimo sąlygos – teikiamas hidruotas su fiziologiniu druskų tirpalu, sterilizuotas gama  spinduliais.</t>
  </si>
  <si>
    <t xml:space="preserve">Užpakalinės kameros sulankstomi hidrofobiniai 3 dalių lęšiai            </t>
  </si>
  <si>
    <t>Medžiaga- polimetilmetakrilatas ar jo dariniai. Optikos diametras – 5,5- 6,0 mm. Laužiamoji galia- nuo +5  iki +30 dioptrijų. Fiksuojami akyje 4 taškuose (Kelman tipo „kvadrifleks“). Elastingi atraminiai elementai. Bendras ilgis – 12,75 mm</t>
  </si>
  <si>
    <t>Užpakalinės kameros sulankstomi hidrofobiniai monolitiniai asfereriniai IOL su filtru, mažinačiu mėlynos šviesos pralaidųmą. Medžiaga: hidrofobinis akrilatas, su ne daugiau kaip 1,5% vandens, nefotochrominė. UV spindulių filtravimas: pralaidumas ne daugiau 10% esant 400±3 nm bangos ilgiui. Mėlynos šviesos pralaidumas (filtras): filtravimas 400 – 475  nm ilgio bangų spektre.  Nekenksminga mėlynos šviesos spindulių spektro dalis, veikianti žmogaus organizmą, neturi būti   blokuojama. Bendras ilgis: 13.0 mm. Optinės dalies skersmuo: 6.0 mm. Optinės dalies savybės: asferinė priekinė lęšio dalis, abipus išgaubtas. Asferinės savybės: priekinis paviršius suformuotas su neigiama sferine aberacija, skirta kompensuoti teigiamoms rageninėms sferinėms aberacijoms. Laužiamoji galia: ne siauriau +6.0 iki +30.0 D (didėjimas kas 0.5D). Refrakcinis indeksas: ne mažiau nei 1.55. Konstrukcija: monolitiniai. Atraminių elementų forma: modifikuota „L“, „J“ arba „C“. Atraminių elementų jungimosi su optine dalimi kampas: 0°. Lęšio pateikimo sąlygos:  sterilus, preimplantuotas į injektorių.</t>
  </si>
  <si>
    <t>Optinės dalies medžiaga: 6.0 mm hidrofobinė akrilinė optika, asferinė, turinti filtrą, mažinantį mėlynos šviesos pralaidumą;  PVDF (Polyvinylidene fluoride) atraminiai elementai, 13.0 mm diametro. Optinės dalies skersmuo: 6.0 mm. Optinės dalies savybės: abipus išgaubtas. Laužiamoji galia nuo +6 iki +26 dioptrijų (0.5D žingsniu nuo +10 iki +26 D, 1D žingsniu nuo +6 iki +10 D). Refrakcijos indeksas 1,51-1,55. Atraminių elementų kampas 5°. Lęšių pateikimo sąlygos:  sterilūs, preimplantuotas į injektorių.</t>
  </si>
  <si>
    <t>Medžiaga: polimetilmetakrilatas CQ-UV arba lygiavertė medžiaga. Tipas: ARTISAN Aphakia arba jam lygiavertis. Bendras ilgis: 6,5-8,5 mm. Optinė dalis: 4,4-6,0 mm, abipusiai išgaubta.  Laužiamoji galia: afakijos korekcijai nuo+2,0D iki +30,0D, intervalas 1,0D (nuo +14,5D iki +24,5D intervalas 0,5D). Atraminiai elementai: ,,rainelės žnyplių“ (angl.,,iris claw“) tipo arba lygiaverčiai. Tinkami  retropupilinei fiksacijai.</t>
  </si>
  <si>
    <t xml:space="preserve">Užpakalinės kameros sulankstomi hidrofobiniai intraokuliniai lęšiai su filtru, mažinančiu mėlynos šviesos pralaidumą </t>
  </si>
  <si>
    <t>Prie rainelės fiksuojami ARTISAN tipo lęšiai</t>
  </si>
  <si>
    <t xml:space="preserve">Užpakalinės kameros sulankstomi hidruoti monolitiniai toriniai intraokuliniai lęšiai </t>
  </si>
  <si>
    <t xml:space="preserve"> Užpakalinės kameros sulankstomi monolitiniai nedifrakciniai praplėsto regos atstumo asferiniai IOL     </t>
  </si>
  <si>
    <t>Užpakalinės kameros sulankstomi hidruoti monolitiniai intraokuliniai lęšiai</t>
  </si>
  <si>
    <r>
      <t xml:space="preserve">Tiekėjo siūlomų prekių  charakteristikos ir jų reikšmės
</t>
    </r>
    <r>
      <rPr>
        <i/>
        <sz val="10"/>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</si>
  <si>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r>
      <rPr>
        <sz val="10"/>
        <rFont val="Times New Roman"/>
        <family val="1"/>
        <charset val="186"/>
      </rPr>
      <t>Medžiaga- hidrofobinis akrilatas, be filtro</t>
    </r>
    <r>
      <rPr>
        <sz val="10"/>
        <color theme="1"/>
        <rFont val="Times New Roman"/>
        <family val="1"/>
        <charset val="186"/>
      </rPr>
      <t xml:space="preserve"> mėlynai šviesai. Ilgis – 12,5mm-13,0 mm. Optikos diametras – 6,0 mm. Optikos kraštas – stačiakampis. Optikos išgaubtumas – abipusiai išgaubtas. </t>
    </r>
    <r>
      <rPr>
        <sz val="10"/>
        <rFont val="Times New Roman"/>
        <family val="1"/>
        <charset val="186"/>
      </rPr>
      <t>Refrakcijos indeksas ne mažesnis nei 1,54</t>
    </r>
    <r>
      <rPr>
        <sz val="10"/>
        <color theme="1"/>
        <rFont val="Times New Roman"/>
        <family val="1"/>
        <charset val="186"/>
      </rPr>
      <t>. Laužiamoji galia nuo  +6 iki +40 dioptrijų, nuo 6.0 iki 30.0D (kas 0.5 D) ir nuo 31.0 iki 40.0 D (kas 1.0D). Atraminių elementų forma- „J“, „C“ arba „L“. Atraminių elementų jungimosi su optine dalimi kampas: 0°. Konstrukcija - hidrofobiniai-monolitiniai. Lęšio pateikimo sąlygos: sterilus.</t>
    </r>
  </si>
  <si>
    <r>
      <t>Užpakalinės kameros sulankstomi nehidruoti monolitiniai toriniai</t>
    </r>
    <r>
      <rPr>
        <sz val="10"/>
        <color rgb="FFC00000"/>
        <rFont val="Times New Roman"/>
        <family val="1"/>
        <charset val="186"/>
      </rPr>
      <t xml:space="preserve"> </t>
    </r>
    <r>
      <rPr>
        <sz val="10"/>
        <rFont val="Times New Roman"/>
        <family val="1"/>
        <charset val="186"/>
      </rPr>
      <t>asferiniai IOL su kasetėmis implantavimui</t>
    </r>
  </si>
  <si>
    <t xml:space="preserve">Medžiaga: hidrofobinis akrilato/metakrilato kopolimeras arba lygiavertė medžiaga, filtruojanti UV spindulius ir turinti mėlynos šviesos spindulius filtruojanti chromoforą,  mažinantį mėlynos šviesos pralaidumą nuo 400 nm iki 475 nm ilgio bangų diapazone.
Bendras ilgis: 13.0 mm. Optinės dalies skersmuo: 6.0 mm. Optinės dalies savybės: asferinė, abipus išgaubta. Padidinto regos atstumo technologija: bangos fronto formavimo, nedidinanti regos trikdžių dažnio ir gerinanti regos aštrumą matymo diapazone nuo matymo iš toli iki 40 cm židinio nuotolio. Laužiamoji galia: nuo +10.0 iki +30.0 D. Refrakcinis indeksas: ne mažiau nei 1.55. Konstrukcija: monolitiniai, IOL priekinis paviršius suformuotas su neigiama sferine aberacija, kompensuojančia ragenos teigiamą sferinę aberaciją.
Atraminių elementų forma: modifikuota „L“.  Atraminių elementų jungimosi su optine dalimi kampas: 0°. Lęšio pateikimo sąlygos: lęšis pateikiamas sausas, sterilioje pakuotėje.
</t>
  </si>
  <si>
    <r>
      <rPr>
        <sz val="10"/>
        <rFont val="Times New Roman"/>
        <family val="1"/>
        <charset val="186"/>
      </rPr>
      <t xml:space="preserve">Medžiaga – hidrofobinis akrilatas su UV spindulių filtru. Vandens kiekis medžiagoje &lt; 5 %. Ilgis – 12,5 mm. Optikos diametras – 6,0 mm. Optikos kraštas – užpakalinis kraštas stataus kampo 360 laipsnių perimetru. Optikos savybės – asferinė optika. Refrakcijos indeksas ne mažesnis nei 1,52. Laužiamoji galia  nuo 0 D iki +10 D, žingsnis kas 1,0 D.  Araminių elementų forma - ,,C“, ,,L“, ,,J“ ar jų modifikacijos. Atraminių elementų jungimosi su optine dalimi kampas: 0°. Konstrukcija – monolitiniai. Pateikimo sąlygos – tiekiamas hidruotas su fiziologiniu druskų tirpalu, sterilizuotas gama spinduliais. Kartu tiekiamas vienkartinis injektorius skirtas lęšio implantacijai.             </t>
    </r>
    <r>
      <rPr>
        <sz val="10"/>
        <color rgb="FFFF0000"/>
        <rFont val="Times New Roman"/>
        <family val="1"/>
        <charset val="186"/>
      </rPr>
      <t xml:space="preserve">                                                          </t>
    </r>
  </si>
  <si>
    <t>vnt.</t>
  </si>
  <si>
    <t>Vnt. įkainis Eur su PVM</t>
  </si>
  <si>
    <t>Vnt. įkainis Eur be PVM</t>
  </si>
  <si>
    <t>Intraokuliniai lęšiai (Nr. 7577)</t>
  </si>
  <si>
    <t>Planuojama pirkimo dalies maksimali vertė Eur su PVM</t>
  </si>
  <si>
    <t>Maksimalus kiekis 12 mėnesių</t>
  </si>
  <si>
    <t>Kaina Eur be PVM</t>
  </si>
  <si>
    <t>Kaina Eur su PVM</t>
  </si>
  <si>
    <t>5.  Pirkimui taikomas 2022 m. gruodžio 13 d. Lietuvos Respublikos aplinkos ministro įsakymas Nr. D1-401 “Dėl aplinkos apsaugos kriterijų taikymo, vykdant žaliuosius pirkimus, tvarkos aprašo patvirtinimo” (toliau - Aprašas). Sutarties vykdymo metu tiekėjas turi laikytis bent vieno iš 1-3 p. nurodytų aplinkos apsaugos kriterijų, sutarties vykdymo metu perkančioji organizacija turi teisę reikalauti tiekėjo pateikti dokumentus, įrodančius atitikimą aplinkos apsaugos kriterijams.
1.	Jei prekė tiekiama antrinėje pakuotėje, tiekėjas turi pristatyti prekes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VIII-1183 Lietuvos Respublikos mokesčio už aplinkos teršimą įstatymas (lrs.lt).
2.	Jei prekė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
3.	Prekės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</si>
  <si>
    <t>6.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</si>
  <si>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Firminis priemonių pavadinimas, gamintojas, priemonės kodas gamintojo kataloge*</t>
  </si>
  <si>
    <t>*Prekės kodas gamintojo kataloge, jeigu gamintojas turi savo prekių katalogą.</t>
  </si>
  <si>
    <t>SPS priedas Nr. 1</t>
  </si>
  <si>
    <r>
      <rPr>
        <b/>
        <sz val="11"/>
        <color theme="1"/>
        <rFont val="Times New Roman"/>
        <family val="1"/>
        <charset val="186"/>
      </rPr>
      <t>PRIVALOMI REIKALAVIMAI (taikoma visoms pirkimo dalims):</t>
    </r>
    <r>
      <rPr>
        <sz val="11"/>
        <color theme="1"/>
        <rFont val="Times New Roman"/>
        <family val="1"/>
        <charset val="186"/>
      </rPr>
      <t xml:space="preserve"> 1. Intraokuliniai lęšiai turi būti be rotacinių skylučių optinėje dalyje. 2. Siūlomi intraokuliniai lęšiai turi būti pažymėti CE ženklu. 3. Nepriklausomai nuo intraokulinių lęšių dydžių, visose pirkimo dalyse siūlomų lęšių 1 vnt. kaina turi būti vienoda. Dydžių kiekiai nustatomi darant užsakymą. 4. Po specifikacijų vertinimų, pareikalavus, tiekėjas turi pateikti po 3-4 vnt. visų grupių dažniausiai naudojamų dydžių (+19,5D-+22,0D) užpakalinės kameros sulankstomų intraokulinių lęšių 5. Bus vertinama tik tiekėjo pasiūlyta ir gamintojo originaliame kataloge nurodyta produkcija (nurodant prekių kodus). 6. Tiekėjo pasiūlymai su gamintojo įsipareigojimu pagaminti priemones pagal poreikį nebus priimami ir nebus vertinami. 7. Konkursą laimėjęs tiekėjas privalo pristatyti į gydymo įstaigas lęšius su kasetėmis (netaikoma priekinės kameros lęšiams) turimiems  chirurginiams instrumentams (sulankstomų lęšių įvedimo švirkštas Monarch III, Alcon),  arba su vienkartiniais injektoriais, arba su lęšiais preimplantuotais į injektorių.  8. Užpakalinės kameros intraokulinių lęšių galiojimo laikas turi būti ne trumpesnis nei 3 metai, priekinės kameros lęšių galiojimo laikas turi būti ne trumpesnis nei 5 metai nuo prekių pateikimo ASPĮ.  9. Intraokuliniai lęšiai turi būti sandėliuojami ligoninėje visų paraiškoje nurodytų dioptrijų, o jiems pasibaigus turi būti pristatomi pagal pateiktą poreikį per 5 darbo dienas.  10. Tiekėjas privalo pateikti bent vieną Thomson Reuters Web of Science (ISI Web of Knowledge) indeksą turinčių leidinių mokslinių publikacijų kopiją apie konkursui siūlomų lęšiukų geras funkcines savybes ir/ar  pooperacinius rezultatus. 11. Konkursą laimėjęs tekėjas į gydymo įstaigą intraokulinius lęšius turi pristatyti nuo užsakymo pateikimo per 7 darbo dienas. 12. Lęšis komplektuojamas kartu su vienkartinių apklotų rinkiniu. Apklotų rinkinys oftalmologinėms operacijoms: medžiaga vienkartinio naudojimo, sterili,  2 sluoksnių: viršutinis iš polietilieno, nepralaidus skysčiams, apatinis- apsauginis popieriaus sluoksnis, paviršius neslidus. Spalva: mėlyna, žalia. Supakuotos viename gamintojo steriliame pakete. Rinkinio sudėtis: 1. Apklotas staliukui, dydis 150x150 cm. (± 5 cm)-1vnt. 2.Apklotas pacientui, dydis 140x150 cm. (± 5 cm), apkloto centre lipni incizinė plėvelė, kurios dydis 8x10 cm (± 2 cm), su skysčių surinkimo maišu 30x18cm (± 2 cm)-1vnt. 3. Popierinė servetėlė 18x25 cm  (± 2 cm)-1vnt. Iškilus neaiškumams, bus prašomas pvz. vertinimui.   </t>
    </r>
  </si>
  <si>
    <t xml:space="preserve">1. Prekių kokybė, žymėjimas, informacija vartotojui turi atitikti 93/42/EEC ir/ar MDR (ES) 2017/745 direktyvų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t>
  </si>
  <si>
    <t xml:space="preserve">Techninė specifikacija </t>
  </si>
  <si>
    <t>PVM tarifas** %</t>
  </si>
  <si>
    <t>**Lentelės 8 stulpelyje nuodomas prekėms teisės aktų nustatyta tvarka taikomas PVM, jei tiekėjas taiko kitokį PVM, tai nurodo Lentelės 8 stulpelyje ir pagraindžia teikdamas pasiūlymą.</t>
  </si>
  <si>
    <r>
      <rPr>
        <b/>
        <sz val="10"/>
        <color theme="1"/>
        <rFont val="Times New Roman"/>
        <family val="1"/>
        <charset val="186"/>
      </rPr>
      <t>Vivinex iSert XY1</t>
    </r>
    <r>
      <rPr>
        <sz val="10"/>
        <color theme="1"/>
        <rFont val="Times New Roman"/>
        <family val="1"/>
        <charset val="186"/>
      </rPr>
      <t xml:space="preserve">
https://hoyasurgicaloptics.com/html/page.php?page_id=9&amp;pid=9&amp;pc_mode_26=details
Užpakalinės kameros sulankstomi hidrofobiniai monolitiniai asfereriniai IOL su filtru, mažinačiu mėlynos šviesos pralaidumą. Medžiaga: hidrofobinis akrilatas, 0.6% vandens, nefotochrominė. UV spindulių filtravimas: pralaidumas 1.65% esant 400 nm bangos ilgiui. Mėlynos šviesos pralaidumas (filtras): filtravimas 400 – 475  nm ilgio bangų spektre.  Nekenksminga mėlynos šviesos spindulių spektro dalis, veikianti žmogaus organizmą, neblokuojama. Bendras ilgis: 13.0 mm. Optinės dalies skersmuo: 6.0 mm. Optinės dalies savybės: asferinė priekinė lęšio dalis, abipus išgaubtas. Asferinės savybės: priekinis paviršius suformuotas su neigiama sferine aberacija, skirta kompensuoti teigiamoms rageninėms sferinėms aberacijoms. Laužiamoji galia: nuo +6.0 iki +30.0 D (didėjimas kas 0.5D). Refrakcinis indeksas: 1.55. Konstrukcija: monolitiniai. Atraminių elementų forma: „C“. Atraminių elementų jungimosi su optine dalimi kampas: 0°. Lęšio pateikimo sąlygos:  sterilus, preimplantuotas į injektorių.
</t>
    </r>
    <r>
      <rPr>
        <b/>
        <sz val="10"/>
        <color theme="1"/>
        <rFont val="Times New Roman"/>
        <family val="1"/>
        <charset val="186"/>
      </rPr>
      <t>Failai: 
1 PD Katalogas 5psl.pdf
1 PD Konfidencialu dokumentas 1 2psl.pdf
1 PD Konfidencialu dokumentas 2 2psl.pdf</t>
    </r>
  </si>
  <si>
    <r>
      <rPr>
        <b/>
        <sz val="10"/>
        <color theme="1"/>
        <rFont val="Times New Roman"/>
        <family val="1"/>
        <charset val="186"/>
      </rPr>
      <t xml:space="preserve">lęšis Envista Toric MX60ET
</t>
    </r>
    <r>
      <rPr>
        <sz val="10"/>
        <color theme="1"/>
        <rFont val="Times New Roman"/>
        <family val="1"/>
        <charset val="186"/>
      </rPr>
      <t xml:space="preserve">https://bauschsurgical.eu/products/cataract/premium-intraocular-lenses/envistar-toric/
Medžiaga – hidrofobinis akrilatas su UV spindulių filtru. Vandens kiekis medžiagoje 4 %. Ilgis – 12,5 mm. Optikos diametras – 6,0 mm. Optikos kraštas – užpakalinis kraštas stataus kampo 360 laipsnių perimetru. Optikos savybės – asferinis-torinis. Refrakcijos indeksas 1,54. Laužiamoji galia  nuo +6 D iki +30 D, žingsnis kas 0,5 D. Torinio elemento laužiamoji galia – nuo 1,25 D iki 5,75 D (IOL plokštumoje). Araminių elementų forma - ,,C“ modifikuota. Konstrukcija – monolitiniai. Pateikimo sąlygos – teikiamas hidruotas su fiziologiniu druskų tirpalu, sterilizuotas gama   spinduliais. Kartu tiekiamas vienkartinis injektorius skirtas lęšio implantacijai (INJ100)
</t>
    </r>
    <r>
      <rPr>
        <b/>
        <sz val="10"/>
        <color theme="1"/>
        <rFont val="Times New Roman"/>
        <family val="1"/>
        <charset val="186"/>
      </rPr>
      <t xml:space="preserve">Failas:
5 PD Katalogas 4psl.pdf     </t>
    </r>
    <r>
      <rPr>
        <sz val="10"/>
        <color theme="1"/>
        <rFont val="Times New Roman"/>
        <family val="1"/>
        <charset val="186"/>
      </rPr>
      <t xml:space="preserve">                                   </t>
    </r>
  </si>
  <si>
    <r>
      <rPr>
        <b/>
        <sz val="10"/>
        <rFont val="Times New Roman"/>
        <family val="1"/>
        <charset val="186"/>
      </rPr>
      <t>lęšis Envista MX60E</t>
    </r>
    <r>
      <rPr>
        <sz val="10"/>
        <rFont val="Times New Roman"/>
        <family val="1"/>
        <charset val="186"/>
      </rPr>
      <t xml:space="preserve">
https://bauschsurgical.eu/products/cataract/monofocal-intraocular-lenses/envistar-preloaded-envistar/
Medžiaga – hidrofobinis akrilatas su UV spindulių filtru. Vandens kiekis medžiagoje 4 %. Ilgis – 12,5 mm. Optikos diametras – 6,0 mm. Optikos kraštas – užpakalinis kraštas stataus kampo 360 laipsnių perimetru. Optikos savybės – asferinė optika. Refrakcijos indeksas 1,53. Laužiamoji galia  nuo 0 D iki +10 D, žingsnis kas 1,0 D.  Araminių elementų forma - ,,C“ modifikuota. Atraminių elementų jungimosi su optine dalimi kampas: 0°. Konstrukcija – monolitiniai. Pateikimo sąlygos – tiekiamas hidruotas su fiziologiniu druskų tirpalu, sterilizuotas gama spinduliais. Kartu tiekiamas vienkartinis injektorius skirtas lęšio implantacijai (INJ100)
</t>
    </r>
    <r>
      <rPr>
        <b/>
        <sz val="10"/>
        <rFont val="Times New Roman"/>
        <family val="1"/>
        <charset val="186"/>
      </rPr>
      <t xml:space="preserve">
</t>
    </r>
    <r>
      <rPr>
        <b/>
        <sz val="10"/>
        <color theme="1"/>
        <rFont val="Times New Roman"/>
        <family val="1"/>
        <charset val="186"/>
      </rPr>
      <t xml:space="preserve">Failas:
     9 PD Katalogas 3psl.pdf      </t>
    </r>
    <r>
      <rPr>
        <sz val="10"/>
        <color rgb="FFFF0000"/>
        <rFont val="Times New Roman"/>
        <family val="1"/>
        <charset val="186"/>
      </rPr>
      <t xml:space="preserve">                                                   </t>
    </r>
  </si>
  <si>
    <t>Envista  Toric MX60ET, Bausch&amp;Lomb Inc</t>
  </si>
  <si>
    <t>Envista MX60E, Bausch&amp;Lomb Inc</t>
  </si>
  <si>
    <t>Vivinex iSert XY1, HOYA Medical Singapore Pte.Ltd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</si>
</sst>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i/>
      <sz val="10"/>
      <color theme="1"/>
      <name val="Times New Roman"/>
      <family val="1"/>
      <charset val="186"/>
    </font>
    <font>
      <b/>
      <sz val="11"/>
      <color theme="1"/>
      <name val="Times New Roman"/>
      <family val="1"/>
      <charset val="186"/>
    </font>
    <font>
      <sz val="11"/>
      <color rgb="FFFF0000"/>
      <name val="Calibri"/>
      <family val="2"/>
      <charset val="186"/>
      <scheme val="minor"/>
    </font>
    <font>
      <b/>
      <sz val="10"/>
      <color theme="1"/>
      <name val="Times New Roman"/>
      <family val="1"/>
      <charset val="186"/>
    </font>
    <font>
      <sz val="10"/>
      <color theme="1"/>
      <name val="Times New Roman"/>
      <family val="1"/>
      <charset val="186"/>
    </font>
    <font>
      <sz val="10"/>
      <name val="Times New Roman"/>
      <family val="1"/>
      <charset val="186"/>
    </font>
    <font>
      <sz val="10"/>
      <color rgb="FFC00000"/>
      <name val="Times New Roman"/>
      <family val="1"/>
      <charset val="186"/>
    </font>
    <font>
      <sz val="10"/>
      <color rgb="FFFF0000"/>
      <name val="Times New Roman"/>
      <family val="1"/>
      <charset val="186"/>
    </font>
    <font>
      <sz val="11"/>
      <color theme="1"/>
      <name val="Times New Roman"/>
      <family val="1"/>
      <charset val="186"/>
    </font>
    <font>
      <b/>
      <sz val="10"/>
      <name val="Times New Roman"/>
      <family val="1"/>
      <charset val="186"/>
    </font>
    <font>
      <i/>
      <sz val="9"/>
      <color theme="1"/>
      <name val="Times New Roman"/>
      <family val="1"/>
      <charset val="186"/>
    </font>
    <font>
      <i/>
      <sz val="9"/>
      <color theme="1"/>
      <name val="Calibri"/>
      <family val="2"/>
      <charset val="186"/>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center"/>
    </xf>
    <xf numFmtId="0" fontId="3" fillId="0" borderId="0" xfId="0" applyFont="1"/>
    <xf numFmtId="0" fontId="4" fillId="0" borderId="3" xfId="0" applyFont="1" applyBorder="1" applyAlignment="1">
      <alignment horizontal="center" vertical="center" wrapText="1"/>
    </xf>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3"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xf>
    <xf numFmtId="0" fontId="5" fillId="0" borderId="3" xfId="0" applyFont="1" applyBorder="1" applyAlignment="1">
      <alignment vertical="top" wrapText="1"/>
    </xf>
    <xf numFmtId="0" fontId="8" fillId="0" borderId="3" xfId="0" applyFont="1" applyBorder="1" applyAlignment="1">
      <alignment horizontal="left" vertical="top" wrapText="1"/>
    </xf>
    <xf numFmtId="0" fontId="0" fillId="0" borderId="4" xfId="0" applyBorder="1" applyAlignment="1">
      <alignment horizontal="left" vertical="top" wrapText="1"/>
    </xf>
    <xf numFmtId="0" fontId="4" fillId="0" borderId="2" xfId="0" applyFont="1" applyBorder="1" applyAlignment="1">
      <alignment horizontal="center" vertical="top" wrapText="1"/>
    </xf>
    <xf numFmtId="2" fontId="5" fillId="0" borderId="2" xfId="0" applyNumberFormat="1" applyFont="1" applyBorder="1" applyAlignment="1">
      <alignment horizontal="center" vertical="center"/>
    </xf>
    <xf numFmtId="2" fontId="5" fillId="0" borderId="2"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2" fontId="5" fillId="0" borderId="1" xfId="0" applyNumberFormat="1" applyFont="1" applyBorder="1" applyAlignment="1">
      <alignment horizontal="center" vertical="center"/>
    </xf>
    <xf numFmtId="2" fontId="9" fillId="0" borderId="3" xfId="0" applyNumberFormat="1" applyFont="1" applyBorder="1" applyAlignment="1">
      <alignment horizontal="center" vertical="center"/>
    </xf>
    <xf numFmtId="0" fontId="0" fillId="0" borderId="0" xfId="0" applyAlignment="1">
      <alignment horizontal="left"/>
    </xf>
    <xf numFmtId="0" fontId="9" fillId="0" borderId="0" xfId="0" applyFont="1"/>
    <xf numFmtId="0" fontId="9" fillId="0" borderId="0" xfId="0" applyFont="1" applyAlignment="1">
      <alignment horizontal="center"/>
    </xf>
    <xf numFmtId="0" fontId="11" fillId="0" borderId="3" xfId="0" applyFont="1" applyBorder="1" applyAlignment="1">
      <alignment horizontal="center" vertical="center" wrapText="1"/>
    </xf>
    <xf numFmtId="0" fontId="11" fillId="0" borderId="2" xfId="0" applyFont="1" applyBorder="1" applyAlignment="1">
      <alignment horizontal="center" vertical="top" wrapText="1"/>
    </xf>
    <xf numFmtId="0" fontId="12" fillId="0" borderId="0" xfId="0" applyFont="1"/>
    <xf numFmtId="0" fontId="5" fillId="0" borderId="0" xfId="0" applyFont="1" applyFill="1" applyBorder="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5" fillId="2" borderId="3" xfId="0" applyFont="1" applyFill="1" applyBorder="1" applyAlignment="1">
      <alignment horizontal="left" vertical="top" wrapText="1"/>
    </xf>
    <xf numFmtId="0" fontId="5" fillId="2" borderId="3" xfId="0" applyFont="1" applyFill="1" applyBorder="1" applyAlignment="1">
      <alignment horizontal="left" vertical="top"/>
    </xf>
    <xf numFmtId="2" fontId="5" fillId="0" borderId="3" xfId="0" applyNumberFormat="1" applyFont="1" applyBorder="1" applyAlignment="1">
      <alignment horizontal="center" vertical="top" wrapText="1"/>
    </xf>
    <xf numFmtId="0" fontId="8" fillId="0" borderId="3"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topLeftCell="A10" zoomScale="130" zoomScaleNormal="130" workbookViewId="0">
      <selection activeCell="A12" sqref="A12:XFD20"/>
    </sheetView>
  </sheetViews>
  <sheetFormatPr defaultRowHeight="15" x14ac:dyDescent="0.25"/>
  <cols>
    <col min="1" max="1" width="8.85546875" customWidth="1"/>
    <col min="2" max="2" width="23.28515625" customWidth="1"/>
    <col min="3" max="3" width="71.7109375" customWidth="1"/>
    <col min="4" max="4" width="11.85546875" customWidth="1"/>
    <col min="6" max="6" width="11.28515625" customWidth="1"/>
    <col min="8" max="8" width="8.7109375" customWidth="1"/>
    <col min="9" max="9" width="9" customWidth="1"/>
    <col min="10" max="10" width="11.85546875" customWidth="1"/>
    <col min="11" max="11" width="13.85546875" customWidth="1"/>
    <col min="12" max="12" width="63.85546875" customWidth="1"/>
    <col min="13" max="13" width="13.140625" customWidth="1"/>
  </cols>
  <sheetData>
    <row r="1" spans="1:13" x14ac:dyDescent="0.25">
      <c r="F1" s="21" t="s">
        <v>35</v>
      </c>
    </row>
    <row r="2" spans="1:13" x14ac:dyDescent="0.25">
      <c r="C2" s="1" t="s">
        <v>26</v>
      </c>
    </row>
    <row r="3" spans="1:13" x14ac:dyDescent="0.25">
      <c r="C3" s="22" t="s">
        <v>38</v>
      </c>
    </row>
    <row r="4" spans="1:13" x14ac:dyDescent="0.25">
      <c r="C4" s="1"/>
    </row>
    <row r="5" spans="1:13" ht="129.75" customHeight="1" x14ac:dyDescent="0.25">
      <c r="A5" s="28" t="s">
        <v>36</v>
      </c>
      <c r="B5" s="28"/>
      <c r="C5" s="28"/>
      <c r="D5" s="28"/>
      <c r="E5" s="28"/>
      <c r="F5" s="28"/>
      <c r="G5" s="28"/>
      <c r="H5" s="28"/>
      <c r="I5" s="28"/>
      <c r="J5" s="28"/>
      <c r="K5" s="28"/>
      <c r="L5" s="28"/>
    </row>
    <row r="6" spans="1:13" ht="63.75" customHeight="1" x14ac:dyDescent="0.25">
      <c r="A6" s="28" t="s">
        <v>37</v>
      </c>
      <c r="B6" s="28"/>
      <c r="C6" s="28"/>
      <c r="D6" s="28"/>
      <c r="E6" s="28"/>
      <c r="F6" s="28"/>
      <c r="G6" s="28"/>
      <c r="H6" s="28"/>
      <c r="I6" s="28"/>
      <c r="J6" s="28"/>
      <c r="K6" s="28"/>
      <c r="L6" s="28"/>
    </row>
    <row r="7" spans="1:13" ht="201.75" customHeight="1" x14ac:dyDescent="0.25">
      <c r="A7" s="28" t="s">
        <v>31</v>
      </c>
      <c r="B7" s="29"/>
      <c r="C7" s="29"/>
      <c r="D7" s="29"/>
      <c r="E7" s="29"/>
      <c r="F7" s="29"/>
      <c r="G7" s="29"/>
      <c r="H7" s="29"/>
      <c r="I7" s="29"/>
      <c r="J7" s="29"/>
      <c r="K7" s="29"/>
      <c r="L7" s="29"/>
    </row>
    <row r="8" spans="1:13" s="20" customFormat="1" ht="93.75" customHeight="1" x14ac:dyDescent="0.25">
      <c r="A8" s="28" t="s">
        <v>32</v>
      </c>
      <c r="B8" s="28"/>
      <c r="C8" s="28"/>
      <c r="D8" s="28"/>
      <c r="E8" s="28"/>
      <c r="F8" s="28"/>
      <c r="G8" s="28"/>
      <c r="H8" s="28"/>
      <c r="I8" s="28"/>
      <c r="J8" s="28"/>
      <c r="K8" s="28"/>
      <c r="L8" s="28"/>
    </row>
    <row r="9" spans="1:13" ht="18" customHeight="1" x14ac:dyDescent="0.25">
      <c r="A9" s="12"/>
      <c r="B9" s="12"/>
      <c r="C9" s="12"/>
      <c r="D9" s="12"/>
      <c r="E9" s="12"/>
      <c r="F9" s="12"/>
      <c r="G9" s="12"/>
      <c r="H9" s="12"/>
      <c r="I9" s="12"/>
      <c r="J9" s="12"/>
      <c r="K9" s="12"/>
    </row>
    <row r="10" spans="1:13" ht="178.5" x14ac:dyDescent="0.25">
      <c r="A10" s="3" t="s">
        <v>0</v>
      </c>
      <c r="B10" s="3" t="s">
        <v>1</v>
      </c>
      <c r="C10" s="3" t="s">
        <v>2</v>
      </c>
      <c r="D10" s="3" t="s">
        <v>28</v>
      </c>
      <c r="E10" s="3" t="s">
        <v>3</v>
      </c>
      <c r="F10" s="3" t="s">
        <v>33</v>
      </c>
      <c r="G10" s="3" t="s">
        <v>25</v>
      </c>
      <c r="H10" s="3" t="s">
        <v>39</v>
      </c>
      <c r="I10" s="3" t="s">
        <v>24</v>
      </c>
      <c r="J10" s="3" t="s">
        <v>29</v>
      </c>
      <c r="K10" s="3" t="s">
        <v>30</v>
      </c>
      <c r="L10" s="3" t="s">
        <v>18</v>
      </c>
      <c r="M10" s="13" t="s">
        <v>27</v>
      </c>
    </row>
    <row r="11" spans="1:13" s="25" customFormat="1" ht="12" x14ac:dyDescent="0.2">
      <c r="A11" s="23">
        <v>1</v>
      </c>
      <c r="B11" s="23">
        <v>2</v>
      </c>
      <c r="C11" s="23">
        <v>3</v>
      </c>
      <c r="D11" s="23">
        <v>4</v>
      </c>
      <c r="E11" s="23">
        <v>5</v>
      </c>
      <c r="F11" s="23">
        <v>6</v>
      </c>
      <c r="G11" s="23">
        <v>7</v>
      </c>
      <c r="H11" s="23">
        <v>8</v>
      </c>
      <c r="I11" s="23">
        <v>9</v>
      </c>
      <c r="J11" s="23">
        <v>10</v>
      </c>
      <c r="K11" s="23">
        <v>11</v>
      </c>
      <c r="L11" s="23">
        <v>12</v>
      </c>
      <c r="M11" s="24">
        <v>13</v>
      </c>
    </row>
    <row r="12" spans="1:13" ht="267.75" x14ac:dyDescent="0.25">
      <c r="A12" s="30">
        <v>1</v>
      </c>
      <c r="B12" s="5" t="s">
        <v>13</v>
      </c>
      <c r="C12" s="4" t="s">
        <v>10</v>
      </c>
      <c r="D12" s="6">
        <v>1330</v>
      </c>
      <c r="E12" s="7" t="s">
        <v>23</v>
      </c>
      <c r="F12" s="7" t="s">
        <v>46</v>
      </c>
      <c r="G12" s="8">
        <v>174</v>
      </c>
      <c r="H12" s="7">
        <v>5</v>
      </c>
      <c r="I12" s="8">
        <f>G12+G12*H12/100</f>
        <v>182.7</v>
      </c>
      <c r="J12" s="8">
        <f>G12*D12</f>
        <v>231420</v>
      </c>
      <c r="K12" s="9">
        <f>I12*D12</f>
        <v>242990.99999999997</v>
      </c>
      <c r="L12" s="32" t="s">
        <v>41</v>
      </c>
      <c r="M12" s="14">
        <v>265335</v>
      </c>
    </row>
    <row r="13" spans="1:13" ht="43.5" customHeight="1" x14ac:dyDescent="0.25">
      <c r="A13" s="4">
        <v>2</v>
      </c>
      <c r="B13" s="5" t="s">
        <v>14</v>
      </c>
      <c r="C13" s="4" t="s">
        <v>12</v>
      </c>
      <c r="D13" s="7">
        <v>100</v>
      </c>
      <c r="E13" s="7" t="s">
        <v>23</v>
      </c>
      <c r="F13" s="7"/>
      <c r="G13" s="8"/>
      <c r="H13" s="7">
        <v>5</v>
      </c>
      <c r="I13" s="8"/>
      <c r="J13" s="8"/>
      <c r="K13" s="9"/>
      <c r="L13" s="9"/>
      <c r="M13" s="15">
        <v>31500</v>
      </c>
    </row>
    <row r="14" spans="1:13" ht="55.5" customHeight="1" x14ac:dyDescent="0.25">
      <c r="A14" s="4">
        <v>3</v>
      </c>
      <c r="B14" s="5" t="s">
        <v>4</v>
      </c>
      <c r="C14" s="4" t="s">
        <v>19</v>
      </c>
      <c r="D14" s="7">
        <v>830</v>
      </c>
      <c r="E14" s="7" t="s">
        <v>23</v>
      </c>
      <c r="F14" s="7"/>
      <c r="G14" s="8"/>
      <c r="H14" s="7">
        <v>5</v>
      </c>
      <c r="I14" s="8"/>
      <c r="J14" s="8"/>
      <c r="K14" s="9"/>
      <c r="L14" s="9"/>
      <c r="M14" s="14">
        <v>46189.5</v>
      </c>
    </row>
    <row r="15" spans="1:13" ht="96.75" customHeight="1" x14ac:dyDescent="0.25">
      <c r="A15" s="4">
        <v>4</v>
      </c>
      <c r="B15" s="5" t="s">
        <v>20</v>
      </c>
      <c r="C15" s="10" t="s">
        <v>5</v>
      </c>
      <c r="D15" s="7">
        <v>65</v>
      </c>
      <c r="E15" s="7" t="s">
        <v>23</v>
      </c>
      <c r="F15" s="7"/>
      <c r="G15" s="8"/>
      <c r="H15" s="7">
        <v>5</v>
      </c>
      <c r="I15" s="8"/>
      <c r="J15" s="8"/>
      <c r="K15" s="9"/>
      <c r="L15" s="9"/>
      <c r="M15" s="16">
        <v>26617.5</v>
      </c>
    </row>
    <row r="16" spans="1:13" ht="204" x14ac:dyDescent="0.25">
      <c r="A16" s="30">
        <v>5</v>
      </c>
      <c r="B16" s="5" t="s">
        <v>15</v>
      </c>
      <c r="C16" s="4" t="s">
        <v>7</v>
      </c>
      <c r="D16" s="7">
        <v>65</v>
      </c>
      <c r="E16" s="7" t="s">
        <v>23</v>
      </c>
      <c r="F16" s="7" t="s">
        <v>44</v>
      </c>
      <c r="G16" s="8">
        <v>380</v>
      </c>
      <c r="H16" s="7">
        <v>5</v>
      </c>
      <c r="I16" s="8">
        <f>G16+G16*H16/100</f>
        <v>399</v>
      </c>
      <c r="J16" s="8">
        <f>G16*D16</f>
        <v>24700</v>
      </c>
      <c r="K16" s="9">
        <f>I16*D16</f>
        <v>25935</v>
      </c>
      <c r="L16" s="32" t="s">
        <v>42</v>
      </c>
      <c r="M16" s="17">
        <v>26003.25</v>
      </c>
    </row>
    <row r="17" spans="1:13" ht="39" customHeight="1" x14ac:dyDescent="0.25">
      <c r="A17" s="4">
        <v>6</v>
      </c>
      <c r="B17" s="5" t="s">
        <v>6</v>
      </c>
      <c r="C17" s="4" t="s">
        <v>9</v>
      </c>
      <c r="D17" s="7">
        <v>200</v>
      </c>
      <c r="E17" s="7" t="s">
        <v>23</v>
      </c>
      <c r="F17" s="7"/>
      <c r="G17" s="8"/>
      <c r="H17" s="7">
        <v>5</v>
      </c>
      <c r="I17" s="8"/>
      <c r="J17" s="8"/>
      <c r="K17" s="9"/>
      <c r="L17" s="9"/>
      <c r="M17" s="18">
        <v>2326.8000000000002</v>
      </c>
    </row>
    <row r="18" spans="1:13" ht="55.5" customHeight="1" x14ac:dyDescent="0.25">
      <c r="A18" s="4">
        <v>7</v>
      </c>
      <c r="B18" s="10" t="s">
        <v>8</v>
      </c>
      <c r="C18" s="10" t="s">
        <v>11</v>
      </c>
      <c r="D18" s="7">
        <v>164</v>
      </c>
      <c r="E18" s="7" t="s">
        <v>23</v>
      </c>
      <c r="F18" s="7"/>
      <c r="G18" s="8"/>
      <c r="H18" s="7">
        <v>5</v>
      </c>
      <c r="I18" s="8"/>
      <c r="J18" s="8"/>
      <c r="K18" s="9"/>
      <c r="L18" s="9"/>
      <c r="M18" s="14">
        <v>23419.200000000001</v>
      </c>
    </row>
    <row r="19" spans="1:13" ht="104.25" customHeight="1" x14ac:dyDescent="0.25">
      <c r="A19" s="5">
        <v>8</v>
      </c>
      <c r="B19" s="10" t="s">
        <v>16</v>
      </c>
      <c r="C19" s="10" t="s">
        <v>21</v>
      </c>
      <c r="D19" s="7">
        <v>50</v>
      </c>
      <c r="E19" s="7" t="s">
        <v>23</v>
      </c>
      <c r="F19" s="7"/>
      <c r="G19" s="8"/>
      <c r="H19" s="7">
        <v>5</v>
      </c>
      <c r="I19" s="8"/>
      <c r="J19" s="8"/>
      <c r="K19" s="9"/>
      <c r="L19" s="9"/>
      <c r="M19" s="19">
        <v>39847.5</v>
      </c>
    </row>
    <row r="20" spans="1:13" ht="204" x14ac:dyDescent="0.25">
      <c r="A20" s="31">
        <v>9</v>
      </c>
      <c r="B20" s="10" t="s">
        <v>17</v>
      </c>
      <c r="C20" s="11" t="s">
        <v>22</v>
      </c>
      <c r="D20" s="7">
        <v>65</v>
      </c>
      <c r="E20" s="7" t="s">
        <v>23</v>
      </c>
      <c r="F20" s="7" t="s">
        <v>45</v>
      </c>
      <c r="G20" s="8">
        <v>165</v>
      </c>
      <c r="H20" s="7">
        <v>5</v>
      </c>
      <c r="I20" s="8">
        <f>G20+G20*H20/100</f>
        <v>173.25</v>
      </c>
      <c r="J20" s="8">
        <f>G20*D20</f>
        <v>10725</v>
      </c>
      <c r="K20" s="9">
        <f>I20*D20</f>
        <v>11261.25</v>
      </c>
      <c r="L20" s="33" t="s">
        <v>43</v>
      </c>
      <c r="M20" s="19">
        <v>11261.25</v>
      </c>
    </row>
    <row r="21" spans="1:13" x14ac:dyDescent="0.25">
      <c r="B21" s="27" t="s">
        <v>34</v>
      </c>
      <c r="C21" s="27"/>
    </row>
    <row r="22" spans="1:13" ht="12" customHeight="1" x14ac:dyDescent="0.25">
      <c r="B22" s="26" t="s">
        <v>40</v>
      </c>
      <c r="C22" s="26"/>
    </row>
    <row r="30" spans="1:13" x14ac:dyDescent="0.25">
      <c r="A30" s="2"/>
      <c r="B30" s="2"/>
      <c r="C30" s="2"/>
      <c r="D30" s="2"/>
    </row>
    <row r="32" spans="1:13" x14ac:dyDescent="0.25">
      <c r="A32" s="2"/>
      <c r="B32" s="2"/>
      <c r="C32" s="2"/>
      <c r="D32" s="2"/>
    </row>
  </sheetData>
  <mergeCells count="6">
    <mergeCell ref="B22:C22"/>
    <mergeCell ref="B21:C21"/>
    <mergeCell ref="A5:L5"/>
    <mergeCell ref="A6:L6"/>
    <mergeCell ref="A7:L7"/>
    <mergeCell ref="A8:L8"/>
  </mergeCells>
  <pageMargins left="0.23622047244094491" right="0.23622047244094491"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2023-09-07T08:03:00Z</cp:lastPrinted>
  <dcterms:created xsi:type="dcterms:W3CDTF">2020-07-02T06:12:40Z</dcterms:created>
  <dcterms:modified xsi:type="dcterms:W3CDTF">2023-12-21T00:57:33Z</dcterms:modified>
</cp:coreProperties>
</file>