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https://vilvandenys-my.sharepoint.com/personal/ana_onisko_vv_lt/Documents/Darbalaukis/ISS projektai Anos/9_Eišiškių m/TS/"/>
    </mc:Choice>
  </mc:AlternateContent>
  <xr:revisionPtr revIDLastSave="0" documentId="8_{7C0D18E0-6EEB-41F1-8E16-CD0912A6D97A}" xr6:coauthVersionLast="41" xr6:coauthVersionMax="41" xr10:uidLastSave="{00000000-0000-0000-0000-000000000000}"/>
  <bookViews>
    <workbookView xWindow="1560" yWindow="1560" windowWidth="17280" windowHeight="9024"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7" i="1" l="1"/>
  <c r="F38" i="1"/>
  <c r="F39" i="1"/>
  <c r="F40" i="1"/>
  <c r="F41" i="1"/>
  <c r="F42" i="1"/>
  <c r="F44" i="1"/>
  <c r="F45" i="1"/>
  <c r="F36" i="1"/>
  <c r="F12" i="1"/>
  <c r="F13" i="1"/>
  <c r="F14" i="1"/>
  <c r="F15" i="1"/>
  <c r="F16" i="1"/>
  <c r="F17" i="1"/>
  <c r="F18" i="1"/>
  <c r="F11" i="1"/>
  <c r="F30" i="1" l="1"/>
  <c r="F43" i="1" l="1"/>
  <c r="F46" i="1" s="1"/>
  <c r="F29" i="1"/>
  <c r="F49" i="1" l="1"/>
  <c r="F31" i="1" l="1"/>
  <c r="F28" i="1"/>
  <c r="F27" i="1"/>
  <c r="F26" i="1"/>
  <c r="F25" i="1"/>
  <c r="F24" i="1"/>
  <c r="F50" i="1" l="1"/>
  <c r="F51" i="1" s="1"/>
  <c r="F23" i="1"/>
  <c r="F32" i="1" s="1"/>
  <c r="F19" i="1" l="1"/>
  <c r="F52" i="1" s="1"/>
  <c r="F53" i="1" s="1"/>
  <c r="F54" i="1" s="1"/>
</calcChain>
</file>

<file path=xl/sharedStrings.xml><?xml version="1.0" encoding="utf-8"?>
<sst xmlns="http://schemas.openxmlformats.org/spreadsheetml/2006/main" count="118" uniqueCount="82">
  <si>
    <t>Sutarties Nr.:</t>
  </si>
  <si>
    <t>Užsakovas:</t>
  </si>
  <si>
    <t>Rangovas:</t>
  </si>
  <si>
    <t>Eil. Nr.</t>
  </si>
  <si>
    <t>Pozicijos</t>
  </si>
  <si>
    <t>Mato vnt.</t>
  </si>
  <si>
    <t>Kiekis</t>
  </si>
  <si>
    <t>Vnt. kaina be PVM, Eur</t>
  </si>
  <si>
    <t>Bendroji dalis</t>
  </si>
  <si>
    <t>kompl.</t>
  </si>
  <si>
    <t>PVM:</t>
  </si>
  <si>
    <t>VISO su PVM:</t>
  </si>
  <si>
    <t>Statinio darbo projekto parengimas</t>
  </si>
  <si>
    <t>Išpildomieji brėžiniai</t>
  </si>
  <si>
    <t>Darbų kainų žiniaraštis</t>
  </si>
  <si>
    <t xml:space="preserve">                                                                                                                                                                                                            </t>
  </si>
  <si>
    <t>Viso: Bendroji dalis</t>
  </si>
  <si>
    <t>4.1</t>
  </si>
  <si>
    <t>3.3</t>
  </si>
  <si>
    <t>3.4</t>
  </si>
  <si>
    <t>4</t>
  </si>
  <si>
    <t>PRIEDAS Nr. 4</t>
  </si>
  <si>
    <t>3.1</t>
  </si>
  <si>
    <t>VISO be PVM:</t>
  </si>
  <si>
    <t>Suma, Eur (4x5=6)</t>
  </si>
  <si>
    <t>1.2</t>
  </si>
  <si>
    <t>1.3</t>
  </si>
  <si>
    <t>1.4</t>
  </si>
  <si>
    <t>2.3</t>
  </si>
  <si>
    <t>2.4</t>
  </si>
  <si>
    <t>2.5</t>
  </si>
  <si>
    <t>2.6</t>
  </si>
  <si>
    <t>2.7</t>
  </si>
  <si>
    <t>3</t>
  </si>
  <si>
    <t>1.1</t>
  </si>
  <si>
    <t>Vandentiekio tinklų statyba atviru ar/ir uždaru būdu naudojant tai technilogijai tinkančius vamzdžius, įskaitant visas reikiamas sujungimo detales, fasonines dalis, visą reguliuojamają, uždaromają, apsauginę ir kitą tinklui priklausančią armatūrą bei reikiamas atramas po jomis, hidrantų įrengimą, prisijungimą prie esamų vandentiekio tinklų, esamų vartotojų perjungimą, šulinių/kamerų įrengimą su  ketiniais "plaukiojančio" tipo liukais ir dangčiais ,   vandentiekio įvadų i įrengimą su balnu, požemine sklende,teleskopiniu prailginimo velenu,kapa , komunikacijų nužymėjimo ženklų įrengimą, dangų išardymą, dangų atstatymą, gerbūvio atstatymą, visus žemės darbus, tranšėjų išramstymą,gruntinio vandens pažeminimą, esamų komunikacijų pakabinimą , apsauginių dėklų įrengimą tam reikalingose vietose, smėlinio grunto pagrindo po vamzdžiais įrengimą , gruntinio vandens pažeminimą , grunto sutankinimą, tinklų išbandymą, plovimą, dezinfekavimą .</t>
  </si>
  <si>
    <t>Savitakinių   nuotekų tinklų įrengimas atviru ir/ar uždaru būdu įskaitant tai technologijai tinkančius nuotekų vamzdžius su sujungimo detalėmis, kritimo stovų įrengimą,  gerbūvio, dangų išardymo ir atstatymo darbus, visus žemės darbus, grunto sutankinimą, tranšėjų išramstymą,g/b šulinių įrengimą su ketiniais "plaukiojančio " tipo  liukais ir dangčiais, plastikinių valymo ir inspektavimo šulinių su  ketiniais dangčiais įrengimą, aklių išvadams įrengimą,  esamų komunikacijų pakabinimą, gruntinio vandens pažeminimą, smėlinio grunto pagrindo po vamzdžiais įrengimą , apsauginio smėlinio grunto sliuoksnio įrengimą  , apsauginių dėklų sankirtose su kitais tinklais įrengimą,prisijungimą prie esamų nuotekų tinklų, atšakų  su pasijungimo šuliniais įrengimą, vamzdynų bandymą, vamzdynų patikrinimą TV diagnostika, komunikacijų ženklų įrengimą ir kt.</t>
  </si>
  <si>
    <t>3.2</t>
  </si>
  <si>
    <t>Statinio techninio projekto parengimas</t>
  </si>
  <si>
    <t>Informacinio stendo įrengimas</t>
  </si>
  <si>
    <t>Aiškinamojo stendo įrengimas</t>
  </si>
  <si>
    <t>1.6</t>
  </si>
  <si>
    <t>Inžineriniai geologiniai tyrimai</t>
  </si>
  <si>
    <t>1.7</t>
  </si>
  <si>
    <t>1.8</t>
  </si>
  <si>
    <t>2.2</t>
  </si>
  <si>
    <t>2.1</t>
  </si>
  <si>
    <t xml:space="preserve">Kadastriniai matavimai </t>
  </si>
  <si>
    <t>3.5</t>
  </si>
  <si>
    <t>3.6</t>
  </si>
  <si>
    <t>Nuotekų siurblinės NS-1  statyba</t>
  </si>
  <si>
    <t xml:space="preserve">Nuotekų siurblinės NS-1 statyba </t>
  </si>
  <si>
    <t>Viso: Nuotekų siurblinės NS-1 statyba</t>
  </si>
  <si>
    <t>4.2</t>
  </si>
  <si>
    <t>Slėginiai nuotekų tinklai</t>
  </si>
  <si>
    <t>Sutarties pavadinimas: Vandentiekio ir buitinių nuotekų šalinimo tinklų Raubiškių g., Vasario 16-osios g., P. Cvirkos g., Turgaus g., Tylioji g., Vilniaus g., Gegužės 3-osios g., Ligoninės g. ir Rodūnės g. Eišiškių m., Šalčininkų r. projektavimo ir statybos darbai</t>
  </si>
  <si>
    <t xml:space="preserve">Statybos dalis:  Vandentiekio tinklai Raubiškių g., Vasario 16-osios g., P. Cvirkos g., Turgaus g., Tylioji g., Vilniaus g., Gegužės 3-osios g., Ligoninės g. ir Rodūnės g. Eišiškių m., Šalčininkų r. </t>
  </si>
  <si>
    <t xml:space="preserve">Vandentiekio tinklai Raubiškių g., Vasario 16-osios g., P. Cvirkos g., Turgaus g., Tylioji g., Vilniaus g., Gegužės 3-osios g., Ligoninės g. ir Rodūnės g. Eišiškių m., Šalčininkų r. </t>
  </si>
  <si>
    <t>Raubiškių g.</t>
  </si>
  <si>
    <t>Vasario 16-osios g.</t>
  </si>
  <si>
    <t>P. Cvirkos g.</t>
  </si>
  <si>
    <t>Turgaus g.</t>
  </si>
  <si>
    <t>Tylioji g.</t>
  </si>
  <si>
    <t>Vilniaus g.</t>
  </si>
  <si>
    <t>Gegužės 3-osios g.</t>
  </si>
  <si>
    <t>Ligoninės g.</t>
  </si>
  <si>
    <t>2.8</t>
  </si>
  <si>
    <t>2.9</t>
  </si>
  <si>
    <t xml:space="preserve">VISO : Vandentiekio tinklai Raubiškių g., Vasario 16-osios g., P. Cvirkos g., Turgaus g., Tylioji g., Vilniaus g., Gegužės 3-osios g., Ligoninės g. ir Rodūnės g. Eišiškių m., Šalčininkų r. </t>
  </si>
  <si>
    <t xml:space="preserve">Statybos dalis:  Savitakiniai nuotekų tinklai  Raubiškių g., Vasario 16-osios g., P. Cvirkos g., Turgaus g., Tylioji g., Vilniaus g., Gegužės 3-osios g., Ligoninės g. ir Rodūnės g. Eišiškių m., Šalčininkų r. </t>
  </si>
  <si>
    <t xml:space="preserve">Savitakiniai nuotekų tinklai  Raubiškių g., Vasario 16-osios g., P. Cvirkos g., Turgaus g., Tylioji g., Vilniaus g., Gegužės 3-osios g., Ligoninės g. ir Rodūnės g. Eišiškių m., Šalčininkų r. </t>
  </si>
  <si>
    <t>VISO : Savitakiniai  nuotekų tinklai  Raubiškių g., Vasario 16-osios g., P. Cvirkos g., Turgaus g., Tylioji g., Vilniaus g., Gegužės 3-osios g., Ligoninės g. ir Rodūnės g. Eišiškių m., Šalčininkų r.</t>
  </si>
  <si>
    <t>Rodūnės g.</t>
  </si>
  <si>
    <t>3.7</t>
  </si>
  <si>
    <t>3.8</t>
  </si>
  <si>
    <t>Archeologiniai detalūs tyrimai/žvalgymai</t>
  </si>
  <si>
    <t>1.5</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</si>
  <si>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 apšiltintu dangčiu ,fiksuojamas atidarytoje padėtyje, su grotelėmis po viršutiniu danfčiu apsaugai nuo nuo atsitiktinio įkritimo , šiluminę izoliaciją apsaugai nuo užšalimo iš išorės ne mažiau kaip 1,50 m gylio,  nerūdijančių medžiagų sklendžių aptarnavimo aikštele, nerūdijančio plieno kopėčiomis, su ventiliacijos (su biofiltrais ant oro ventiliacijos vamzdžių) apsauginėmis grotomos ir apsauginės signalizacijos sistemomis,įrengtu gervės padu kėlimo mechanizmo sumontavimui, uždaromąja armatūra siurblinėje , įskaitant bendrastatybinius žemės ir montavimo darbus,duobių/tranšėjų išramstymą,siurblinės  pagrindo įrengimą, gruntinio vandens lygio pažeminimą, aplinkos atstatymą, siurblinės aikštelės aptvėrimą 1,8 m aukščio segmentine  tvora , trinkelių/plytelių danga .  Elektros darbai II patikimumo kategorijos nuotekų siurblynei,įvertinant visus pajungimo ir montavimo darbus ir medžiagas.Automatikos darbai (valdymo, kontrolės, duomenų perdavimo ir apsaugos sistemos skyde), įvertinant montavimo darbus ir medžiagas, slėginiai nuotekų tinklai.</t>
  </si>
  <si>
    <t>3.9</t>
  </si>
  <si>
    <t>Vilniaus g. 49 (vandentiekio įvadas)</t>
  </si>
  <si>
    <t>Vilniaus g. 49 (nuotekų išvadas)</t>
  </si>
  <si>
    <t>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</si>
</sst>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8"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
      <b/>
      <sz val="11"/>
      <name val="Calibri"/>
      <family val="2"/>
      <charset val="186"/>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110">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wrapText="1"/>
    </xf>
    <xf numFmtId="0" fontId="8" fillId="0" borderId="0" xfId="0" applyFont="1" applyBorder="1" applyAlignment="1">
      <alignment vertical="center" wrapText="1"/>
    </xf>
    <xf numFmtId="0" fontId="11" fillId="0" borderId="0" xfId="0" applyFont="1"/>
    <xf numFmtId="0" fontId="10" fillId="2" borderId="1" xfId="0" applyFont="1" applyFill="1" applyBorder="1" applyAlignment="1">
      <alignment vertical="center" wrapText="1"/>
    </xf>
    <xf numFmtId="0" fontId="8" fillId="0" borderId="1" xfId="0" applyFont="1" applyBorder="1" applyAlignment="1">
      <alignment horizontal="center"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2" fillId="0" borderId="1" xfId="0" applyFont="1" applyBorder="1" applyAlignment="1">
      <alignment vertical="center" wrapText="1"/>
    </xf>
    <xf numFmtId="0" fontId="10"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0" xfId="0" applyFont="1" applyAlignment="1">
      <alignment vertical="center" wrapText="1"/>
    </xf>
    <xf numFmtId="0" fontId="10" fillId="2" borderId="1" xfId="0" applyFont="1" applyFill="1" applyBorder="1" applyAlignment="1">
      <alignment vertical="center" wrapText="1"/>
    </xf>
    <xf numFmtId="0" fontId="8" fillId="0" borderId="0" xfId="0" applyFont="1" applyBorder="1" applyAlignment="1">
      <alignment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top"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8" fillId="0" borderId="0" xfId="0" applyFont="1" applyAlignment="1">
      <alignment vertical="center" wrapText="1"/>
    </xf>
    <xf numFmtId="0" fontId="5" fillId="0" borderId="0" xfId="0" applyFont="1"/>
    <xf numFmtId="0" fontId="8" fillId="0" borderId="0" xfId="0" applyFont="1" applyAlignment="1">
      <alignment horizontal="center"/>
    </xf>
    <xf numFmtId="0" fontId="12"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5" fillId="0" borderId="1" xfId="0" applyFont="1" applyBorder="1" applyAlignment="1">
      <alignment wrapText="1"/>
    </xf>
    <xf numFmtId="0" fontId="15" fillId="3" borderId="1" xfId="0" applyFont="1" applyFill="1" applyBorder="1" applyAlignment="1">
      <alignment horizontal="right" vertical="center" wrapText="1"/>
    </xf>
    <xf numFmtId="0" fontId="8" fillId="0" borderId="0" xfId="0" applyFont="1" applyAlignment="1">
      <alignment vertical="center" wrapText="1"/>
    </xf>
    <xf numFmtId="0" fontId="10" fillId="3" borderId="1" xfId="0" applyFont="1" applyFill="1" applyBorder="1" applyAlignment="1">
      <alignment horizontal="right" vertical="center" wrapText="1"/>
    </xf>
    <xf numFmtId="0" fontId="10" fillId="4" borderId="1" xfId="0" applyFont="1" applyFill="1" applyBorder="1" applyAlignment="1">
      <alignment vertical="center" wrapText="1"/>
    </xf>
    <xf numFmtId="2" fontId="8" fillId="0" borderId="0" xfId="0" applyNumberFormat="1" applyFont="1"/>
    <xf numFmtId="2" fontId="15" fillId="0" borderId="0" xfId="0" applyNumberFormat="1" applyFont="1"/>
    <xf numFmtId="2" fontId="10" fillId="2" borderId="1" xfId="0" applyNumberFormat="1" applyFont="1" applyFill="1" applyBorder="1" applyAlignment="1">
      <alignment vertical="center" wrapText="1"/>
    </xf>
    <xf numFmtId="0" fontId="8" fillId="0" borderId="0" xfId="0" applyFont="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xf>
    <xf numFmtId="0" fontId="8" fillId="4" borderId="0" xfId="0" applyFont="1" applyFill="1"/>
    <xf numFmtId="0" fontId="16" fillId="4" borderId="1" xfId="0" applyFont="1" applyFill="1" applyBorder="1" applyAlignment="1">
      <alignment horizontal="center" vertical="center"/>
    </xf>
    <xf numFmtId="0" fontId="6"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8" fillId="4" borderId="0" xfId="0" applyFont="1" applyFill="1" applyAlignment="1">
      <alignment vertical="center"/>
    </xf>
    <xf numFmtId="1" fontId="16" fillId="0" borderId="1" xfId="0" applyNumberFormat="1" applyFont="1" applyBorder="1" applyAlignment="1">
      <alignment horizontal="center" vertical="center" wrapText="1"/>
    </xf>
    <xf numFmtId="0" fontId="8" fillId="0" borderId="0" xfId="0" applyFont="1" applyAlignment="1">
      <alignment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center" wrapText="1"/>
    </xf>
    <xf numFmtId="0" fontId="2" fillId="0" borderId="1" xfId="0" applyFont="1" applyBorder="1" applyAlignment="1">
      <alignment horizontal="justify" vertical="center" wrapText="1"/>
    </xf>
    <xf numFmtId="0" fontId="10" fillId="0" borderId="1" xfId="0" applyFont="1" applyFill="1" applyBorder="1" applyAlignment="1">
      <alignment horizontal="left" vertical="center" wrapText="1"/>
    </xf>
    <xf numFmtId="49" fontId="2" fillId="4" borderId="1" xfId="0" applyNumberFormat="1" applyFont="1" applyFill="1" applyBorder="1" applyAlignment="1">
      <alignment horizontal="center" vertical="center"/>
    </xf>
    <xf numFmtId="0" fontId="0" fillId="0" borderId="1" xfId="0" applyFont="1" applyFill="1" applyBorder="1" applyAlignment="1">
      <alignment horizontal="justify" vertical="center" wrapText="1"/>
    </xf>
    <xf numFmtId="0" fontId="8" fillId="0" borderId="0" xfId="0" applyFont="1" applyAlignment="1">
      <alignment horizontal="left" vertical="top" wrapText="1"/>
    </xf>
    <xf numFmtId="0" fontId="8" fillId="0" borderId="0" xfId="0" applyFont="1" applyAlignment="1">
      <alignment vertical="center" wrapText="1"/>
    </xf>
    <xf numFmtId="49" fontId="1" fillId="4" borderId="1" xfId="0" applyNumberFormat="1" applyFont="1" applyFill="1" applyBorder="1" applyAlignment="1">
      <alignment horizontal="center" vertical="center"/>
    </xf>
    <xf numFmtId="0" fontId="1" fillId="0" borderId="1" xfId="0" applyFont="1" applyBorder="1" applyAlignment="1">
      <alignment vertical="center" wrapText="1"/>
    </xf>
    <xf numFmtId="0" fontId="1" fillId="4" borderId="1" xfId="0" applyFont="1" applyFill="1" applyBorder="1" applyAlignment="1">
      <alignment horizontal="center" vertical="center"/>
    </xf>
    <xf numFmtId="0" fontId="1" fillId="4" borderId="0" xfId="0" applyFont="1" applyFill="1" applyAlignment="1">
      <alignment horizontal="center" vertical="center"/>
    </xf>
    <xf numFmtId="0" fontId="1" fillId="4" borderId="2" xfId="0" applyFont="1" applyFill="1" applyBorder="1" applyAlignment="1">
      <alignment horizontal="center" vertical="center"/>
    </xf>
    <xf numFmtId="0" fontId="1" fillId="0" borderId="1" xfId="0" applyFont="1" applyBorder="1" applyAlignment="1">
      <alignment wrapText="1"/>
    </xf>
    <xf numFmtId="0" fontId="8" fillId="0" borderId="0" xfId="0" applyFont="1" applyAlignment="1">
      <alignment vertical="center" wrapText="1"/>
    </xf>
    <xf numFmtId="49" fontId="15" fillId="4" borderId="1"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xf numFmtId="0" fontId="8" fillId="0" borderId="0" xfId="0" applyFont="1" applyAlignment="1">
      <alignment vertical="center" wrapText="1"/>
    </xf>
    <xf numFmtId="0" fontId="12" fillId="0" borderId="1" xfId="0" applyFont="1" applyBorder="1" applyAlignment="1">
      <alignment horizontal="justify" vertical="center" wrapText="1"/>
    </xf>
    <xf numFmtId="0" fontId="10" fillId="0" borderId="1" xfId="0" applyFont="1" applyBorder="1" applyAlignment="1">
      <alignment horizontal="justify" vertical="center" wrapText="1"/>
    </xf>
    <xf numFmtId="49" fontId="0" fillId="4"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wrapText="1"/>
    </xf>
    <xf numFmtId="164" fontId="8" fillId="0" borderId="1" xfId="0" applyNumberFormat="1" applyFont="1" applyBorder="1" applyAlignment="1">
      <alignment horizontal="right" vertical="center" wrapText="1"/>
    </xf>
    <xf numFmtId="164" fontId="8" fillId="0" borderId="1" xfId="0" applyNumberFormat="1" applyFont="1" applyBorder="1" applyAlignment="1">
      <alignment horizontal="center" vertical="center" wrapText="1"/>
    </xf>
    <xf numFmtId="164" fontId="12" fillId="0" borderId="1" xfId="0" applyNumberFormat="1" applyFont="1" applyBorder="1" applyAlignment="1">
      <alignment horizontal="right" vertical="center" wrapText="1"/>
    </xf>
    <xf numFmtId="164" fontId="15"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8" fillId="3" borderId="1" xfId="0" applyNumberFormat="1" applyFont="1" applyFill="1" applyBorder="1" applyAlignment="1">
      <alignment vertical="center" wrapText="1"/>
    </xf>
    <xf numFmtId="164" fontId="10" fillId="0" borderId="1" xfId="0" applyNumberFormat="1" applyFont="1" applyFill="1" applyBorder="1" applyAlignment="1">
      <alignment vertical="center" wrapText="1"/>
    </xf>
    <xf numFmtId="164" fontId="8"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right" vertical="center" wrapText="1"/>
    </xf>
    <xf numFmtId="164" fontId="0" fillId="0" borderId="1" xfId="0" applyNumberFormat="1" applyFont="1" applyFill="1" applyBorder="1" applyAlignment="1">
      <alignment horizontal="center" vertical="center" wrapText="1"/>
    </xf>
    <xf numFmtId="164" fontId="8" fillId="3" borderId="1" xfId="0" applyNumberFormat="1" applyFont="1" applyFill="1" applyBorder="1" applyAlignment="1">
      <alignment horizontal="right" vertical="center" wrapText="1"/>
    </xf>
    <xf numFmtId="164" fontId="15" fillId="3" borderId="1" xfId="0" applyNumberFormat="1" applyFont="1" applyFill="1" applyBorder="1" applyAlignment="1">
      <alignment horizontal="right" vertical="center" wrapText="1"/>
    </xf>
    <xf numFmtId="164" fontId="15" fillId="3" borderId="1" xfId="0" applyNumberFormat="1" applyFont="1" applyFill="1" applyBorder="1" applyAlignment="1">
      <alignment horizontal="center" vertical="center" wrapText="1"/>
    </xf>
    <xf numFmtId="164" fontId="10" fillId="3" borderId="1" xfId="0" applyNumberFormat="1" applyFont="1" applyFill="1" applyBorder="1" applyAlignment="1">
      <alignment vertical="center" wrapText="1"/>
    </xf>
    <xf numFmtId="164" fontId="10" fillId="3" borderId="1" xfId="0" applyNumberFormat="1" applyFont="1" applyFill="1" applyBorder="1" applyAlignment="1">
      <alignment horizontal="right" vertical="center" wrapText="1"/>
    </xf>
    <xf numFmtId="0" fontId="13" fillId="0" borderId="0" xfId="0" applyFont="1" applyAlignment="1">
      <alignment horizontal="justify" vertical="center" wrapText="1"/>
    </xf>
    <xf numFmtId="0" fontId="8" fillId="0" borderId="0"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8" fillId="0" borderId="0" xfId="0" applyFont="1" applyAlignment="1">
      <alignment vertical="center" wrapText="1"/>
    </xf>
    <xf numFmtId="0" fontId="16" fillId="4" borderId="1" xfId="0" applyFont="1" applyFill="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9" fillId="0" borderId="0"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topLeftCell="A28" zoomScaleNormal="100" workbookViewId="0">
      <selection activeCell="A28" sqref="A28:A31"/>
    </sheetView>
  </sheetViews>
  <sheetFormatPr defaultColWidth="9.140625" defaultRowHeight="15" x14ac:dyDescent="0.25"/>
  <cols>
    <col min="1" max="1" width="8.85546875" style="47" customWidth="1"/>
    <col min="2" max="2" width="56.42578125" style="1" customWidth="1"/>
    <col min="3" max="3" width="9.42578125" style="1" customWidth="1"/>
    <col min="4" max="4" width="9.140625" style="1" customWidth="1"/>
    <col min="5" max="5" width="14.7109375" style="38" customWidth="1"/>
    <col min="6" max="6" width="14.42578125" style="38" customWidth="1"/>
    <col min="7" max="11" width="9.140625" style="1"/>
    <col min="12" max="12" width="27.140625" style="1" customWidth="1"/>
    <col min="13" max="16384" width="9.140625" style="1"/>
  </cols>
  <sheetData>
    <row r="1" spans="1:7" x14ac:dyDescent="0.25">
      <c r="D1" s="6"/>
      <c r="F1" s="39" t="s">
        <v>21</v>
      </c>
    </row>
    <row r="2" spans="1:7" ht="48.75" customHeight="1" x14ac:dyDescent="0.25">
      <c r="A2" s="102" t="s">
        <v>55</v>
      </c>
      <c r="B2" s="102"/>
      <c r="C2" s="102"/>
      <c r="D2" s="102"/>
      <c r="E2" s="102"/>
      <c r="F2" s="102"/>
    </row>
    <row r="3" spans="1:7" x14ac:dyDescent="0.25">
      <c r="A3" s="103" t="s">
        <v>0</v>
      </c>
      <c r="B3" s="103"/>
      <c r="C3" s="2"/>
    </row>
    <row r="4" spans="1:7" x14ac:dyDescent="0.25">
      <c r="A4" s="103" t="s">
        <v>1</v>
      </c>
      <c r="B4" s="103"/>
      <c r="C4" s="104"/>
      <c r="D4" s="104"/>
    </row>
    <row r="5" spans="1:7" x14ac:dyDescent="0.25">
      <c r="A5" s="103" t="s">
        <v>2</v>
      </c>
      <c r="B5" s="103"/>
      <c r="C5" s="104"/>
      <c r="D5" s="104"/>
    </row>
    <row r="6" spans="1:7" x14ac:dyDescent="0.25">
      <c r="A6" s="109" t="s">
        <v>14</v>
      </c>
      <c r="B6" s="109"/>
      <c r="C6" s="109"/>
      <c r="D6" s="109"/>
      <c r="E6" s="109"/>
      <c r="F6" s="109"/>
    </row>
    <row r="7" spans="1:7" x14ac:dyDescent="0.25">
      <c r="A7" s="105" t="s">
        <v>3</v>
      </c>
      <c r="B7" s="106" t="s">
        <v>4</v>
      </c>
      <c r="C7" s="107" t="s">
        <v>5</v>
      </c>
      <c r="D7" s="108"/>
      <c r="E7" s="108"/>
      <c r="F7" s="108"/>
      <c r="G7" s="3"/>
    </row>
    <row r="8" spans="1:7" ht="30" x14ac:dyDescent="0.25">
      <c r="A8" s="105"/>
      <c r="B8" s="106"/>
      <c r="C8" s="107"/>
      <c r="D8" s="43" t="s">
        <v>6</v>
      </c>
      <c r="E8" s="44" t="s">
        <v>7</v>
      </c>
      <c r="F8" s="44" t="s">
        <v>24</v>
      </c>
      <c r="G8" s="3"/>
    </row>
    <row r="9" spans="1:7" x14ac:dyDescent="0.25">
      <c r="A9" s="48"/>
      <c r="B9" s="43">
        <v>2</v>
      </c>
      <c r="C9" s="42">
        <v>3</v>
      </c>
      <c r="D9" s="43">
        <v>4</v>
      </c>
      <c r="E9" s="52">
        <v>5</v>
      </c>
      <c r="F9" s="52">
        <v>6</v>
      </c>
      <c r="G9" s="41"/>
    </row>
    <row r="10" spans="1:7" x14ac:dyDescent="0.25">
      <c r="A10" s="45">
        <v>1</v>
      </c>
      <c r="B10" s="7" t="s">
        <v>8</v>
      </c>
      <c r="C10" s="7"/>
      <c r="D10" s="19"/>
      <c r="E10" s="40"/>
      <c r="F10" s="40"/>
      <c r="G10" s="3"/>
    </row>
    <row r="11" spans="1:7" x14ac:dyDescent="0.25">
      <c r="A11" s="54" t="s">
        <v>34</v>
      </c>
      <c r="B11" s="64" t="s">
        <v>38</v>
      </c>
      <c r="C11" s="55" t="s">
        <v>9</v>
      </c>
      <c r="D11" s="23">
        <v>1</v>
      </c>
      <c r="E11" s="83"/>
      <c r="F11" s="84">
        <f>D11*E11</f>
        <v>0</v>
      </c>
      <c r="G11" s="53"/>
    </row>
    <row r="12" spans="1:7" x14ac:dyDescent="0.25">
      <c r="A12" s="65" t="s">
        <v>25</v>
      </c>
      <c r="B12" s="64" t="s">
        <v>12</v>
      </c>
      <c r="C12" s="55" t="s">
        <v>9</v>
      </c>
      <c r="D12" s="23">
        <v>1</v>
      </c>
      <c r="E12" s="83"/>
      <c r="F12" s="84">
        <f t="shared" ref="F12:F18" si="0">D12*E12</f>
        <v>0</v>
      </c>
      <c r="G12" s="62"/>
    </row>
    <row r="13" spans="1:7" x14ac:dyDescent="0.25">
      <c r="A13" s="65" t="s">
        <v>26</v>
      </c>
      <c r="B13" s="64" t="s">
        <v>39</v>
      </c>
      <c r="C13" s="55" t="s">
        <v>9</v>
      </c>
      <c r="D13" s="23">
        <v>1</v>
      </c>
      <c r="E13" s="83"/>
      <c r="F13" s="84">
        <f t="shared" si="0"/>
        <v>0</v>
      </c>
      <c r="G13" s="62"/>
    </row>
    <row r="14" spans="1:7" x14ac:dyDescent="0.25">
      <c r="A14" s="54" t="s">
        <v>27</v>
      </c>
      <c r="B14" s="64" t="s">
        <v>40</v>
      </c>
      <c r="C14" s="55" t="s">
        <v>9</v>
      </c>
      <c r="D14" s="23">
        <v>1</v>
      </c>
      <c r="E14" s="83"/>
      <c r="F14" s="84">
        <f t="shared" si="0"/>
        <v>0</v>
      </c>
      <c r="G14" s="62"/>
    </row>
    <row r="15" spans="1:7" x14ac:dyDescent="0.25">
      <c r="A15" s="65" t="s">
        <v>76</v>
      </c>
      <c r="B15" s="11" t="s">
        <v>42</v>
      </c>
      <c r="C15" s="22" t="s">
        <v>9</v>
      </c>
      <c r="D15" s="23">
        <v>1</v>
      </c>
      <c r="E15" s="85"/>
      <c r="F15" s="84">
        <f t="shared" si="0"/>
        <v>0</v>
      </c>
      <c r="G15" s="62"/>
    </row>
    <row r="16" spans="1:7" x14ac:dyDescent="0.25">
      <c r="A16" s="65" t="s">
        <v>41</v>
      </c>
      <c r="B16" s="11" t="s">
        <v>75</v>
      </c>
      <c r="C16" s="22" t="s">
        <v>9</v>
      </c>
      <c r="D16" s="23">
        <v>1</v>
      </c>
      <c r="E16" s="85"/>
      <c r="F16" s="84">
        <f t="shared" si="0"/>
        <v>0</v>
      </c>
      <c r="G16" s="80"/>
    </row>
    <row r="17" spans="1:8" x14ac:dyDescent="0.25">
      <c r="A17" s="54" t="s">
        <v>43</v>
      </c>
      <c r="B17" s="16" t="s">
        <v>13</v>
      </c>
      <c r="C17" s="22" t="s">
        <v>9</v>
      </c>
      <c r="D17" s="23">
        <v>1</v>
      </c>
      <c r="E17" s="83"/>
      <c r="F17" s="84">
        <f t="shared" si="0"/>
        <v>0</v>
      </c>
      <c r="G17" s="15"/>
    </row>
    <row r="18" spans="1:8" x14ac:dyDescent="0.25">
      <c r="A18" s="65" t="s">
        <v>44</v>
      </c>
      <c r="B18" s="68" t="s">
        <v>47</v>
      </c>
      <c r="C18" s="8" t="s">
        <v>9</v>
      </c>
      <c r="D18" s="23">
        <v>1</v>
      </c>
      <c r="E18" s="83"/>
      <c r="F18" s="84">
        <f t="shared" si="0"/>
        <v>0</v>
      </c>
      <c r="G18" s="3"/>
    </row>
    <row r="19" spans="1:8" x14ac:dyDescent="0.25">
      <c r="A19" s="49"/>
      <c r="B19" s="33" t="s">
        <v>16</v>
      </c>
      <c r="C19" s="14"/>
      <c r="D19" s="23"/>
      <c r="E19" s="83"/>
      <c r="F19" s="86">
        <f>SUM(F11:F18)</f>
        <v>0</v>
      </c>
      <c r="G19" s="28"/>
    </row>
    <row r="20" spans="1:8" ht="50.45" customHeight="1" x14ac:dyDescent="0.25">
      <c r="A20" s="45"/>
      <c r="B20" s="26" t="s">
        <v>56</v>
      </c>
      <c r="C20" s="27"/>
      <c r="D20" s="27"/>
      <c r="E20" s="87"/>
      <c r="F20" s="88"/>
      <c r="G20" s="20"/>
    </row>
    <row r="21" spans="1:8" ht="49.9" customHeight="1" x14ac:dyDescent="0.25">
      <c r="A21" s="45">
        <v>2</v>
      </c>
      <c r="B21" s="24" t="s">
        <v>57</v>
      </c>
      <c r="C21" s="9"/>
      <c r="D21" s="25"/>
      <c r="E21" s="89"/>
      <c r="F21" s="89"/>
      <c r="G21" s="3"/>
    </row>
    <row r="22" spans="1:8" ht="239.45" customHeight="1" x14ac:dyDescent="0.25">
      <c r="A22" s="45"/>
      <c r="B22" s="57" t="s">
        <v>35</v>
      </c>
      <c r="C22" s="9"/>
      <c r="D22" s="25"/>
      <c r="E22" s="89"/>
      <c r="F22" s="89"/>
      <c r="G22" s="18"/>
    </row>
    <row r="23" spans="1:8" x14ac:dyDescent="0.25">
      <c r="A23" s="67" t="s">
        <v>46</v>
      </c>
      <c r="B23" s="76" t="s">
        <v>58</v>
      </c>
      <c r="C23" s="10" t="s">
        <v>9</v>
      </c>
      <c r="D23" s="17">
        <v>1</v>
      </c>
      <c r="E23" s="90"/>
      <c r="F23" s="91">
        <f>D23*E23</f>
        <v>0</v>
      </c>
      <c r="G23" s="3"/>
    </row>
    <row r="24" spans="1:8" x14ac:dyDescent="0.25">
      <c r="A24" s="66" t="s">
        <v>45</v>
      </c>
      <c r="B24" s="76" t="s">
        <v>59</v>
      </c>
      <c r="C24" s="17" t="s">
        <v>9</v>
      </c>
      <c r="D24" s="17">
        <v>1</v>
      </c>
      <c r="E24" s="90"/>
      <c r="F24" s="91">
        <f t="shared" ref="F24:F31" si="1">D24*E24</f>
        <v>0</v>
      </c>
      <c r="G24" s="53"/>
    </row>
    <row r="25" spans="1:8" x14ac:dyDescent="0.25">
      <c r="A25" s="63" t="s">
        <v>28</v>
      </c>
      <c r="B25" s="76" t="s">
        <v>60</v>
      </c>
      <c r="C25" s="17" t="s">
        <v>9</v>
      </c>
      <c r="D25" s="17">
        <v>1</v>
      </c>
      <c r="E25" s="90"/>
      <c r="F25" s="91">
        <f t="shared" si="1"/>
        <v>0</v>
      </c>
      <c r="G25" s="3"/>
    </row>
    <row r="26" spans="1:8" x14ac:dyDescent="0.25">
      <c r="A26" s="63" t="s">
        <v>29</v>
      </c>
      <c r="B26" s="76" t="s">
        <v>61</v>
      </c>
      <c r="C26" s="17" t="s">
        <v>9</v>
      </c>
      <c r="D26" s="17">
        <v>1</v>
      </c>
      <c r="E26" s="90"/>
      <c r="F26" s="91">
        <f t="shared" si="1"/>
        <v>0</v>
      </c>
      <c r="G26" s="3"/>
    </row>
    <row r="27" spans="1:8" x14ac:dyDescent="0.25">
      <c r="A27" s="63" t="s">
        <v>30</v>
      </c>
      <c r="B27" s="76" t="s">
        <v>62</v>
      </c>
      <c r="C27" s="17" t="s">
        <v>9</v>
      </c>
      <c r="D27" s="17">
        <v>1</v>
      </c>
      <c r="E27" s="90"/>
      <c r="F27" s="91">
        <f t="shared" si="1"/>
        <v>0</v>
      </c>
      <c r="G27" s="53"/>
    </row>
    <row r="28" spans="1:8" x14ac:dyDescent="0.25">
      <c r="A28" s="63" t="s">
        <v>31</v>
      </c>
      <c r="B28" s="76" t="s">
        <v>63</v>
      </c>
      <c r="C28" s="17" t="s">
        <v>9</v>
      </c>
      <c r="D28" s="17">
        <v>1</v>
      </c>
      <c r="E28" s="90"/>
      <c r="F28" s="91">
        <f t="shared" si="1"/>
        <v>0</v>
      </c>
      <c r="G28" s="53"/>
    </row>
    <row r="29" spans="1:8" x14ac:dyDescent="0.25">
      <c r="A29" s="63" t="s">
        <v>32</v>
      </c>
      <c r="B29" s="76" t="s">
        <v>64</v>
      </c>
      <c r="C29" s="17" t="s">
        <v>9</v>
      </c>
      <c r="D29" s="17">
        <v>1</v>
      </c>
      <c r="E29" s="90"/>
      <c r="F29" s="91">
        <f t="shared" si="1"/>
        <v>0</v>
      </c>
      <c r="G29" s="75"/>
    </row>
    <row r="30" spans="1:8" x14ac:dyDescent="0.25">
      <c r="A30" s="63" t="s">
        <v>66</v>
      </c>
      <c r="B30" s="76" t="s">
        <v>72</v>
      </c>
      <c r="C30" s="17" t="s">
        <v>9</v>
      </c>
      <c r="D30" s="17">
        <v>1</v>
      </c>
      <c r="E30" s="90"/>
      <c r="F30" s="91">
        <f t="shared" ref="F30" si="2">D30*E30</f>
        <v>0</v>
      </c>
      <c r="G30" s="81"/>
    </row>
    <row r="31" spans="1:8" x14ac:dyDescent="0.25">
      <c r="A31" s="63" t="s">
        <v>67</v>
      </c>
      <c r="B31" s="76" t="s">
        <v>79</v>
      </c>
      <c r="C31" s="17" t="s">
        <v>9</v>
      </c>
      <c r="D31" s="17">
        <v>1</v>
      </c>
      <c r="E31" s="90"/>
      <c r="F31" s="91">
        <f t="shared" si="1"/>
        <v>0</v>
      </c>
      <c r="G31" s="53"/>
    </row>
    <row r="32" spans="1:8" ht="49.5" customHeight="1" x14ac:dyDescent="0.25">
      <c r="A32" s="50"/>
      <c r="B32" s="77" t="s">
        <v>68</v>
      </c>
      <c r="C32" s="17"/>
      <c r="D32" s="17"/>
      <c r="E32" s="90"/>
      <c r="F32" s="92">
        <f>SUM(F23:F31)</f>
        <v>0</v>
      </c>
      <c r="G32" s="18"/>
      <c r="H32" s="29" t="s">
        <v>15</v>
      </c>
    </row>
    <row r="33" spans="1:12" ht="60.75" customHeight="1" x14ac:dyDescent="0.25">
      <c r="A33" s="50"/>
      <c r="B33" s="26" t="s">
        <v>69</v>
      </c>
      <c r="C33" s="17"/>
      <c r="D33" s="17"/>
      <c r="E33" s="90"/>
      <c r="F33" s="92"/>
      <c r="G33" s="56"/>
      <c r="H33" s="29"/>
    </row>
    <row r="34" spans="1:12" s="74" customFormat="1" ht="50.45" customHeight="1" x14ac:dyDescent="0.25">
      <c r="A34" s="70" t="s">
        <v>33</v>
      </c>
      <c r="B34" s="71" t="s">
        <v>70</v>
      </c>
      <c r="C34" s="72"/>
      <c r="D34" s="72"/>
      <c r="E34" s="93"/>
      <c r="F34" s="92"/>
      <c r="G34" s="73"/>
    </row>
    <row r="35" spans="1:12" ht="212.25" customHeight="1" x14ac:dyDescent="0.25">
      <c r="A35" s="59"/>
      <c r="B35" s="60" t="s">
        <v>36</v>
      </c>
      <c r="C35" s="17"/>
      <c r="D35" s="17"/>
      <c r="E35" s="90"/>
      <c r="F35" s="92"/>
      <c r="G35" s="56"/>
      <c r="H35" s="29"/>
    </row>
    <row r="36" spans="1:12" ht="16.5" customHeight="1" x14ac:dyDescent="0.25">
      <c r="A36" s="63" t="s">
        <v>22</v>
      </c>
      <c r="B36" s="76" t="s">
        <v>58</v>
      </c>
      <c r="C36" s="17" t="s">
        <v>9</v>
      </c>
      <c r="D36" s="17">
        <v>1</v>
      </c>
      <c r="E36" s="90"/>
      <c r="F36" s="94">
        <f>D36*E36</f>
        <v>0</v>
      </c>
      <c r="G36" s="56"/>
      <c r="H36" s="29"/>
    </row>
    <row r="37" spans="1:12" ht="15.75" customHeight="1" x14ac:dyDescent="0.25">
      <c r="A37" s="63" t="s">
        <v>37</v>
      </c>
      <c r="B37" s="76" t="s">
        <v>59</v>
      </c>
      <c r="C37" s="17" t="s">
        <v>9</v>
      </c>
      <c r="D37" s="17">
        <v>1</v>
      </c>
      <c r="E37" s="90"/>
      <c r="F37" s="94">
        <f t="shared" ref="F37:F45" si="3">D37*E37</f>
        <v>0</v>
      </c>
      <c r="G37" s="56"/>
      <c r="H37" s="29"/>
    </row>
    <row r="38" spans="1:12" ht="20.25" customHeight="1" x14ac:dyDescent="0.25">
      <c r="A38" s="63" t="s">
        <v>18</v>
      </c>
      <c r="B38" s="76" t="s">
        <v>60</v>
      </c>
      <c r="C38" s="17" t="s">
        <v>9</v>
      </c>
      <c r="D38" s="17">
        <v>1</v>
      </c>
      <c r="E38" s="90"/>
      <c r="F38" s="94">
        <f t="shared" si="3"/>
        <v>0</v>
      </c>
      <c r="G38" s="56"/>
      <c r="H38" s="29"/>
    </row>
    <row r="39" spans="1:12" ht="20.25" customHeight="1" x14ac:dyDescent="0.25">
      <c r="A39" s="63" t="s">
        <v>19</v>
      </c>
      <c r="B39" s="76" t="s">
        <v>61</v>
      </c>
      <c r="C39" s="17" t="s">
        <v>9</v>
      </c>
      <c r="D39" s="17">
        <v>1</v>
      </c>
      <c r="E39" s="90"/>
      <c r="F39" s="94">
        <f t="shared" si="3"/>
        <v>0</v>
      </c>
      <c r="G39" s="56"/>
      <c r="H39" s="29"/>
    </row>
    <row r="40" spans="1:12" ht="15.75" customHeight="1" x14ac:dyDescent="0.25">
      <c r="A40" s="63" t="s">
        <v>48</v>
      </c>
      <c r="B40" s="76" t="s">
        <v>62</v>
      </c>
      <c r="C40" s="17" t="s">
        <v>9</v>
      </c>
      <c r="D40" s="17">
        <v>1</v>
      </c>
      <c r="E40" s="90"/>
      <c r="F40" s="94">
        <f t="shared" si="3"/>
        <v>0</v>
      </c>
      <c r="G40" s="56"/>
      <c r="H40" s="29"/>
    </row>
    <row r="41" spans="1:12" ht="15.75" customHeight="1" x14ac:dyDescent="0.25">
      <c r="A41" s="63" t="s">
        <v>49</v>
      </c>
      <c r="B41" s="76" t="s">
        <v>63</v>
      </c>
      <c r="C41" s="17" t="s">
        <v>9</v>
      </c>
      <c r="D41" s="17">
        <v>1</v>
      </c>
      <c r="E41" s="90"/>
      <c r="F41" s="94">
        <f t="shared" si="3"/>
        <v>0</v>
      </c>
      <c r="G41" s="75"/>
      <c r="H41" s="29"/>
    </row>
    <row r="42" spans="1:12" ht="15.75" customHeight="1" x14ac:dyDescent="0.25">
      <c r="A42" s="63" t="s">
        <v>73</v>
      </c>
      <c r="B42" s="76" t="s">
        <v>64</v>
      </c>
      <c r="C42" s="17" t="s">
        <v>9</v>
      </c>
      <c r="D42" s="17">
        <v>1</v>
      </c>
      <c r="E42" s="90"/>
      <c r="F42" s="94">
        <f t="shared" si="3"/>
        <v>0</v>
      </c>
      <c r="G42" s="75"/>
      <c r="H42" s="29"/>
    </row>
    <row r="43" spans="1:12" ht="15.75" customHeight="1" x14ac:dyDescent="0.25">
      <c r="A43" s="63" t="s">
        <v>74</v>
      </c>
      <c r="B43" s="76" t="s">
        <v>65</v>
      </c>
      <c r="C43" s="17" t="s">
        <v>9</v>
      </c>
      <c r="D43" s="17">
        <v>1</v>
      </c>
      <c r="E43" s="90"/>
      <c r="F43" s="91">
        <f>D43*E43</f>
        <v>0</v>
      </c>
      <c r="G43" s="82"/>
      <c r="H43" s="29"/>
    </row>
    <row r="44" spans="1:12" ht="15.75" customHeight="1" x14ac:dyDescent="0.25">
      <c r="A44" s="63" t="s">
        <v>78</v>
      </c>
      <c r="B44" s="76" t="s">
        <v>72</v>
      </c>
      <c r="C44" s="17" t="s">
        <v>9</v>
      </c>
      <c r="D44" s="17">
        <v>1</v>
      </c>
      <c r="E44" s="90"/>
      <c r="F44" s="94">
        <f t="shared" si="3"/>
        <v>0</v>
      </c>
      <c r="G44" s="81"/>
      <c r="H44" s="29"/>
    </row>
    <row r="45" spans="1:12" ht="15.75" customHeight="1" x14ac:dyDescent="0.25">
      <c r="A45" s="63" t="s">
        <v>81</v>
      </c>
      <c r="B45" s="76" t="s">
        <v>80</v>
      </c>
      <c r="C45" s="17" t="s">
        <v>9</v>
      </c>
      <c r="D45" s="17">
        <v>1</v>
      </c>
      <c r="E45" s="90"/>
      <c r="F45" s="94">
        <f t="shared" si="3"/>
        <v>0</v>
      </c>
      <c r="G45" s="56"/>
      <c r="H45" s="29"/>
    </row>
    <row r="46" spans="1:12" ht="52.9" customHeight="1" x14ac:dyDescent="0.25">
      <c r="A46" s="63"/>
      <c r="B46" s="58" t="s">
        <v>71</v>
      </c>
      <c r="C46" s="17"/>
      <c r="D46" s="17"/>
      <c r="E46" s="90"/>
      <c r="F46" s="92">
        <f>SUM(F36:F45)</f>
        <v>0</v>
      </c>
      <c r="G46" s="56"/>
      <c r="H46" s="29"/>
    </row>
    <row r="47" spans="1:12" x14ac:dyDescent="0.25">
      <c r="A47" s="50"/>
      <c r="B47" s="12" t="s">
        <v>50</v>
      </c>
      <c r="C47" s="13"/>
      <c r="D47" s="21"/>
      <c r="E47" s="95"/>
      <c r="F47" s="95"/>
      <c r="G47" s="3"/>
    </row>
    <row r="48" spans="1:12" ht="335.45" customHeight="1" x14ac:dyDescent="0.25">
      <c r="A48" s="46" t="s">
        <v>20</v>
      </c>
      <c r="B48" s="31" t="s">
        <v>77</v>
      </c>
      <c r="C48" s="10"/>
      <c r="D48" s="17"/>
      <c r="E48" s="90"/>
      <c r="F48" s="90"/>
      <c r="G48" s="3"/>
      <c r="J48" s="30"/>
      <c r="L48" s="4"/>
    </row>
    <row r="49" spans="1:12" ht="17.25" customHeight="1" x14ac:dyDescent="0.25">
      <c r="A49" s="78" t="s">
        <v>17</v>
      </c>
      <c r="B49" s="31" t="s">
        <v>54</v>
      </c>
      <c r="C49" s="79" t="s">
        <v>9</v>
      </c>
      <c r="D49" s="17">
        <v>1</v>
      </c>
      <c r="E49" s="90"/>
      <c r="F49" s="91">
        <f>D49*E49</f>
        <v>0</v>
      </c>
      <c r="G49" s="69"/>
      <c r="J49" s="30"/>
      <c r="L49" s="4"/>
    </row>
    <row r="50" spans="1:12" ht="18.75" customHeight="1" x14ac:dyDescent="0.25">
      <c r="A50" s="63" t="s">
        <v>53</v>
      </c>
      <c r="B50" s="31" t="s">
        <v>51</v>
      </c>
      <c r="C50" s="32" t="s">
        <v>9</v>
      </c>
      <c r="D50" s="17">
        <v>1</v>
      </c>
      <c r="E50" s="90"/>
      <c r="F50" s="91">
        <f>D50*E50</f>
        <v>0</v>
      </c>
      <c r="G50" s="35"/>
      <c r="J50" s="30"/>
      <c r="L50" s="4"/>
    </row>
    <row r="51" spans="1:12" ht="21.75" customHeight="1" x14ac:dyDescent="0.25">
      <c r="A51" s="63"/>
      <c r="B51" s="9" t="s">
        <v>52</v>
      </c>
      <c r="C51" s="32"/>
      <c r="D51" s="17"/>
      <c r="E51" s="90"/>
      <c r="F51" s="92">
        <f>SUM(F49:F50)</f>
        <v>0</v>
      </c>
      <c r="G51" s="3"/>
      <c r="L51" s="4"/>
    </row>
    <row r="52" spans="1:12" x14ac:dyDescent="0.25">
      <c r="A52" s="50"/>
      <c r="B52" s="34" t="s">
        <v>23</v>
      </c>
      <c r="C52" s="21"/>
      <c r="D52" s="21"/>
      <c r="E52" s="96"/>
      <c r="F52" s="97">
        <f>SUM(F19,F32,F46,F51)</f>
        <v>0</v>
      </c>
      <c r="G52" s="3"/>
      <c r="L52" s="4"/>
    </row>
    <row r="53" spans="1:12" ht="15" customHeight="1" x14ac:dyDescent="0.25">
      <c r="A53" s="50"/>
      <c r="B53" s="36" t="s">
        <v>10</v>
      </c>
      <c r="C53" s="12"/>
      <c r="D53" s="12"/>
      <c r="E53" s="98"/>
      <c r="F53" s="97">
        <f>F52*0.21</f>
        <v>0</v>
      </c>
      <c r="G53" s="3"/>
    </row>
    <row r="54" spans="1:12" ht="15" customHeight="1" x14ac:dyDescent="0.25">
      <c r="A54" s="37"/>
      <c r="B54" s="36" t="s">
        <v>11</v>
      </c>
      <c r="C54" s="36"/>
      <c r="D54" s="36"/>
      <c r="E54" s="99"/>
      <c r="F54" s="97">
        <f>SUM(F52+F53)</f>
        <v>0</v>
      </c>
      <c r="G54" s="5"/>
    </row>
    <row r="55" spans="1:12" x14ac:dyDescent="0.25">
      <c r="A55" s="1"/>
      <c r="G55" s="5"/>
    </row>
    <row r="56" spans="1:12" x14ac:dyDescent="0.25">
      <c r="A56" s="51"/>
      <c r="G56" s="5"/>
    </row>
    <row r="57" spans="1:12" ht="63" customHeight="1" x14ac:dyDescent="0.25">
      <c r="A57" s="51"/>
      <c r="B57" s="61"/>
      <c r="C57" s="61"/>
      <c r="D57" s="61"/>
      <c r="E57" s="61"/>
      <c r="F57" s="61"/>
      <c r="G57" s="101"/>
    </row>
    <row r="58" spans="1:12" ht="14.45" x14ac:dyDescent="0.3">
      <c r="A58" s="61"/>
      <c r="G58" s="101"/>
    </row>
    <row r="59" spans="1:12" x14ac:dyDescent="0.25">
      <c r="A59" s="51"/>
      <c r="G59" s="101"/>
    </row>
    <row r="60" spans="1:12" x14ac:dyDescent="0.25">
      <c r="A60" s="51"/>
    </row>
    <row r="61" spans="1:12" x14ac:dyDescent="0.25">
      <c r="A61" s="51"/>
      <c r="D61" s="100"/>
      <c r="E61" s="100"/>
      <c r="F61" s="100"/>
    </row>
  </sheetData>
  <mergeCells count="13">
    <mergeCell ref="D61:F61"/>
    <mergeCell ref="G57:G59"/>
    <mergeCell ref="A2:F2"/>
    <mergeCell ref="A3:B3"/>
    <mergeCell ref="A4:B4"/>
    <mergeCell ref="C4:D4"/>
    <mergeCell ref="A5:B5"/>
    <mergeCell ref="C5:D5"/>
    <mergeCell ref="A7:A8"/>
    <mergeCell ref="B7:B8"/>
    <mergeCell ref="C7:C8"/>
    <mergeCell ref="D7:F7"/>
    <mergeCell ref="A6:F6"/>
  </mergeCells>
  <phoneticPr fontId="14" type="noConversion"/>
  <pageMargins left="0.70866141732283472" right="0.70866141732283472" top="0.74803149606299213" bottom="0.74803149606299213" header="0.31496062992125984" footer="0.31496062992125984"/>
  <pageSetup paperSize="9" scale="73"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CBDB2EA03D7D4438028B1E8508D5F62" ma:contentTypeVersion="11" ma:contentTypeDescription="Kurkite naują dokumentą." ma:contentTypeScope="" ma:versionID="80191987b53a7d114e34a6b1c61808c4">
  <xsd:schema xmlns:xsd="http://www.w3.org/2001/XMLSchema" xmlns:xs="http://www.w3.org/2001/XMLSchema" xmlns:p="http://schemas.microsoft.com/office/2006/metadata/properties" xmlns:ns3="36a782d8-74eb-4ecf-a3a1-ea898cfa13ac" xmlns:ns4="06a856d8-75b4-43b2-bb09-94faf599ce72" targetNamespace="http://schemas.microsoft.com/office/2006/metadata/properties" ma:root="true" ma:fieldsID="2b701553ca92b56346d883849b9e6092" ns3:_="" ns4:_="">
    <xsd:import namespace="36a782d8-74eb-4ecf-a3a1-ea898cfa13ac"/>
    <xsd:import namespace="06a856d8-75b4-43b2-bb09-94faf599ce7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782d8-74eb-4ecf-a3a1-ea898cfa1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856d8-75b4-43b2-bb09-94faf599ce7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5BABC9-997F-42FF-B9E3-71C2F84D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782d8-74eb-4ecf-a3a1-ea898cfa13ac"/>
    <ds:schemaRef ds:uri="06a856d8-75b4-43b2-bb09-94faf599c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F2B934-EC82-4965-918F-BECBB32CC960}">
  <ds:schemaRefs>
    <ds:schemaRef ds:uri="http://schemas.microsoft.com/sharepoint/v3/contenttype/forms"/>
  </ds:schemaRefs>
</ds:datastoreItem>
</file>

<file path=customXml/itemProps3.xml><?xml version="1.0" encoding="utf-8"?>
<ds:datastoreItem xmlns:ds="http://schemas.openxmlformats.org/officeDocument/2006/customXml" ds:itemID="{1DEBFBC3-B90E-41B6-89F2-46389025536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6a856d8-75b4-43b2-bb09-94faf599ce72"/>
    <ds:schemaRef ds:uri="http://purl.org/dc/elements/1.1/"/>
    <ds:schemaRef ds:uri="36a782d8-74eb-4ecf-a3a1-ea898cfa13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Ana Onisko</cp:lastModifiedBy>
  <cp:lastPrinted>2018-11-21T13:22:29Z</cp:lastPrinted>
  <dcterms:created xsi:type="dcterms:W3CDTF">2017-03-09T06:26:55Z</dcterms:created>
  <dcterms:modified xsi:type="dcterms:W3CDTF">2021-06-11T06:29:53Z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0x010100ACBDB2EA03D7D4438028B1E8508D5F62</vt:lpwstr>
  </property>
</Properties>
</file>