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 name="Sheet2" sheetId="2" r:id="rId5"/>
    <sheet name="Sheet3" sheetId="3" r:id="rId6"/>
  </sheets>
</workbook>
</file>

<file path=xl/sharedStrings.xml><?xml version="1.0" encoding="utf-8"?>
<sst xmlns="http://schemas.openxmlformats.org/spreadsheetml/2006/main" uniqueCount="207">
  <si>
    <t xml:space="preserve"> BALDŲ SPECIFIKACIJA</t>
  </si>
  <si>
    <t>Pirkimo dokumentų SPS Priedas Nr. 1</t>
  </si>
  <si>
    <r>
      <rPr>
        <sz val="10"/>
        <color indexed="8"/>
        <rFont val="Times New Roman"/>
      </rPr>
      <t xml:space="preserve">1. Visi baldai ir komplektuojančiosios dalys turi būti nauji, nenaudoti, Pirkėjui pristatomi supakuoti.
</t>
    </r>
    <r>
      <rPr>
        <sz val="10"/>
        <color indexed="8"/>
        <rFont val="Times New Roman"/>
      </rPr>
      <t xml:space="preserve">2. Baldų komplekte turi būti visi varžtai bei kitos dalys, reikalingos tinkamai eksploatuoti baldus.
</t>
    </r>
    <r>
      <rPr>
        <sz val="10"/>
        <color indexed="8"/>
        <rFont val="Times New Roman"/>
      </rPr>
      <t xml:space="preserve">3. Visų baldų matmenys turi būti tikslinami baldų pristatymo vietoje ir visi baldai turi būti pristatomi ir surenkami Pardavėjo lėšomis, pagal Pardavėjo parengtą ir suderintą su Pirkėju projektą, Pirkėjo nurodytose vietose (projektą rengia baldų tiekėjas).
</t>
    </r>
    <r>
      <rPr>
        <sz val="10"/>
        <color indexed="8"/>
        <rFont val="Times New Roman"/>
      </rPr>
      <t xml:space="preserve">4. Visos dalys, kurias naudodamiesi baldais lies vartotojai, turi būti be šerpetų ir aštrių briaunų, neturi būti vamzdžių atvirais galais, vartotojai turi būtų apsaugoti nuo sužalojimo.
</t>
    </r>
    <r>
      <rPr>
        <sz val="10"/>
        <color indexed="8"/>
        <rFont val="Times New Roman"/>
      </rPr>
      <t xml:space="preserve">5. Technologinės skylės, kurių skersmuo didesnis kaip 7 mm, turi būti uždengtos.
</t>
    </r>
    <r>
      <rPr>
        <sz val="10"/>
        <color indexed="8"/>
        <rFont val="Times New Roman"/>
      </rPr>
      <t xml:space="preserve">6. Baldų kojos (atramos) turi nebraižyti ir netepti grindų; karkasų metalinės dalys neturi liestis su grindimis ir turi turėti apsaugą nuo braižymosi.
</t>
    </r>
    <r>
      <rPr>
        <sz val="10"/>
        <color indexed="8"/>
        <rFont val="Times New Roman"/>
      </rPr>
      <t xml:space="preserve">7. Baldų spalvos ir jų atspalviai deriniai turi būti derinami su perkančiosios organizacijos atstovu ir turi atitikti interjero spalvinę koncepciją. </t>
    </r>
    <r>
      <rPr>
        <b val="1"/>
        <u val="single"/>
        <sz val="10"/>
        <color indexed="11"/>
        <rFont val="Times New Roman"/>
      </rPr>
      <t xml:space="preserve">Baldų spalvų pavyzdžiai turi būti pateikti Užsakovui iki pasiūlymo pateikimo termino pabaigos. </t>
    </r>
    <r>
      <rPr>
        <sz val="10"/>
        <color indexed="8"/>
        <rFont val="Times New Roman"/>
      </rPr>
      <t xml:space="preserve">
</t>
    </r>
    <r>
      <rPr>
        <sz val="10"/>
        <color indexed="8"/>
        <rFont val="Times New Roman"/>
      </rPr>
      <t xml:space="preserve">8. Baldų metalinių dalių spalviniai pavyzdžiai turi būti pateikiami nudažant metalinį elementą.
</t>
    </r>
    <r>
      <rPr>
        <sz val="10"/>
        <color indexed="8"/>
        <rFont val="Times New Roman"/>
      </rPr>
      <t xml:space="preserve">9. Siūlomi baldai turi būti kokybiški, saugūs ir atitikti jiems keliamus reikalavimus. </t>
    </r>
    <r>
      <rPr>
        <b val="1"/>
        <u val="single"/>
        <sz val="10"/>
        <color indexed="11"/>
        <rFont val="Times New Roman"/>
      </rPr>
      <t>Kartu su pasiūlymu, privaloma pateikti sertifikatus ir (-ar) bandymų protokolus, pagal išvardintas normas ar joms lygiavertes.</t>
    </r>
    <r>
      <rPr>
        <sz val="10"/>
        <color indexed="8"/>
        <rFont val="Times New Roman"/>
      </rPr>
      <t xml:space="preserve">
</t>
    </r>
    <r>
      <rPr>
        <sz val="10"/>
        <color indexed="8"/>
        <rFont val="Times New Roman"/>
      </rPr>
      <t xml:space="preserve">10. Baldų gamybai naudojama (jei nenurodyta kitaip) medžio drožlių plokštė (LMDP), kurios kenksmingų medžiagų kiekis neviršija Europos Sąjungos normatyvuose leistinų normų – E-1 klasė. Baldų gamyboje turi būti naudojama laminuota medžio drožlių plokštė, kuri turi atitikti LST EN 14322 standarto arba jam lygiaverčio reikalavimus. </t>
    </r>
    <r>
      <rPr>
        <b val="1"/>
        <u val="single"/>
        <sz val="10"/>
        <color indexed="11"/>
        <rFont val="Times New Roman"/>
      </rPr>
      <t>Kartu su pasiūlymu privaloma pateikti tai įrodančius dokumentus (gamintojo techniniai nuorašai ar sertifikatai ir bandymų protokolai)</t>
    </r>
    <r>
      <rPr>
        <sz val="10"/>
        <color indexed="8"/>
        <rFont val="Times New Roman"/>
      </rPr>
      <t xml:space="preserve">.
</t>
    </r>
    <r>
      <rPr>
        <sz val="10"/>
        <color indexed="8"/>
        <rFont val="Times New Roman"/>
      </rPr>
      <t xml:space="preserve">11. Visoms prekėms turi būti suteikta garantija: baldams – 5 metai, kėdėms – 2 metai nuo pristatymo ir surinkimo datos.
</t>
    </r>
    <r>
      <rPr>
        <sz val="10"/>
        <color indexed="8"/>
        <rFont val="Times New Roman"/>
      </rPr>
      <t xml:space="preserve">12. Perkančioji organizacija pasilieka teisę Tiekėjo paprašyti susipažinti su siūlomos prekės (-ių) pavyzdžiu (-iais), techninių aprašymų įvertinimui nustatyti, per 5 darbo dienų terminą nuo prašymo pateikimo dienos.
</t>
    </r>
    <r>
      <rPr>
        <sz val="10"/>
        <color indexed="8"/>
        <rFont val="Times New Roman"/>
      </rPr>
      <t>13.</t>
    </r>
    <r>
      <rPr>
        <u val="single"/>
        <sz val="10"/>
        <color indexed="11"/>
        <rFont val="Times New Roman"/>
      </rPr>
      <t xml:space="preserve"> </t>
    </r>
    <r>
      <rPr>
        <b val="1"/>
        <u val="single"/>
        <sz val="10"/>
        <color indexed="11"/>
        <rFont val="Times New Roman"/>
      </rPr>
      <t>Kartu su pasiūlymu, Tiekėjas privalo pateikti siūlomų prekių brėžinius (ne mažiau trijų projekcijų) ir vizualizacijas ar nuotraukas, nustatyti techninių savybių atitikimą.</t>
    </r>
    <r>
      <rPr>
        <sz val="10"/>
        <color indexed="8"/>
        <rFont val="Times New Roman"/>
      </rPr>
      <t xml:space="preserve">
</t>
    </r>
    <r>
      <rPr>
        <sz val="10"/>
        <color indexed="8"/>
        <rFont val="Times New Roman"/>
      </rPr>
      <t xml:space="preserve">PASTABA: Techninėje specifikacijoje pateiktos nuorodos į standartus, konkrečių gamintojų ar tiekėjų prekių ženklus ir technologijas, konkrečius modelius ar šaltinius yra tik rekomendacinio pobūdžio. Standartai, prekės ženklai, technologijos, modeliai ir šaltiniai gali būti pakeisti lygiaverčiais. Tiekėjas, siūlantis lygiavertę prekę privalo savo pasiūlyme patikimomis priemonėmis įrodyti, kad siūloma prekė yra lygiavertė ir atitinka techninėje specifikacijoje keliamus reikalavimus.
</t>
    </r>
  </si>
  <si>
    <t xml:space="preserve">
BALDUS PIRKTI TECHNINĖ SPECIFIKACIJA
</t>
  </si>
  <si>
    <t>Eil. Nr.</t>
  </si>
  <si>
    <t xml:space="preserve">Prekės  pavadinimas </t>
  </si>
  <si>
    <t>Prekės aprašymas ir reikalavimai</t>
  </si>
  <si>
    <t>Reikalaujami matmenys: (mm)          plotis x gylis x aukštis</t>
  </si>
  <si>
    <t>Preliminarus kiekis vnt.</t>
  </si>
  <si>
    <t>1 vnt. vieneto   įkainis Eur (be PVM)</t>
  </si>
  <si>
    <t>Kaina Eur (be PVM)</t>
  </si>
  <si>
    <t>Tiekėjo siūlomų prekių  atitikimas nurodytiems reikalavimams</t>
  </si>
  <si>
    <t>Perkančiosios organizacijos skirta maksimali lėšų suma (pirkimo vertė) Eur (be PVM)*</t>
  </si>
  <si>
    <t>1 pirkimo dalis  - Stalai ir jų priedai</t>
  </si>
  <si>
    <t xml:space="preserve">Rašomasis stalas su metalinėmis ,,U" tipo kojomis. </t>
  </si>
  <si>
    <t>Įstaigų darbo stalas, tiesus.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Rėmas prie stalviršio tvirtinamas sraigtų pagalba (ne mažiau 12vnt).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 Stalo tipas ir konstrukcija turi būti sertifikuota baldų bandymų centro akredituotos įstaigos ir atitikti tarptautinius saugos ir kokybės standartus pagal normas LST EN 527-1:2011, LST EN 527-2:2003 ir LST EN 527-3:2003 arba joms lygiavertes. Tiekėjas kartu su pasiūlymu turi pateikti atitiktį reikalavimams įrodančius dokumentus t.y. sertifikatą ir bandymų protokolą.</t>
  </si>
  <si>
    <t>1200x600x735</t>
  </si>
  <si>
    <t xml:space="preserve">1400x600x735 </t>
  </si>
  <si>
    <t>1600x600x735</t>
  </si>
  <si>
    <t>1200x700x735</t>
  </si>
  <si>
    <t>1400x700x735</t>
  </si>
  <si>
    <t xml:space="preserve">1600x700x735 </t>
  </si>
  <si>
    <t xml:space="preserve">1800x700x735 </t>
  </si>
  <si>
    <t xml:space="preserve">Rašomasis stalas su  skydinėmis kojomis. </t>
  </si>
  <si>
    <t>Įstaigų darbo stalas, tiesus. Pastovaus aukščio, skirtas darbui sėdint. Stalviršis ir stalo kojos turi būti iš ne plonesnės kaip 25mm storio melaminu apdailintos medienos drožlių plokštės. Stalviršio kraštai turi būti padengti ne plonesne kaip 2mm PVC arba ABS briauna, kurios spalva turi sutapti su stalviršio spalva. Kojos turi būti sujungtos su ne plonesniu kaip 18mm storio kojaryšiu, kurio aukštis 350mm.  Stalų kojos turi turėti įtvirtintas sraigtines  reguliuojamo aukščio atramas grindų nelygumams išlyginti. Spalvos (Egger paletė arba lygiavartė) derinamos su užsakovu (tiekėjas turi pasiūlyti ne mažiau kaip 10 melamino spalvų variantų). Siūlomų dangų pavyzdžiai turi būti pateikiami kartu su pasiūlymu. Stalo tipas ir konstrukcija turi būti sertifikuota baldų bandymų centro akredituotos įstaigos ir atitikti tarptautinius saugos ir kokybės standartus pagal normas LST EN 527-1:2011, LST EN 527-2:2003 ir LST EN 527-3:2003 arba joms lygiavertes. Tiekėjas kartu su pasiūlymu turi pateikti atitiktį reikalavimams įrodančius dokumentus t.y. sertifikatą ir bandymų protokolą.</t>
  </si>
  <si>
    <t xml:space="preserve">Rašomasis kampinis stalas su metalinėmis ,,U" tipo kojomis. </t>
  </si>
  <si>
    <t>Įstaigų darbo stalas, kampinis (dešininis arba kairinis, derinama su užsakovu prieš gaminant).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Rėmas prie stalviršio tvirtinamas sraigtų pagalba (ne mažiau 12vnt).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 Stalo tipas ir konstrukcija turi būti sertifikuota baldų bandymų centro akredituotos įstaigos ir atitikti tarptautinius saugos ir kokybės standartus pagal normas LST EN 527-1:2011, LST EN 527-2:2003 ir LST EN 527-3:2003 arba joms lygiavertes. Tiekėjas kartu su pasiūlymu turi pateikti atitiktį reikalavimams įrodančius dokumentus t.y. sertifikatą ir bandymų protokolą.</t>
  </si>
  <si>
    <t>1400/700x1200/500x735</t>
  </si>
  <si>
    <t>1600/700x1200/500x735</t>
  </si>
  <si>
    <t>1800/700x1200/500x735</t>
  </si>
  <si>
    <t>1400/800x1200/500x735</t>
  </si>
  <si>
    <t>1600/800x1200/500x735</t>
  </si>
  <si>
    <t>1800/800x1200/500x735</t>
  </si>
  <si>
    <t>Stalas su apvaliomis metalinėmis kojomis</t>
  </si>
  <si>
    <t xml:space="preserve">Įstaigų darbo stalas, tiesus.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apvalaus D50mm plieno vamzdžio, nudažyto milteliniu ar lygiaverčiu būdu.  Kojas jungia rėmas perimetru ir prie stalviršio tvirtinamas sraigtų pagalba.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t>
  </si>
  <si>
    <t>Apvalus posėdžių stalas</t>
  </si>
  <si>
    <t>Apvalus posėdžio stalas.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 Stalo tipas ir konstrukcija turi būti sertifikuota baldų bandymų centro akredituotos įstaigos ir atitikti tarptautinius saugos ir kokybės standartus pagal normas LST EN 527-1:2011, LST EN 527-2:2003 ir LST EN 527-3:2003 arba joms lygiavertes. Tiekėjas kartu su pasiūlymu turi pateikti atitiktį reikalavimams įrodančius dokumentus t.y. sertifikatą ir bandymų protokolą.</t>
  </si>
  <si>
    <t>D1300x735</t>
  </si>
  <si>
    <t>Ovalus posėdžių stalas</t>
  </si>
  <si>
    <t>Ovalus posėdžio stalas. Pastovaus aukščio, skirtas darbui sėdint. Stalviršis turi būti iš ne plonesnės kaip 25mm storio melaminu apdailintos medienos drožlių plokštės. Stalviršio kraštai turi būti padengti ne plonesne kaip 2mm PVC arba ABS briauna, kurios spalva turi sutapti su stalviršio spalva. Kojos turi būti iš 50x25mm (+/-2mm) stačiakampio plieno vamzdžio, nudažyto milteliniu ar lygiaverčiu būdu. Stalo koją sudaro du vertikalūs vamzdžiai, viršuje sujungti tokiu pačiu vamzdžiu horizontaliai (U forma). Stalo kojos turi būti įgilintos stalviršio atžvilgiu per 25mm +/-2mm. Tarp stalo kojos ir stalviršio turi būti numatytas dekoratyvinis 15-20mm tarpelis. Stalų kojas po stalviršiu jungia ne mažiau kaip du stačiakampio profilio 50x20mm +/-2mm vamzdžio junginiai.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 Stalo tipas ir konstrukcija turi būti sertifikuota baldų bandymų centro akredituotos įstaigos ir atitikti tarptautinius saugos ir kokybės standartus pagal normas LST EN 527-1:2011, LST EN 527-2:2003 ir LST EN 527-3:2003 arba joms lygiavertes. Tiekėjas kartu su pasiūlymu turi pateikti atitiktį reikalavimams įrodančius dokumentus t.y. sertifikatą ir bandymų protokolą.</t>
  </si>
  <si>
    <t>1800x800x735</t>
  </si>
  <si>
    <t>Vadovinis stalas su metalinėmis uždaro kontūro kojomis</t>
  </si>
  <si>
    <t>Stalviršis turi būti ne plonesnis nei 36 mm storio medžio drožlių plokštės, padengtos melaminu, PVC/ABS briauna 2mm. Kojos uždaro kontūro stačiakampio formos iš metalinio dažyto vamzdžio 60x20 (+/-2)mm, sujungtos į metalinį rėmą. Tarp kojų ir stalviršio dekoratyvinis 15-20mm tarpelis. Stalviršyje numatytas stačiakampio formos atverčiamas aliuminio lizdas su šepetėliais laidų nuvedimui.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t>
  </si>
  <si>
    <t>2000x850x735H</t>
  </si>
  <si>
    <t>Laidų nuvedimo dangtelis</t>
  </si>
  <si>
    <t>Plastikinis laidų nuvedimo dangtelis, montuojamas į stalo stalviršį. Spalva derinama su užsakovu (ne mažiau kaip 5 spalvų variantai)</t>
  </si>
  <si>
    <t>D80</t>
  </si>
  <si>
    <t>LMDP kojų uždanga</t>
  </si>
  <si>
    <t>Kojų uždanga turi būti gaminama iš 10mm (+/-2mm) storio melaminu apdailintos medienos drožlių plokštės. Uždangos kraštai turi būti padengti ne plonesne kaip 2mm PVC arba ABS briauna, kurios spalva turi sutapti su stalviršio spalva. Metalinių laikiklių pagalba tvirtinama prie stalo stalviršio. Spalvos (Egger paletė arba lygiavartė) derinamos su užsakovu (tiekėjas turi pasiūlyti ne mažiau kaip 5 melamino spalvų variantus).</t>
  </si>
  <si>
    <t>1050x350x10</t>
  </si>
  <si>
    <t>1250x350x10</t>
  </si>
  <si>
    <t>1450x350x10</t>
  </si>
  <si>
    <t>1650x350x10</t>
  </si>
  <si>
    <t>LMDP pertvara</t>
  </si>
  <si>
    <t>Pertvara turi būti gaminama iš 18mm (+/-2mm) storio melaminu apdailintos medienos drožlių plokštės. Uždangos kraštai turi būti padengti ne plonesne kaip 2mm PVC arba ABS briauna, kurios spalva turi sutapti su stalviršio spalva. Metalinių laikiklių pagalba tvirtinama prie stalo stalviršio. Spalvos (Egger paletė arba lygiavartė) derinamos su užsakovu (tiekėjas turi pasiūlyti ne mažiau kaip 5 melamino spalvų variantus).</t>
  </si>
  <si>
    <t>1600x18x500</t>
  </si>
  <si>
    <t>1800x18x500</t>
  </si>
  <si>
    <t>Priestalis darbo stalui</t>
  </si>
  <si>
    <t xml:space="preserve"> Stalviršis turi būti iš ne plonesnės kaip 25mm storio melaminu apdailintos medienos drožlių plokštės, užapvalintais kampais. Stalviršio kraštai turi būti padengti ne plonesne kaip 2mm PVC arba ABS briauna, kurios spalva turi sutapti su stalviršio spalva. Kojos turi būti iš 50x25mm (+/-2mm) stačiakampio plieno vamzdžio, nudažyto milteliniu ar lygiaverčiu būdu. Turi būti plokštelių ar kampų pagalba tvirtinamas prie darbo stalo.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t>
  </si>
  <si>
    <t>90 laipsnių, 600x500x735</t>
  </si>
  <si>
    <t>90 laipsnių, 700x600x735</t>
  </si>
  <si>
    <t>90 laipsnių, 800x600x735</t>
  </si>
  <si>
    <t>180 laipsnių 1200x450x735</t>
  </si>
  <si>
    <t>180 laipsnių 1400x450x735</t>
  </si>
  <si>
    <t>180 laipsnių 1600x500x735</t>
  </si>
  <si>
    <t>Priestalis vadovo stalui</t>
  </si>
  <si>
    <t>Stalviršis turi būti ne plonesnis nei 36 mm storio medžio drožlių plokštės, padengtos melaminu, PVC/ABS briauna 2mm. Kojos uždaro kontūro stačiakampio formos iš metalinio dažyto vamzdžio 60x20 (+/-2)mm, sujungtos į metalinį rėmą. Tarp kojų ir stalviršio dekoratyvinis 15-20mm tarpelis. Stalų kojos turi turėti įtvirtintas sraigtines  reguliuojamo aukščio atramas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t>
  </si>
  <si>
    <t>1200x800x735</t>
  </si>
  <si>
    <t>1500x800x735</t>
  </si>
  <si>
    <t>Stalčių blokas tvirtinamas prie stalviršio</t>
  </si>
  <si>
    <t>Stalčių blokas, tvirtinamas prie stalo stalviršio (turi būti galimybė rakinti bent vieną stalčių). Stalčių blokas su ne mažiau kaip dviem stalčiais. Stalčių bloko korpusas, stogelis ir fasadai turi būti iš ne plonesnės kaip 18mm LMDP. Korpuso briaunos storis – ne mažiau kaip 0,8mm, fasadų – ne mažiau kaip 2mm PVC arba ABS briauna. Stalčių bėgeliai guoliniai, kreipiančiosios - metalinės, bėgeliai paslėpti, stalčiai su švelniu uždarymu. Siūlomas spintelės tipas turi būti sertifikuotas baldų bandymų centro akredituotos įstaigos ir atitikti tarptautinius saugos ir kokybės standartus pagal normas LST EN 14073-2:2006, EN 14073-3:2004, EN 14074:2004 arba joms lygiavertes. Tiekėjas kartu su pasiūlymu turi pateikti atitiktį reikalavimams įrodančius dokumentus t.y. sertifikatą ir (-ar) bandymų protokolą.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</si>
  <si>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430x500x315</t>
  </si>
  <si>
    <t>Mobilus stalčių blokas</t>
  </si>
  <si>
    <t>Stalčių blokas su ne mažiau kaip keturiais užrakinamais stalčiais. Stalčių bloko korpusas ir fasadai turi būti iš ne plonesnės kaip 18mm LMDP. Korpuso briaunos storis – ne mažiau kaip 0,8mm, fasado ir stogelio – ne mažiau kaip 2mm PVC arba ABS briauna. Stalčių bėgeliai guoliniai, kreipiančiosios - metalinės, bėgeliai paslėpti, stalčiai su švelniu uždarymu. Siūlomas spintelės tipas turi būti sertifikuotas baldų bandymų centro akredituotos įstaigos ir atitikti tarptautinius saugos ir kokybės standartus pagal normas LST EN 14073-2:2006, EN 14073-3:2004, EN 14074:2004 arba joms lygiavertes. Tiekėjas kartu su pasiūlymu turi pateikti atitiktį reikalavimams įrodančius dokumentus t.y. sertifikatą ir (-ar) bandymų protokolą.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</si>
  <si>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430x600x630H</t>
  </si>
  <si>
    <t>Pastatomas stalčių blokas</t>
  </si>
  <si>
    <t>Stalčių blokas su ne mažiau kaip keturiais užrakinamais stalčiais. Stalčių bloko korpusas ir fasadai turi būti iš ne plonesnės kaip - 18mm, o stogelis - 25mm LMDP. Korpuso briaunos storis – ne mažiau kaip 0,8mm, fasado ir stogelio – ne mažiau kaip 2mm PVC arba ABS briauna. Stalčių bėgeliai guoliniai, kreipiančiosios - metalinės, bėgeliai paslėpti, stalčiai su švelniu uždarymu. Siūlomas spintelės tipas turi būti sertifikuotas baldų bandymų centro akredituotos įstaigos ir atitikti tarptautinius saugos ir kokybės standartus pagal normas LST EN 14073-2:2006, EN 14073-3:2004, EN 14074:2004 arba joms lygiavertes. Tiekėjas kartu su pasiūlymu turi pateikti atitiktį reikalavimams įrodančius dokumentus t.y. sertifikatą ir (-ar) bandymų protokolą.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</si>
  <si>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430x500x735H</t>
  </si>
  <si>
    <t>Žurnalinis staliukas</t>
  </si>
  <si>
    <t>Pasitarimų staliukas. Stalviršis turi būti iš ne plonesnės kaip 18mm LMDP, briaunos laminuotos ne plonesne kaip 2mm PVC arba ABS briauna, kuri turi sutapti su stalviršio spalva. Stalų kojos turi būti iš apvalaus profilio lenkto vamzdžio, D12 mm +/-1mm, dažyto milteliniu būdu. Stalo kojos turi sudaryti uždaro kontūro formas ir kryžiuotis tarpusavyje. Stalų kojos turi turėti plastikines atramėles (apsaugas nuo grindų subraižymo). Spalvos (Egger paletė arba lygiavartė) derinamos su užsakovu (tiekėjas turi pasiūlyti ne mažiau kaip 10 melamino spalvų variantų). Metalinių rėmų spalvos (RAL paletė arba lygiavertė) ne mažiau kaip 5 spalvų variantai.</t>
  </si>
  <si>
    <t>500x500x605H</t>
  </si>
  <si>
    <t>Pasitarimų staliukas</t>
  </si>
  <si>
    <t>Stalviršis turi būti iš ne plonesnės kaip 25mm LMDP, briaunos laminuotos ne plonesne kaip 2mm PVC arba ABS briauna, kuri turi sutapti su stalviršio spalva. Stalų kojos turi būti iš stačiakampio uždaro profilio vamzdžio, 50x25mm +/-2mm, dažyto milteliniu būdu. Stalo koją sudaro du vertikalūs vamzdžiai, viršuje ir apačioje sujungti tokiu pačiu vamzdžiu horizontaliai (U forma). Stalų kojos turi turėti reguliuojamo aukščio pėdeles grindų nelygumams išlyginti. Spalvos (Egger paletė arba lygiavartė) derinamos su užsakovu (tiekėjas turi pasiūlyti ne mažiau kaip 10 melamino spalvų variantų). Metalinių rėmų spalvos (RAL paletė arba lygiavertė) ne mažiau kaip 5 spalvų variantai.  Siūlomų dangų pavyzdžiai turi būti pateikiami kartu su pasiūlymu.</t>
  </si>
  <si>
    <t>600x600x450H</t>
  </si>
  <si>
    <t>1200x600x450H</t>
  </si>
  <si>
    <t>Priimamojo baldas</t>
  </si>
  <si>
    <t>Stalviršis turi būti iš ne plonesnės kaip 25 mm storio medžio drožlių plokštės. Korpusinės baldo dalys turi būti gaminamos iš ne plonesnės kaip 18 mm storio medžio drožlių plokštės, padengtos melaminu.  Nuo stalo stalviršio iki antstato lentynėlės turi būti ne mažiau kaip 350 mm atstumas. Antstato atramos turi būti gaminamos iš 18 mm storio medžio drožlių plokštės (MDP), padengtos melamino plėvele. Liečiamos baldo briaunos turi būti dengtos 2 mm storio ABS/PVC briauna. Antstato viršus ir baldo fasadas uždengiami 10mm storio melaminu dengtos medžio drožlių plokšte ir turi turėti 5-7mm dekoratyvinį tarpelį tarp jų. Stalo kojos turi būti  iš ne plonesnės 25 mm storio medžio drožlių plokštės, padengtos melamino plėvele. Baldo cokolinė dalis 100mm aukščio turi būti padengta metalizuota HPL juosta. Spalvos (Egger paletė arba lygiavartė) derinamos su užsakovu (tiekėjas turi pasiūlyti ne mažiau kaip 10 melamino spalvų variantų).</t>
  </si>
  <si>
    <t>1200x700x1135</t>
  </si>
  <si>
    <t>1400x700x1135</t>
  </si>
  <si>
    <t>1600x700x1135</t>
  </si>
  <si>
    <t xml:space="preserve">      BENDRA PASIŪLYMO KAINA 1 PIRKIMO DALIAI " Stalai ir jų priedai" Eur be PVM</t>
  </si>
  <si>
    <t>21 proc. PVM</t>
  </si>
  <si>
    <t>BENDRA PASIŪLYMO KAINA 1 PIRKIMO DALIAI " Stalai ir jų priedai" Eur su PVM</t>
  </si>
  <si>
    <t>2 pirkimo dalis - Spintos, lentynos</t>
  </si>
  <si>
    <t>Uždara 2H spinta dokumentams</t>
  </si>
  <si>
    <t>Dokumentų spinta  turi būti su dvejomis varstomosiomis durimis per visą spintos aukštį, viena lentyna (2 tarpai),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ne mažiau dviem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</si>
  <si>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800x430x800</t>
  </si>
  <si>
    <t>600x430x800</t>
  </si>
  <si>
    <t>Uždara 3H spinta dokumentams</t>
  </si>
  <si>
    <t>Dokumentų spinta  turi būti su dvejomis varstomosiomis durimis per visą spintos aukštį, dvi lentynos (3 tarpai),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ne mažiau dviem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</si>
  <si>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800x435x1150</t>
  </si>
  <si>
    <t>600x435x1150</t>
  </si>
  <si>
    <t>Uždara 5H spinta dokumentams</t>
  </si>
  <si>
    <t>Dokumentų spinta  turi būti su dvejomis varstomosiomis durimis per visą spintos aukštį, dvi lentynos (3 tarpai),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ne mažiau trimis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</si>
  <si>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800x435x1850</t>
  </si>
  <si>
    <t>600x435x1850</t>
  </si>
  <si>
    <t>Pusiau atvira 3H spinta dokumentams</t>
  </si>
  <si>
    <t>Dokumentų spinta  turi būti su dvejomis varstomosiomis durimis ir dengti vieną lentyną (2 tarpus), viršutinė - atvira,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ne mažiau dviem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</si>
  <si>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Pusiau atvira 5H spinta dokumentams</t>
  </si>
  <si>
    <t>Dokumentų spinta  turi būti su dvejomis varstomosiomis durimis ir dengti vieną lentyną (2 tarpus), viršutinės dvi (3 tarpai) - atviri,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ne mažiau dviem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</si>
  <si>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Atvira 2H spinta dokumentams</t>
  </si>
  <si>
    <t>Dokumentų spinta  turi būti atvira, viena lentyna (2 tarpai), ant cokolinio pagrindo, pagaminta iš ne plonesnės kaip 18 mm storio melaminu apdailintos medienos drožlių plokštės, kurios liečiamos briaunos padengtos ne plonesne kaip 0,8mm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Galinė sienelė įleista į korpuso sieneles. Spintos apačioje turi būti pritvirtintos ne mažiau kaip keturios išlyginimo kojelės reguliuojamos per dugno sienelę.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</si>
  <si>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Atvira 3H spinta dokumentams</t>
  </si>
  <si>
    <t>Dokumentų spinta  turi būti atvira, dvi lentynos (3 tarpai), ant cokolinio pagrindo, pagaminta iš ne plonesnės kaip 18 mm storio melaminu apdailintos medienos drožlių plokštės, kurios liečiamos briaunos padengtos ne plonesne kaip 0,8mm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Galinė sienelė įleista į korpuso sieneles. Spintos apačioje turi būti pritvirtintos ne mažiau kaip keturios išlyginimo kojelės reguliuojamos per dugno sienelę.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</si>
  <si>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Atvira 5H spinta dokumentams</t>
  </si>
  <si>
    <t>Dokumentų spinta  turi būti atvira, keturios lentynos (5 tarpai), ant cokolinio pagrindo, pagaminta iš ne plonesnės kaip 18 mm storio melaminu apdailintos medienos drožlių plokštės, kurios liečiamos briaunos padengtos ne plonesne kaip 0,8mm PVC arba ABS briauna.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Galinė sienelė įleista į korpuso sieneles. Spintos apačioje turi būti pritvirtintos ne mažiau kaip keturios išlyginimo kojelės reguliuojamos per dugno sienelę.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</si>
  <si>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Uždara 5H spinta dokumentams su stiklinėmis durelėmis</t>
  </si>
  <si>
    <t>Dokumentų spinta turi būti su keturiomis varstomosiomis durimis per visą spintos aukštį, ne mažiau kaip 4 lentynomis (5 tarpai), ant cokolinio pagrindo, pagaminta iš ne plonesnės kaip 18 mm storio melaminu apdailintos medienos drožlių plokštės, kurios liečiamos briaunos padengtos ne plonesne kaip 0,8mm, o fasadų - ne plonesne kaip 2mm PVC arba ABS briauna. Viršutinės spintos durelės (dengia 3 tarpus) skaidraus grūdinto stiklo, ne plonesnio kaip 4mm storio.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Varstomosios durys turi būti pritvirtintos ne mažiau dviem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t>
  </si>
  <si>
    <t>Rūbų spinta</t>
  </si>
  <si>
    <t>Rūbų spinta turi būti su dvejomis varstomosiomis durimis, ištraukiama rūbų kabykla ir lentyna - viršuje,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Lentyna turi būti fiksuojama stacionariai, užtikrinti spintos stabilumą. Varstomosios durys turi būti pritvirtintos ne mažiau trimis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</si>
  <si>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Rūbų spinta su lentynomis šone</t>
  </si>
  <si>
    <t>Rūbų spinta turi būti su dvejomis varstomosiomis durimis, ištraukiama rūbų kabykla, lentyna - viršuje ir ne mažiau kaip trimis lentynomis (4 tarpai) šone,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Lentyna turi būti fiksuojama stacionariai, užtikrinti spintos stabilumą. Varstomosios durys turi būti pritvirtintos ne mažiau trimis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</si>
  <si>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1000x435x1850</t>
  </si>
  <si>
    <t>Rūbų spinta turi būti su dvejomis varstomosiomis durimis, stacionaria kartele rūbams ir lentyna - viršuje, ant cokolinio pagrindo, pagaminta iš ne plonesnės kaip 18 mm storio melaminu apdailintos medienos drožlių plokštės, kurios liečiamos briaunos padengtos ne plonesne kaip 0,8mm, o fasadų - ne plonesne kaip 2mm PVC arba ABS briauna. Spintos surinkimui turi būti panaudoti medienos kaiščiai, ekscentrinės sąvaržos, metaliniai ir plastikiniai kampai ir medsraigčiai ar kita lygiavertė furnitūra. Lentyna turi būti fiksuojama stacionariai, užtikrinti spintos stabilumą. Varstomosios durys turi būti pritvirtintos ne mažiau trimis metaliniais  lankstais. Galinė sienelė įleista į korpuso sieneles. Spintos apačioje turi būti pritvirtintos ne mažiau kaip keturios išlyginimo kojelės reguliuojamos per dugno sienelę. Rankenėlės lankelio ar stačiakampio formos, tvirtinamos prie fasadų. Gali būti rakinama.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</si>
  <si>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600x600x1850</t>
  </si>
  <si>
    <t>800x600x1850</t>
  </si>
  <si>
    <t>Antresolė spintai</t>
  </si>
  <si>
    <t>Antresolė turi būti su dvejomis varstomosiomis durimis per visą jos aukštį, viena lentyna (2 tarpai), pagaminta iš ne plonesnės kaip 18 mm storio melaminu apdailintos medienos drožlių plokštės, kurios liečiamos briaunos padengtos ne plonesne kaip 0,8mm, o fasadų - ne plonesne kaip 2mm PVC arba ABS briauna. Antresolės surinkimui turi būti panaudoti medienos kaiščiai, ekscentrinės sąvaržos, metaliniai ir plastikiniai kampai ir medsraigčiai ar kita lygiavertė furnitūra. Lentyna turi būti fiksuojama ant ne mažiau kaip keturių metalinių laikiklių, neleidžiančių joms judėti horizontalia kryptimi. Varstomosios durys turi būti pritvirtintos ne mažiau dviem metaliniais  lankstais. Galinė sienelė įleista į korpuso sieneles.  Rankenėlės lankelio ar stačiakampio formos, tvirtinamos prie fasadų.  Spalvos (Egger paletė arba lygiavartė) derinamos su užsakovu (tiekėjas turi pasiūlyti ne mažiau kaip 10 melamino spalvų variantų).  Spintos tipas ir konstrukcija turi būti sertifikuota baldų bandymų centro akredituotos įstaigos ir atitikti tarptautinius saugos ir kokybės standartus pagal normas LST EN 14073-2:2004, LST EN 14073-3:2004 ir LST EN 14074-3:2004 arba joms lygiavertes. Tiekėjas kartu su pasiūlymu turi pateikti atitiktį reikalavimams įrodančius dokumentus t.y. sertifikatą ir bandymų protokolą. Siūlomų dangų pavyzdžiai turi būti pateikiami kartu su pasiūlymu.</t>
  </si>
  <si>
    <t>800x435x750</t>
  </si>
  <si>
    <t>800x435x700</t>
  </si>
  <si>
    <t>Palatos spinta</t>
  </si>
  <si>
    <t>Palatos spinta  turi būti su dvejomis stumdomomis durimis per visą spintos plotį ir aukštį, padalinta vertikaliai į dvi dalis: stacionaria rūbų kabykla ir lentynomis - viršuje ir šone (ne mažiau kaip 5 nišos), ant cokolinio pagrindo, pagaminta iš ne plonesnės kaip 18 mm storio melaminu apdailintos medienos drožlių plokštės, kurios liečiamos briaunos padengtos ne plonesne kaip 0,8mm, o fasadų - ne plonesne kaip 2mm PVC arba ABS briauna. Spintos durelės montuojamos į baldo korpusą įfrezuotus aliuminio profilio bėgelius. Spintos surinkimui turi būti panaudoti medienos kaiščiai, ekscentrinės sąvaržos, metaliniai ir plastikiniai kampai ir medsraigčiai ar kita lygiavertė furnitūra. Lentynos turi būti fiksuojamos ant ne mažiau kaip keturių metalinių laikiklių, neleidžiančių joms judėti horizontalia kryptimi. Galinė sienelė įleista į korpuso sieneles. Spintos apačioje turi būti pritvirtintos ne mažiau kaip keturios išlyginimo kojelės reguliuojamos per dugno sienelę. Rankenėlės aliuminio profilio, tvirtinamos prie durelių fasadų, per visą jų aukštį. Spalvos (Egger paletė arba lygiavartė) derinamos su užsakovu (tiekėjas turi pasiūlyti ne mažiau kaip 10 melamino spalvų variantų).</t>
  </si>
  <si>
    <t>1000x600x2500</t>
  </si>
  <si>
    <t>1200x600x2500</t>
  </si>
  <si>
    <t>Stumdomų durų sistema su lentynomis (LMDP užpildas)</t>
  </si>
  <si>
    <t>Stumdomų durų sistema turi būti montuojama tarp grindyse ir lubose įrengtų profilinių bėgių. Bėgiai ir durų profiliai turi būti gaminami iš aliuminio ar lygiavertės medžiagos. Apatiniuose ir viršutiniuose durų profiliuose turi būti įrengti ratukai, kurių pagalba durys turi stumdytis lengvai į abi puses. Durų bėgių sistema turi turėti įrengtus švelnaus uždarymo mechanizmus, kurių pagalba durys turi užsidaryti švelniai, nesitrenkiant į šonines atramas. Durų skaičius turi būti parenkamas atitinkamai įvertinus vietos (nišos) tikslų plotį. Durų užpildas turi būti iš laminuotos medžio drožlių plokštės, kurios storis ne plonesnis kaip 10mm. Už stumdomų durų turi būti įrengiamos lentynos kas 300-400mm per visą spintos aukštį daiktams sudėti. Lentynos tvirtinamos prie sienų, priklausomai pagal jų tipą (gipsinė, mūrinė ar pan.) parenkamais tvirtinimo elementais. Per spintos vidurį turi būti numatyta vertikali pertvara. Pertvara ir lentynos turi būti gaminamos iš ne plonesnės kaip 18 mm storio melaminu apdailintos medienos drožlių plokštės, kurios liečiamos briaunos padengtos ne plonesne kaip 2mm PVC arba ABS briauna. Spalvos (Egger paletė arba lygiavartė) derinamos su užsakovu (tiekėjas turi pasiūlyti ne mažiau kaip 10 melamino spalvų variantų). Spintos tikslūs matmenys tikslinami vietoje, prieš pradedant gamybą, tik išsimatavus tiksliai vietą (nišą), kurioje bus montuojama sistema.</t>
  </si>
  <si>
    <t>2000x600x2500H</t>
  </si>
  <si>
    <t>3000x600x2500H</t>
  </si>
  <si>
    <t>Stumdomų durų sistema su lentynomis (veidrodžio užpildas)</t>
  </si>
  <si>
    <t>Stumdomų durų sistema turi būti montuojama tarp grindyse ir lubose įrengtų profilinių bėgių. Bėgiai ir durų profiliai turi būti gaminami iš aliuminio ar lygiavertės medžiagos. Apatiniuose ir viršutiniuose durų profiliuose turi būti įrengti ratukai, kurių pagalba durys turi stumdytis lengvai į abi puses. Durų bėgių sistema turi turėti įrengtus švelnaus uždarymo mechanizmus, kurių pagalba durys turi užsidaryti švelniai, nesitrenkiant į šonines atramas. Durų skaičius turi būti parenkamas atitinkamai įvertinus vietos (nišos) tikslų plotį. Durų užpildas turi būti iš ne plonesnio kaip 4mm grūdinto stiklo ar veidrodžio su klijuota plevele, kuris skilimo atveju turi apsaugoti nuo sužalojimų. Už stumdomų durų turi būti įrengiamos lentynos kas 300-400mm per visą spintos aukštį daiktams sudėti. Lentynos tvirtinamos prie sienų, priklausomai pagal jų tipą (gipsinė, mūrinė ar pan.) parenkamais tvirtinimo elementais. Per spintos vidurį turi būti numatyta vertikali pertvara. Pertvara ir lentynos turi būti gaminamos iš ne plonesnės kaip 18 mm storio melaminu apdailintos medienos drožlių plokštės, kurios liečiamos briaunos padengtos ne plonesne kaip 2mm PVC arba ABS briauna. Spalvos  (Egger paletė arba lygiavartė) derinamos su užsakovu (tiekėjas turi pasiūlyti ne mažiau kaip 10 melamino spalvų variantų). Veidrodžio ar stiklo spalvos tonas derinamas su perkančiąja organizacija. Spintos tikslūs matmenys tikslinami vietoje, prieš pradedant gamybą, tik išsimatavus tiksliai vietą (nišą), kurioje bus montuojama sistema.</t>
  </si>
  <si>
    <r>
      <rPr>
        <i val="1"/>
        <sz val="12"/>
        <color indexed="8"/>
        <rFont val="Times New Roman"/>
      </rPr>
      <t xml:space="preserve">                                                    </t>
    </r>
    <r>
      <rPr>
        <b val="1"/>
        <i val="1"/>
        <sz val="12"/>
        <color indexed="8"/>
        <rFont val="Times New Roman"/>
      </rPr>
      <t xml:space="preserve">         BENDRA PASIŪLYMO KAINA 2 PIRKIMO DALIAI "Spintos, lentynos" Eur be PVM</t>
    </r>
  </si>
  <si>
    <t>BENDRA PASIŪLYMO KAINA 2 PIRKIMO DALIAI "Spintos, lentynos" Eur su PVM</t>
  </si>
  <si>
    <t>3 pirkimo dalis  - Spintelės procedūriniams kabinetams</t>
  </si>
  <si>
    <t>Pastatoma spintelė su plautuve ir maišytuvu</t>
  </si>
  <si>
    <t>Spintelės stalviršis virtuvinis, ne plonesnis nei 38 mm storio medžio drožlių plokštės, dengtas aukšto slėgio laminatu (HPL). Prie stalviršio turi būti tvirtinama staljuostė aliuminio spalvos. Turi būti įmontuojama akmens masės plautuvė su vandens maišytuvu (Franke arba lygiaverčiai). Spintelė su dviem varstomomis durelėmis. Korpusai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</si>
  <si>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800x600x900</t>
  </si>
  <si>
    <t>600x600x900</t>
  </si>
  <si>
    <t xml:space="preserve">Pastatoma spintelė </t>
  </si>
  <si>
    <t>Spintelės stalviršis virtuvinis, ne plonesnis nei 38 mm storio medžio drožlių plokštės, dengtas aukšto slėgio laminatu (HPL). Prie stalviršio turi būti tvirtinama staljuostė aliuminio spalvos. Spintelė su dviem varstomomis durelėmis. Korpusai ir fasadai iš ne plonesnės kaip 18mm LMDP. Korpuso briauna ne plonesnė kaip 0,8mm, o fasadai ne plonesnė kaip 2mm PVC arba ABS briauna. Viduje - viena reguliuojamo aukščio lentyna. Spintelė turi turėti virtuvines plastikines H100-150 mm reguliuojamas kojeles, prie kurių tvirtinamas plintusas.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</si>
  <si>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Pastatoma spintelė su stalčiais</t>
  </si>
  <si>
    <t>Spintelės stalviršis virtuvinis, ne plonesnis nei 38 mm storio medžio drožlių plokštės, dengtas aukšto slėgio laminatu (HPL). Prie stalviršio turi būti tvirtinama staljuostė aliuminio spalvos. Spintelė su ne mažiau kaip trimis ištraukiamais stalčiais. Stalčių bėgeliai guoliniai, kreipiančiosios - metalinės, bėgeliai paslėpti, stalčiai su švelniu uždarymu. Korpusai ir fasadai iš ne plonesnės kaip 18mm LMDP. Korpuso briauna ne plonesnė kaip 0,8mm, o fasadai ne plonesnė kaip 2mm PVC arba ABS briauna. Spintelė turi turėti virtuvines plastikines H100-150 mm reguliuojamas kojeles, prie kurių tvirtinamas plintusas.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</si>
  <si>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Pastatoma aukšta spintelė</t>
  </si>
  <si>
    <t>Spintelė su vienomis varstomomis durimis. Korpusai ir fasadai iš ne plonesnės kaip 18mm LMDP. Korpuso briauna ne plonesnė kaip 0,8mm, o fasadai ne plonesnė kaip 2mm PVC arba ABS briauna. Viduje - ne mažiau kaip 4 reguliuojamo aukščio lentynos (išskyrus konstrukcinę). Spintelė turi turėti virtuvines plastikines H100-150 mm reguliuojamas kojeles, prie kurių tvirtinamas plintusas.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</si>
  <si>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600x600x2100</t>
  </si>
  <si>
    <t xml:space="preserve">Pakabinama spintelė </t>
  </si>
  <si>
    <t>Spintelė su durelėmis, tvirtinama prie sienos. Korpusai ir fasadai iš ne plonesnės kaip 18mm LMDP. Korpuso briauna ne plonesnė kaip 0,8mm, o fasadai ne plonesnė kaip 2mm PVC arba ABS briauna. Viduje ne mažiau kaip dvi reguliuojamo aukščio lentynėlės. Rankenėlės – aliuminio profilio, lankelio arba stačiakampio formos, derinamos su užsakovu. Spalvos (Egger paletė arba lygiavartė) derinamos su užsakovu (tiekėjas turi pasiūlyti ne mažiau kaip 10 melamino spalvų variantų). Siūlomų dangų pavyzdžiai turi būti pateikiami kartu su pasiūlymu.</t>
  </si>
  <si>
    <t>800x320x700</t>
  </si>
  <si>
    <t>600x320x700</t>
  </si>
  <si>
    <t xml:space="preserve">                                                               BENDRA PASIŪLYMO KAINA 3 PIRKIMO DALIAI "Spintelės procedūriniams kabinetams" Eur be PVM</t>
  </si>
  <si>
    <t>BENDRA PASIŪLYMO KAINA 3 PIRKIMO DALIAI "Spintelės procedūriniams kabinetams" Eur su PVM</t>
  </si>
  <si>
    <t>4 pirkimo dalis - Papildomi baldai</t>
  </si>
  <si>
    <t>Veidrodis</t>
  </si>
  <si>
    <t>Veidrodis iš ne plonesnio kaip 4mm grūdinto stiklo. Turi būti numatyti tvirtinimo elementai, kad būtų galima tvirtinti prie sienos.</t>
  </si>
  <si>
    <t>600x300</t>
  </si>
  <si>
    <t>800x400</t>
  </si>
  <si>
    <t>1200x400</t>
  </si>
  <si>
    <t>Pakabinama lentyna</t>
  </si>
  <si>
    <t>Korpusas gaminamas iš ne plonesnės kaip 18mm LMDP. Korpuso briauna ne plonesnė kaip 2mm PVC arba ABS briauna. Galinė sienelė įleista į korpuso sieneles. Turi būti numatyti tvirtinimo elementai, kad būtų galima tvirtinti prie sienos. Spalvos (Egger paletė arba lygiavartė) derinamos su užsakovu (tiekėjas turi pasiūlyti ne mažiau kaip 10 melamino spalvų variantų). Siūlomų dangų pavyzdžiai turi būti pateikiami kartu su pasiūlymu.</t>
  </si>
  <si>
    <t>800x300x400H</t>
  </si>
  <si>
    <t xml:space="preserve">                                                                                                  BENDRA PASIŪLYMO KAINA 4 PIRKIMO DALIAI "Papildomi baldai" Eur be PVM</t>
  </si>
  <si>
    <t>BENDRA PASIŪLYMO KAINA 4 PIRKIMO DALIAI "Papildomi baldai" Eur su PVM</t>
  </si>
  <si>
    <t>5 pirkimo dalis - Sofos, minkštasuoliai</t>
  </si>
  <si>
    <t>Sofa su eko oda</t>
  </si>
  <si>
    <t>Sofa ant kvadratinio profilio metalinių kojų dažytų milteliniu būdu, metaliko spalva arba chromuotos. Sofa turi būti  gaminama iš faneros ir paminkštinta porolonu ar lygiaverte medžiaga. Viduje turi būti numatytos spyruoklės. Sėdimoji dalis ir atlošas apraukti aukštos kokybės eko oda. Aukštis iki sėdimosios dalies 460mm (+/-10mm), porankio storis 135mm (+/-5mm), sėdimosios dalies gylis - 580mm. Sofa turi būti sertifikuota baldų bandymų centro akredituotos įstaigos ir atitikti tarptautinius saugos ir kokybės standartus pagal normas LST EN 15373 arba joms lygiavertes. Tiekėjas kartu su pasiūlymu turi pateikti atitiktį reikalavimams įrodančius dokumentus t.y. sertifikatą ir bandymų protokolą. Eko odos kokybės parametrai: 100% vinilas, apatinis sluoksnis 100% polisteris, 650 (+/-10) g/m2, atsparumas trinčiai ne mažiau kaip 300.000 ciklų pagal Martindeilo skalę, degumas atitinka normas arba joms lygiavertes: EN 1021-1, EN 1021-2, DIN 4102 B2, NF P 92-503 M2, Önorm B 3825, Önorm A 3800-1 Q1, eko oda turi būti gerai valoma, pasižymėti antistatinėmis, antibakterinėmis ir priešgrybelinėms savybėms. Kartu su pasiūlymu privaloma pateikti gobelenų ir eko odų pavyzdžius su techninėmis savybėmis.</t>
  </si>
  <si>
    <t>1950x890x750</t>
  </si>
  <si>
    <t>Sofa - lova su patalynės dėže, su eko oda</t>
  </si>
  <si>
    <r>
      <rPr>
        <sz val="8"/>
        <color indexed="8"/>
        <rFont val="Times New Roman"/>
      </rPr>
      <t>Sofa ant kvadratinio profilio metalinių kojų dažytų milteliniu būdu, metaliko spalva arba chromuotos. Sofa turi būti  gaminama iš faneros ir paminkštinta porolonu ar lygiaverte medžiaga. Viduje turi būti numatytos spyruoklės. Sėdimoji dalis ir atlošas apraukti aukštos kokybės eko oda. Aukštis iki sėdimosios dalies 460mm (+/-10mm), porankio storis 135mm (+/-5mm), sėdimosios dalies gylis - 580mm. Sofa turi būti sertifikuota baldų bandymų centro akredituotos įstaigos ir atitikti tarptautinius saugos ir kokybės standartus pagal normas LST EN 15373 arba joms lygiavertes. Tiekėjas kartu su pasiūlymu turi pateikti atitiktį reikalavimams įrodančius dokumentus t.y. sertifikatą ir bandymų protokolą. Eko odos kokybės parametrai: 100% vinilas, apatinis sluoksnis 100% polisteris, 650 (+/-10) g/m2, atsparumas trinčiai ne mažiau kaip 300.000 ciklų pagal Martindeilo skalę, degumas atitinka normas arba joms lygiavertes: EN 1021-1, EN 1021-2, DIN 4102 B2, NF P 92-503 M2, Önorm B 3825, Önorm A 3800-1 Q1, eko oda turi būti gerai valoma, pasižymėti antistatinėmis, antibakterinėmis ir priešgrybelinėms savybėms. Kartu su pasiūlymu privaloma pateikti gobelenų ir eko odų pavyzdžius su techninėmis savybėmis.</t>
    </r>
  </si>
  <si>
    <t>2050x1030x1000, miegamoji dalis:2050x1370</t>
  </si>
  <si>
    <t>Sofa- lova su patalynės dėžę, su gobelenu</t>
  </si>
  <si>
    <r>
      <rPr>
        <sz val="8"/>
        <color indexed="8"/>
        <rFont val="Times New Roman"/>
      </rPr>
      <t>Sofa ant kvadratinio profilio metalinių kojų dažytų milteliniu būdu, metaliko spalva arba chromuotos. Sofa turi būti  gaminama iš faneros ir paminkštinta porolonu ar lygiaverte medžiaga. Viduje turi būti numatytos spyruoklės. Sėdimoji dalis ir atlošas apraukti aukštos kokybės gobelenu. Aukštis iki sėdimosios dalies 460mm (+/-10mm), porankio storis 135mm (+/-5mm), sėdimosios dalies gylis - 580mm. Sofa turi būti sertifikuota baldų bandymų centro akredituotos įstaigos ir atitikti tarptautinius saugos ir kokybės standartus pagal normas LST EN 15373 arba joms lygiavertes. Tiekėjas kartu su pasiūlymu turi pateikti atitiktį reikalavimams įrodančius dokumentus t.y. sertifikatą ir bandymų protokolą. Gobeleno sudėtis 100% polisteris, 365(+/-5) g/m2, atsparumas trinčiai ne mažiau kaip 150.000 ciklų pagal Martindeilo skalę, degumas atitinka normas arba joms lygiavertes EN1021-1, EN1021-2. Turi būti galimybė pasirinkti gobeleną ne mažiau kaip iš 15 skirtingų spalvų ar atspalvių. Spalvos ir jų atspalviai turi būti derinami su perkančiosios organizacijos atstovu ir turi atitikti numatytą interjero spalvinę koncepciją. Siūlomų dangų pavyzdžiai kartu su techninėmis savybėmis turi būti pateikiami kartu su pasiūlymu.</t>
    </r>
  </si>
  <si>
    <r>
      <rPr>
        <sz val="8"/>
        <color indexed="8"/>
        <rFont val="Times New Roman"/>
      </rPr>
      <t>2050x1030x1000, miegamoji dalis:2050x1370</t>
    </r>
  </si>
  <si>
    <t>Sofa su gobelenu</t>
  </si>
  <si>
    <t>Sofa ant kvadratinio profilio metalinių kojų dažytų milteliniu būdu, metaliko spalva arba chromuotos. Sofa turi būti  gaminama iš faneros ir paminkštinta porolonu ar lygiaverte medžiaga. Viduje turi būti numatytos spyruoklės. Sėdimoji dalis ir atlošas apraukti aukštos kokybės gobelenu. Aukštis iki sėdimosios dalies 460mm (+/-10mm), porankio storis 135mm (+/-5mm), sėdimosios dalies gylis - 580mm. Sofa turi būti sertifikuota baldų bandymų centro akredituotos įstaigos ir atitikti tarptautinius saugos ir kokybės standartus pagal normas LST EN 15373 arba joms lygiavertes. Tiekėjas kartu su pasiūlymu turi pateikti atitiktį reikalavimams įrodančius dokumentus t.y. sertifikatą ir bandymų protokolą. Gobeleno sudėtis 100% polisteris, 365(+/-5) g/m2, atsparumas trinčiai ne mažiau kaip 150.000 ciklų pagal Martindeilo skalę, degumas atitinka normas arba joms lygiavertes EN1021-1, EN1021-2. Turi būti galimybė pasirinkti gobeleną ne mažiau kaip iš 15 skirtingų spalvų ar atspalvių. Spalvos ir jų atspalviai turi būti derinami su perkančiosios organizacijos atstovu ir turi atitikti numatytą interjero spalvinę koncepciją. Siūlomų dangų pavyzdžiai kartu su techninėmis savybėmis turi būti pateikiami kartu su pasiūlymu.</t>
  </si>
  <si>
    <t>Laukiamojo minkštasuolis Nr.1 su eko oda</t>
  </si>
  <si>
    <t xml:space="preserve">Laukiamojo minkštasuolis. Sėdimoji dalis turi būti iš ne plonesnės kaip 11mm storio faneros, paminkštinta, aptraukta aukštos kokybės eko oda. Atlošas ir šonai vientisi apvalios formos, gaminami iš metalinio vamzdžio ne plonesnio kaip 8mm, faneros ir paminkštinti ir apraukti dviejų spalvų eko odos deriniu.  Galinėje minkštasuolio dalyje turi būti numatytas užtrauktukas. Minkštasuolio koja turi būti iš 13mm (+/-1mm) storio lenkto chromuoto vamzdžio ir susikryžiuoti apatinėje dalyje. Su plastikinėmis pėdelėmis grindų apsaugai. Minkštasuolio tipas ir konstrukcija turi būti sertifikuota baldų bandymų centro akredituotos įstaigos ir atitikti tarptautinius saugos ir kokybės standartus pagal normas LST EN 16139:2014, arba joms lygiavertes. Tiekėjas kartu su pasiūlymu turi pateikti atitiktį reikalavimams įrodančius dokumentus t.y. sertifikatą ir bandymų protokolą.  Eko odos kokybės parametrai: 100% vinilas, apatinis sluoksnis 100% polisteris, 650 (+/-10) g/m2, atsparumas trinčiai ne mažiau kaip 300.000 ciklų pagal Martindeilo skalę, degumas atitinka normas arba joms lygiavertes: EN 1021-1, EN 1021-2, DIN 4102 B2, NF P 92-503 M2, eko oda turi būti gerai valoma, pasižymėti antistatinėmis, antibakterinėmis ir priešgrybelinėms savybėms. Kartu su pasiūlymu privaloma pateikti eko odos pavyzdžius su techninėmis savybėmis. </t>
  </si>
  <si>
    <t>600x620x750H</t>
  </si>
  <si>
    <t>Laukiamojo minkštasuolis Nr.2 su eko oda</t>
  </si>
  <si>
    <t xml:space="preserve">Laukiamojo minkštasuolis. Sėdimoji dalis turi būti iš ne plonesnės kaip 11mm storio faneros, paminkštinta, aptraukta aukštos kokybės eko oda. Sėdimoji dalis ir atlošas stačiakampio formos, atskiri, tarpusavyje sujungti chromo detalėmis. Kojos iš apvalaus metalinio lenkto chromuoto vamzdžio, per visą minkštasuolio gylį. Turi turėti galimybę jungtis tarpusavyje. Aukštis iki sędimosios dalies - 395mm (+/-5mm). Eko odos kokybės parametrai: 100% vinilas, apatinis sluoksnis 100% polisteris, 650 (+/-10) g/m2, atsparumas trinčiai ne mažiau kaip 300.000 ciklų pagal Martindeilo skalę, degumas atitinka normas arba joms lygiavertes: EN 1021-1, EN 1021-2, DIN 4102 B2, NF P 92-503 M2, eko oda turi būti gerai valoma, pasižymėti antistatinėmis, antibakterinėmis ir priešgrybelinėms savybėms. Kartu su pasiūlymu privaloma pateikti eko odos pavyzdžius su techninėmis savybėmis. </t>
  </si>
  <si>
    <t>540x600x840H</t>
  </si>
  <si>
    <t>Laukiamojo minkštasuolis Nr.3 su eko oda, kampinis</t>
  </si>
  <si>
    <t>Minkštasuolis be porankių, su minkšta sėdyne ir atlošu. Sėdynės pagrindas iš ne mažiau kaip 16mm storio medienos drožlių plokštės, šonai iš ne mažiau kaip 12mm storio faneros. Atlošo karkasas iš ne mažiau kaip 16mm storio medienos drožlių plokštės ir ne mažiau kaip 3,5mm storio medienos plaušų plokštės. Sėdynės minkštoji dalis iš ne mažiau kaip 60mm storio N40/60 arba ne mažesnio tankio ir ne mažiau kaip 20mm storio R44/22 arba ne mažesnio tankio porolono. Atlošo minkštoji dalis iš ne mažiau kaip 40mm storio N21/21 arba ne mažesnio tankio ir ne mažiau kaip 20mm storio N25/38 arba ne mažesnio tankio porolono. Sėdynės ir atlošo minkštosios dalys aptrauktos dirbtine oda. Sėdynės apačioje varžtais pritvirtintos H180mm kojos, suvirintos iš ne mažiau kaip 25x25mm kvadratinio plieno vamzdžio, per visą minkštasuolio gylį. Kojos dažytos milteliniu būdu arba lygiaverčiu. Siūlomi minkštasuoliai turi būti kokybiški ir atitikti keliamus saugos ir kokybės reikalavimus pagal  EN 16139, EN1728, EN 1022 normas arba joms lygiavertes. Kartu su pasiūlymu būtina pateikti tai įrodančius sertifikatus. Eko odos kokybės parametrai: 100% vinilas, apatinis sluoksnis 100% polisteris, 650 (+/-10) g/m2, atsparumas trinčiai ne mažiau kaip 300.000 ciklų pagal Martindeilo skalę, degumas atitinka normas arba joms lygiavertes: EN 1021-1, EN 1021-2, DIN 4102 B2, NF P 92-503 M2,  eko oda turi būti gerai valoma, pasižymėti antistatinėmis, antibakterinėmis ir priešgrybelinėms savybėms. Kartu su pasiūlymu privaloma pateikti eko odos pavyzdžius su techninėmis savybėmis. Minkštasuoliai turi turėti galimybę metalinių jungčių pagalba jungtis tarpusavyje.</t>
  </si>
  <si>
    <t>750x750x710</t>
  </si>
  <si>
    <t>Laukiamojo minkštasuolis Nr.3 su eko oda, dvivietis</t>
  </si>
  <si>
    <t>1200x750x710</t>
  </si>
  <si>
    <t>Laukiamojo minkštasuolis Nr.3 su eko oda, trivietis</t>
  </si>
  <si>
    <t>1800x750x710</t>
  </si>
  <si>
    <t>Pufas</t>
  </si>
  <si>
    <t>Karkasas gaminamas iš lenktos faneros ar analogiškos plokštės, paminkštintas ir aptrauktas aukštos kokybės eko oda. Su medinėmis kojelėmis. Eko odos kokybės parametrai: 100% vinilas, apatinis sluoksnis 100% polisteris, 650 (+/-10) g/m2, atsparumas trinčiai ne mažiau kaip 300.000 ciklų pagal Martindeilo skalę, degumas atitinka normas arba joms lygiavertes: EN 1021-1, EN 1021-2, DIN 4102 B2, NF P 92-503 M2,  eko oda turi būti gerai valoma, pasižymėti antistatinėmis, antibakterinėmis ir priešgrybelinėms savybėms. Kartu su pasiūlymu privaloma pateikti eko odos pavyzdžius su techninėmis savybėmis.</t>
  </si>
  <si>
    <t>450x450x450</t>
  </si>
  <si>
    <t>Kušetė</t>
  </si>
  <si>
    <t xml:space="preserve">Kušetė ant metalinių kojų dažytų milteliniu ar lygiaverčiu būdu, metaliko spalva. Paminkštinta ir aptraukta aukštos kokybės ekooda. Galvos atlenkimo kampas nuo 0 iki 30 laipsnių. Leistinas svoris iki 130 kg. Eko odos kokybės parametrai: 100% vinilas, apatinis sluoksnis 100% polisteris, 650 (+/-10) g/m2, atsparumas trinčiai ne mažiau kaip 300.000 ciklų pagal Martindeilo skalę, degumas atitinka normas arba joms lygiavertes: EN 1021-1, EN 1021-2, DIN 4102 B2, NF P 92-503 M2, eko oda turi būti gerai valoma, pasižymėti antistatinėmis, antibakterinėmis ir priešgrybelinėms savybėms. Kartu su pasiūlymu privaloma pateikti gobelenų ir eko odų pavyzdžius su techninėmis </t>
  </si>
  <si>
    <t>1950x600x550</t>
  </si>
  <si>
    <t xml:space="preserve">                                                        BENDRA PASIŪLYMO KAINA 5 PIRKIMO DALIES "Sofos, minkštasuoliai" Eur be PVM</t>
  </si>
  <si>
    <t xml:space="preserve">                                                      BENDRA PASIŪLYMO KAINA 5 PIRKIMO DALIES "Sofos, minkštasuoliai" Eur su PVM</t>
  </si>
  <si>
    <t xml:space="preserve">Pasiūlymo vertinimo metu  vertinama įkainių, padaugintų iš preliminarių kiekių, suma, kuri yra konkrečios pirkimo dalies bendra pasiūlymo kaina. </t>
  </si>
  <si>
    <r>
      <rPr>
        <b val="1"/>
        <sz val="10"/>
        <color indexed="16"/>
        <rFont val="Arial"/>
      </rPr>
      <t xml:space="preserve">Pastaba* </t>
    </r>
    <r>
      <rPr>
        <sz val="10"/>
        <color indexed="8"/>
        <rFont val="Arial"/>
      </rPr>
      <t>Tiekėjo bendra pasiūlymo kaina konkrečiai pirkimo daliai negali viršyti Perkančiosios organizacijos skirtos maksimalios lėšų sumos (pirkimo vertės) Eur (be PVM) tai konkrečiai pirkimo daliai,  pasiūlymai, kuriuose bus didesnės pasiūlymų kainos nei nurodyta perkančiosios organizacijos maksimali lėšų suma (pirkimo vertė) konkrečiai pirkimo daliai, bus atmesti dėl per didelių kainų.</t>
    </r>
  </si>
  <si>
    <t xml:space="preserve">Perkančioji organizacija pirkimo dokumentuose  nurodė įsigyjamų prekių sąrašą bei preliminarius prekių kiekius ir maksimalią lėšų sumą, kurią planuoja skirti šiame sąraše konkrečioje pirkimo dalyje nurodytų prekių įsigijimui. Nurodyti preliminarūs prekių kiekiai nebus laikomi maksimaliais. 
Sutarties vykdymo metu įsigyjami kiekiai priklauso nuo faktinių užsakymų, tačiau įsigyjami kiekiai negali viršyti apimties viršutinės ribos - maksimalios lėšų sumos konkrečiai pirkimo daliai. Sutarties kaina, kurią Perkančioji organizacija turės sumokėti tiekėjui, priklauso nuo faktinių užsakymų.  Perkančioji organizacija gali išpirkti mažesnį kiekį ir (ar) apimtį nei nurodyta pirkimo dokumentuose.
</t>
  </si>
</sst>
</file>

<file path=xl/styles.xml><?xml version="1.0" encoding="utf-8"?>
<styleSheet xmlns="http://schemas.openxmlformats.org/spreadsheetml/2006/main">
  <numFmts count="1">
    <numFmt numFmtId="0" formatCode="General"/>
  </numFmts>
  <fonts count="19">
    <font>
      <sz val="10"/>
      <color indexed="8"/>
      <name val="Arial"/>
    </font>
    <font>
      <sz val="12"/>
      <color indexed="8"/>
      <name val="Helvetica Neue"/>
    </font>
    <font>
      <sz val="13"/>
      <color indexed="8"/>
      <name val="Arial"/>
    </font>
    <font>
      <b val="1"/>
      <sz val="12"/>
      <color indexed="8"/>
      <name val="Times New Roman"/>
    </font>
    <font>
      <i val="1"/>
      <sz val="12"/>
      <color indexed="8"/>
      <name val="Times New Roman"/>
    </font>
    <font>
      <sz val="10"/>
      <color indexed="8"/>
      <name val="Times New Roman"/>
    </font>
    <font>
      <b val="1"/>
      <u val="single"/>
      <sz val="10"/>
      <color indexed="11"/>
      <name val="Times New Roman"/>
    </font>
    <font>
      <u val="single"/>
      <sz val="10"/>
      <color indexed="11"/>
      <name val="Times New Roman"/>
    </font>
    <font>
      <sz val="12"/>
      <color indexed="8"/>
      <name val="Times New Roman"/>
    </font>
    <font>
      <sz val="11"/>
      <color indexed="8"/>
      <name val="Times New Roman"/>
    </font>
    <font>
      <i val="1"/>
      <sz val="10"/>
      <color indexed="14"/>
      <name val="Times New Roman"/>
    </font>
    <font>
      <sz val="8"/>
      <color indexed="8"/>
      <name val="Times New Roman"/>
    </font>
    <font>
      <b val="1"/>
      <i val="1"/>
      <sz val="12"/>
      <color indexed="8"/>
      <name val="Times New Roman"/>
    </font>
    <font>
      <sz val="12"/>
      <color indexed="14"/>
      <name val="Times New Roman"/>
    </font>
    <font>
      <i val="1"/>
      <sz val="12"/>
      <color indexed="14"/>
      <name val="Times New Roman"/>
    </font>
    <font>
      <sz val="11"/>
      <color indexed="11"/>
      <name val="Calibri"/>
    </font>
    <font>
      <i val="1"/>
      <sz val="10"/>
      <color indexed="14"/>
      <name val="Arial"/>
    </font>
    <font>
      <b val="1"/>
      <sz val="11"/>
      <color indexed="8"/>
      <name val="Arial"/>
    </font>
    <font>
      <b val="1"/>
      <sz val="10"/>
      <color indexed="16"/>
      <name val="Arial"/>
    </font>
  </fonts>
  <fills count="6">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s>
  <borders count="35">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diagonal/>
    </border>
    <border>
      <left style="medium">
        <color indexed="8"/>
      </left>
      <right style="medium">
        <color indexed="8"/>
      </right>
      <top style="thin">
        <color indexed="8"/>
      </top>
      <bottom style="thin">
        <color indexed="10"/>
      </bottom>
      <diagonal/>
    </border>
    <border>
      <left style="medium">
        <color indexed="8"/>
      </left>
      <right style="thin">
        <color indexed="8"/>
      </right>
      <top/>
      <bottom/>
      <diagonal/>
    </border>
    <border>
      <left style="medium">
        <color indexed="8"/>
      </left>
      <right style="medium">
        <color indexed="8"/>
      </right>
      <top style="thin">
        <color indexed="10"/>
      </top>
      <bottom style="thin">
        <color indexed="10"/>
      </bottom>
      <diagonal/>
    </border>
    <border>
      <left style="medium">
        <color indexed="8"/>
      </left>
      <right style="medium">
        <color indexed="8"/>
      </right>
      <top style="thin">
        <color indexed="10"/>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top style="thin">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10"/>
      </left>
      <right style="thin">
        <color indexed="10"/>
      </right>
      <top style="medium">
        <color indexed="8"/>
      </top>
      <bottom style="thin">
        <color indexed="10"/>
      </bottom>
      <diagonal/>
    </border>
  </borders>
  <cellStyleXfs count="1">
    <xf numFmtId="0" fontId="0" applyNumberFormat="0" applyFont="1" applyFill="0" applyBorder="0" applyAlignment="1" applyProtection="0">
      <alignment vertical="bottom"/>
    </xf>
  </cellStyleXfs>
  <cellXfs count="11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fillId="2" borderId="1" applyNumberFormat="0" applyFont="1" applyFill="1" applyBorder="1" applyAlignment="1" applyProtection="0">
      <alignment vertical="bottom"/>
    </xf>
    <xf numFmtId="49" fontId="3" fillId="2" borderId="1" applyNumberFormat="1" applyFont="1" applyFill="1" applyBorder="1" applyAlignment="1" applyProtection="0">
      <alignment vertical="bottom"/>
    </xf>
    <xf numFmtId="49" fontId="4" fillId="2" borderId="1" applyNumberFormat="1" applyFont="1" applyFill="1" applyBorder="1" applyAlignment="1" applyProtection="0">
      <alignment vertical="bottom"/>
    </xf>
    <xf numFmtId="0" fontId="4" fillId="2" borderId="1" applyNumberFormat="0" applyFont="1" applyFill="1" applyBorder="1" applyAlignment="1" applyProtection="0">
      <alignment vertical="bottom"/>
    </xf>
    <xf numFmtId="49" fontId="5" fillId="2" borderId="1" applyNumberFormat="1" applyFont="1" applyFill="1" applyBorder="1" applyAlignment="1" applyProtection="0">
      <alignment horizontal="left" vertical="bottom" wrapText="1"/>
    </xf>
    <xf numFmtId="0" fontId="5" fillId="2" borderId="1" applyNumberFormat="0" applyFont="1" applyFill="1" applyBorder="1" applyAlignment="1" applyProtection="0">
      <alignment horizontal="left" vertical="bottom" wrapText="1"/>
    </xf>
    <xf numFmtId="49" fontId="3" fillId="2" borderId="2" applyNumberFormat="1" applyFont="1" applyFill="1" applyBorder="1" applyAlignment="1" applyProtection="0">
      <alignment horizontal="center" vertical="center" wrapText="1"/>
    </xf>
    <xf numFmtId="0" fontId="0" fillId="2" borderId="2" applyNumberFormat="0" applyFont="1" applyFill="1" applyBorder="1" applyAlignment="1" applyProtection="0">
      <alignment vertical="center"/>
    </xf>
    <xf numFmtId="0" fontId="0" fillId="2" borderId="2" applyNumberFormat="0" applyFont="1" applyFill="1" applyBorder="1" applyAlignment="1" applyProtection="0">
      <alignment vertical="bottom"/>
    </xf>
    <xf numFmtId="49" fontId="8" fillId="3" borderId="3" applyNumberFormat="1" applyFont="1" applyFill="1" applyBorder="1" applyAlignment="1" applyProtection="0">
      <alignment horizontal="left" vertical="center" wrapText="1"/>
    </xf>
    <xf numFmtId="49" fontId="8" fillId="3" borderId="4" applyNumberFormat="1" applyFont="1" applyFill="1" applyBorder="1" applyAlignment="1" applyProtection="0">
      <alignment horizontal="left" vertical="center" wrapText="1"/>
    </xf>
    <xf numFmtId="49" fontId="8" fillId="3" borderId="4" applyNumberFormat="1" applyFont="1" applyFill="1" applyBorder="1" applyAlignment="1" applyProtection="0">
      <alignment horizontal="center" vertical="center" wrapText="1"/>
    </xf>
    <xf numFmtId="49" fontId="8" fillId="4" borderId="4" applyNumberFormat="1" applyFont="1" applyFill="1" applyBorder="1" applyAlignment="1" applyProtection="0">
      <alignment horizontal="center" vertical="center" wrapText="1"/>
    </xf>
    <xf numFmtId="49" fontId="8" fillId="4" borderId="5" applyNumberFormat="1" applyFont="1" applyFill="1" applyBorder="1" applyAlignment="1" applyProtection="0">
      <alignment horizontal="center" vertical="center" wrapText="1"/>
    </xf>
    <xf numFmtId="49" fontId="9" fillId="4" borderId="6" applyNumberFormat="1" applyFont="1" applyFill="1" applyBorder="1" applyAlignment="1" applyProtection="0">
      <alignment horizontal="center" vertical="center" wrapText="1"/>
    </xf>
    <xf numFmtId="49" fontId="10" fillId="3" borderId="6" applyNumberFormat="1" applyFont="1" applyFill="1" applyBorder="1" applyAlignment="1" applyProtection="0">
      <alignment horizontal="center" vertical="center" wrapText="1"/>
    </xf>
    <xf numFmtId="0" fontId="11" fillId="5" borderId="7" applyNumberFormat="0" applyFont="1" applyFill="1" applyBorder="1" applyAlignment="1" applyProtection="0">
      <alignment horizontal="left" vertical="center" wrapText="1"/>
    </xf>
    <xf numFmtId="0" fontId="11" fillId="5" borderId="8" applyNumberFormat="0" applyFont="1" applyFill="1" applyBorder="1" applyAlignment="1" applyProtection="0">
      <alignment horizontal="left" vertical="center" wrapText="1"/>
    </xf>
    <xf numFmtId="49" fontId="12" fillId="5" borderId="8" applyNumberFormat="1" applyFont="1" applyFill="1" applyBorder="1" applyAlignment="1" applyProtection="0">
      <alignment horizontal="left" vertical="center" wrapText="1"/>
    </xf>
    <xf numFmtId="0" fontId="11" fillId="5" borderId="8" applyNumberFormat="0" applyFont="1" applyFill="1" applyBorder="1" applyAlignment="1" applyProtection="0">
      <alignment horizontal="center" vertical="center" wrapText="1"/>
    </xf>
    <xf numFmtId="0" fontId="11" fillId="5" borderId="9" applyNumberFormat="0" applyFont="1" applyFill="1" applyBorder="1" applyAlignment="1" applyProtection="0">
      <alignment horizontal="center" vertical="center" wrapText="1"/>
    </xf>
    <xf numFmtId="0" fontId="11" fillId="5" borderId="10" applyNumberFormat="0" applyFont="1" applyFill="1" applyBorder="1" applyAlignment="1" applyProtection="0">
      <alignment horizontal="center" vertical="center" wrapText="1"/>
    </xf>
    <xf numFmtId="0" fontId="13" fillId="2" borderId="11" applyNumberFormat="0" applyFont="1" applyFill="1" applyBorder="1" applyAlignment="1" applyProtection="0">
      <alignment horizontal="center" vertical="center" wrapText="1"/>
    </xf>
    <xf numFmtId="0" fontId="11" fillId="2" borderId="7" applyNumberFormat="1" applyFont="1" applyFill="1" applyBorder="1" applyAlignment="1" applyProtection="0">
      <alignment horizontal="left" vertical="center"/>
    </xf>
    <xf numFmtId="49" fontId="11" fillId="2" borderId="8" applyNumberFormat="1" applyFont="1" applyFill="1" applyBorder="1" applyAlignment="1" applyProtection="0">
      <alignment horizontal="left" vertical="center" wrapText="1"/>
    </xf>
    <xf numFmtId="49" fontId="11" fillId="2" borderId="8" applyNumberFormat="1" applyFont="1" applyFill="1" applyBorder="1" applyAlignment="1" applyProtection="0">
      <alignment horizontal="center" vertical="center" wrapText="1"/>
    </xf>
    <xf numFmtId="0" fontId="11" fillId="2" borderId="8" applyNumberFormat="1" applyFont="1" applyFill="1" applyBorder="1" applyAlignment="1" applyProtection="0">
      <alignment horizontal="center" vertical="center"/>
    </xf>
    <xf numFmtId="2" fontId="11" fillId="2" borderId="8" applyNumberFormat="1" applyFont="1" applyFill="1" applyBorder="1" applyAlignment="1" applyProtection="0">
      <alignment vertical="center"/>
    </xf>
    <xf numFmtId="2" fontId="11" fillId="2" borderId="9" applyNumberFormat="1" applyFont="1" applyFill="1" applyBorder="1" applyAlignment="1" applyProtection="0">
      <alignment vertical="center"/>
    </xf>
    <xf numFmtId="0" fontId="11" fillId="2" borderId="12" applyNumberFormat="0" applyFont="1" applyFill="1" applyBorder="1" applyAlignment="1" applyProtection="0">
      <alignment horizontal="left" vertical="center" wrapText="1"/>
    </xf>
    <xf numFmtId="0" fontId="13" fillId="2" borderId="13" applyNumberFormat="0" applyFont="1" applyFill="1" applyBorder="1" applyAlignment="1" applyProtection="0">
      <alignment horizontal="center" vertical="center" wrapText="1"/>
    </xf>
    <xf numFmtId="0" fontId="11" fillId="2" borderId="8" applyNumberFormat="0" applyFont="1" applyFill="1" applyBorder="1" applyAlignment="1" applyProtection="0">
      <alignment horizontal="left" vertical="center" wrapText="1"/>
    </xf>
    <xf numFmtId="0" fontId="11" fillId="2" borderId="14" applyNumberFormat="0" applyFont="1" applyFill="1" applyBorder="1" applyAlignment="1" applyProtection="0">
      <alignment horizontal="left" vertical="center" wrapText="1"/>
    </xf>
    <xf numFmtId="0" fontId="11" fillId="2" borderId="15" applyNumberFormat="0" applyFont="1" applyFill="1" applyBorder="1" applyAlignment="1" applyProtection="0">
      <alignment horizontal="left" vertical="center" wrapText="1"/>
    </xf>
    <xf numFmtId="49" fontId="11" fillId="2" borderId="16" applyNumberFormat="1" applyFont="1" applyFill="1" applyBorder="1" applyAlignment="1" applyProtection="0">
      <alignment horizontal="left" vertical="center" wrapText="1"/>
    </xf>
    <xf numFmtId="0" fontId="0" fillId="2" borderId="17" applyNumberFormat="0" applyFont="1" applyFill="1" applyBorder="1" applyAlignment="1" applyProtection="0">
      <alignment horizontal="left" vertical="center" wrapText="1"/>
    </xf>
    <xf numFmtId="0" fontId="0" fillId="2" borderId="18" applyNumberFormat="0" applyFont="1" applyFill="1" applyBorder="1" applyAlignment="1" applyProtection="0">
      <alignment horizontal="left" vertical="center" wrapText="1"/>
    </xf>
    <xf numFmtId="0" fontId="11" fillId="2" borderId="19" applyNumberFormat="0" applyFont="1" applyFill="1" applyBorder="1" applyAlignment="1" applyProtection="0">
      <alignment horizontal="left" vertical="center" wrapText="1"/>
    </xf>
    <xf numFmtId="49" fontId="11" fillId="2" borderId="8" applyNumberFormat="1" applyFont="1" applyFill="1" applyBorder="1" applyAlignment="1" applyProtection="0">
      <alignment horizontal="center" vertical="center"/>
    </xf>
    <xf numFmtId="0" fontId="0" fillId="2" borderId="8" applyNumberFormat="0" applyFont="1" applyFill="1" applyBorder="1" applyAlignment="1" applyProtection="0">
      <alignment horizontal="left" vertical="center" wrapText="1"/>
    </xf>
    <xf numFmtId="0" fontId="13" fillId="2" borderId="20" applyNumberFormat="0" applyFont="1" applyFill="1" applyBorder="1" applyAlignment="1" applyProtection="0">
      <alignment horizontal="center" vertical="center" wrapText="1"/>
    </xf>
    <xf numFmtId="0" fontId="4" fillId="4" borderId="21" applyNumberFormat="0" applyFont="1" applyFill="1" applyBorder="1" applyAlignment="1" applyProtection="0">
      <alignment horizontal="right" vertical="center"/>
    </xf>
    <xf numFmtId="0" fontId="12" fillId="4" borderId="22" applyNumberFormat="0" applyFont="1" applyFill="1" applyBorder="1" applyAlignment="1" applyProtection="0">
      <alignment horizontal="right" vertical="center"/>
    </xf>
    <xf numFmtId="49" fontId="12" fillId="4" borderId="22" applyNumberFormat="1" applyFont="1" applyFill="1" applyBorder="1" applyAlignment="1" applyProtection="0">
      <alignment horizontal="right" vertical="center"/>
    </xf>
    <xf numFmtId="0" fontId="12" fillId="4" borderId="23" applyNumberFormat="0" applyFont="1" applyFill="1" applyBorder="1" applyAlignment="1" applyProtection="0">
      <alignment horizontal="right" vertical="center"/>
    </xf>
    <xf numFmtId="2" fontId="12" fillId="4" borderId="9" applyNumberFormat="1" applyFont="1" applyFill="1" applyBorder="1" applyAlignment="1" applyProtection="0">
      <alignment vertical="center"/>
    </xf>
    <xf numFmtId="0" fontId="11" fillId="4" borderId="7" applyNumberFormat="0" applyFont="1" applyFill="1" applyBorder="1" applyAlignment="1" applyProtection="0">
      <alignment horizontal="left" vertical="center" wrapText="1"/>
    </xf>
    <xf numFmtId="2" fontId="14" fillId="2" borderId="9" applyNumberFormat="1" applyFont="1" applyFill="1" applyBorder="1" applyAlignment="1" applyProtection="0">
      <alignment vertical="center"/>
    </xf>
    <xf numFmtId="0" fontId="4" fillId="4" borderId="24" applyNumberFormat="0" applyFont="1" applyFill="1" applyBorder="1" applyAlignment="1" applyProtection="0">
      <alignment horizontal="center" vertical="center"/>
    </xf>
    <xf numFmtId="0" fontId="12" fillId="4" borderId="22" applyNumberFormat="0" applyFont="1" applyFill="1" applyBorder="1" applyAlignment="1" applyProtection="0">
      <alignment horizontal="center" vertical="center"/>
    </xf>
    <xf numFmtId="2" fontId="4" fillId="4" borderId="9" applyNumberFormat="1" applyFont="1" applyFill="1" applyBorder="1" applyAlignment="1" applyProtection="0">
      <alignment vertical="center"/>
    </xf>
    <xf numFmtId="0" fontId="11" fillId="4" borderId="19" applyNumberFormat="0" applyFont="1" applyFill="1" applyBorder="1" applyAlignment="1" applyProtection="0">
      <alignment horizontal="left" vertical="center" wrapText="1"/>
    </xf>
    <xf numFmtId="2" fontId="14" fillId="2" borderId="7" applyNumberFormat="1" applyFont="1" applyFill="1" applyBorder="1" applyAlignment="1" applyProtection="0">
      <alignment vertical="center"/>
    </xf>
    <xf numFmtId="0" fontId="4" fillId="4" borderId="25" applyNumberFormat="0" applyFont="1" applyFill="1" applyBorder="1" applyAlignment="1" applyProtection="0">
      <alignment horizontal="center" vertical="center"/>
    </xf>
    <xf numFmtId="49" fontId="12" fillId="4" borderId="26" applyNumberFormat="1" applyFont="1" applyFill="1" applyBorder="1" applyAlignment="1" applyProtection="0">
      <alignment horizontal="right" vertical="center"/>
    </xf>
    <xf numFmtId="0" fontId="12" fillId="4" borderId="26" applyNumberFormat="0" applyFont="1" applyFill="1" applyBorder="1" applyAlignment="1" applyProtection="0">
      <alignment horizontal="right" vertical="center"/>
    </xf>
    <xf numFmtId="0" fontId="12" fillId="4" borderId="27" applyNumberFormat="0" applyFont="1" applyFill="1" applyBorder="1" applyAlignment="1" applyProtection="0">
      <alignment horizontal="right" vertical="center"/>
    </xf>
    <xf numFmtId="2" fontId="4" fillId="4" borderId="28" applyNumberFormat="1" applyFont="1" applyFill="1" applyBorder="1" applyAlignment="1" applyProtection="0">
      <alignment vertical="center"/>
    </xf>
    <xf numFmtId="0" fontId="11" fillId="4" borderId="29" applyNumberFormat="0" applyFont="1" applyFill="1" applyBorder="1" applyAlignment="1" applyProtection="0">
      <alignment horizontal="left" vertical="center" wrapText="1"/>
    </xf>
    <xf numFmtId="2" fontId="14" fillId="2" borderId="30" applyNumberFormat="1" applyFont="1" applyFill="1" applyBorder="1" applyAlignment="1" applyProtection="0">
      <alignment vertical="center"/>
    </xf>
    <xf numFmtId="0" fontId="11" fillId="5" borderId="3" applyNumberFormat="0" applyFont="1" applyFill="1" applyBorder="1" applyAlignment="1" applyProtection="0">
      <alignment horizontal="left" vertical="center"/>
    </xf>
    <xf numFmtId="0" fontId="11" fillId="5" borderId="4" applyNumberFormat="0" applyFont="1" applyFill="1" applyBorder="1" applyAlignment="1" applyProtection="0">
      <alignment horizontal="left" vertical="center" wrapText="1"/>
    </xf>
    <xf numFmtId="49" fontId="12" fillId="5" borderId="4" applyNumberFormat="1" applyFont="1" applyFill="1" applyBorder="1" applyAlignment="1" applyProtection="0">
      <alignment horizontal="left" vertical="center" wrapText="1"/>
    </xf>
    <xf numFmtId="0" fontId="11" fillId="5" borderId="4" applyNumberFormat="0" applyFont="1" applyFill="1" applyBorder="1" applyAlignment="1" applyProtection="0">
      <alignment horizontal="center" vertical="center" wrapText="1"/>
    </xf>
    <xf numFmtId="0" fontId="11" fillId="5" borderId="5" applyNumberFormat="0" applyFont="1" applyFill="1" applyBorder="1" applyAlignment="1" applyProtection="0">
      <alignment horizontal="center" vertical="center" wrapText="1"/>
    </xf>
    <xf numFmtId="0" fontId="11" fillId="5" borderId="10" applyNumberFormat="0" applyFont="1" applyFill="1" applyBorder="1" applyAlignment="1" applyProtection="0">
      <alignment horizontal="left" vertical="center" wrapText="1"/>
    </xf>
    <xf numFmtId="0" fontId="13" fillId="5" borderId="3" applyNumberFormat="0" applyFont="1" applyFill="1" applyBorder="1" applyAlignment="1" applyProtection="0">
      <alignment horizontal="center" vertical="center" wrapText="1"/>
    </xf>
    <xf numFmtId="0" fontId="13" fillId="2" borderId="31" applyNumberFormat="0" applyFont="1" applyFill="1" applyBorder="1" applyAlignment="1" applyProtection="0">
      <alignment horizontal="center" vertical="center" wrapText="1"/>
    </xf>
    <xf numFmtId="0" fontId="4" fillId="4" borderId="7" applyNumberFormat="0" applyFont="1" applyFill="1" applyBorder="1" applyAlignment="1" applyProtection="0">
      <alignment horizontal="left" vertical="center"/>
    </xf>
    <xf numFmtId="49" fontId="4" fillId="4" borderId="32" applyNumberFormat="1" applyFont="1" applyFill="1" applyBorder="1" applyAlignment="1" applyProtection="0">
      <alignment horizontal="right" vertical="center" wrapText="1"/>
    </xf>
    <xf numFmtId="0" fontId="4" fillId="4" borderId="22" applyNumberFormat="0" applyFont="1" applyFill="1" applyBorder="1" applyAlignment="1" applyProtection="0">
      <alignment horizontal="right" vertical="center" wrapText="1"/>
    </xf>
    <xf numFmtId="0" fontId="4" fillId="4" borderId="23" applyNumberFormat="0" applyFont="1" applyFill="1" applyBorder="1" applyAlignment="1" applyProtection="0">
      <alignment horizontal="right" vertical="center" wrapText="1"/>
    </xf>
    <xf numFmtId="2" fontId="14" fillId="2" borderId="7" applyNumberFormat="1" applyFont="1" applyFill="1" applyBorder="1" applyAlignment="1" applyProtection="0">
      <alignment horizontal="center" vertical="center" wrapText="1"/>
    </xf>
    <xf numFmtId="0" fontId="4" fillId="4" borderId="8" applyNumberFormat="0" applyFont="1" applyFill="1" applyBorder="1" applyAlignment="1" applyProtection="0">
      <alignment horizontal="left" vertical="center"/>
    </xf>
    <xf numFmtId="0" fontId="4" fillId="4" borderId="32" applyNumberFormat="0" applyFont="1" applyFill="1" applyBorder="1" applyAlignment="1" applyProtection="0">
      <alignment horizontal="left" vertical="center" wrapText="1"/>
    </xf>
    <xf numFmtId="0" fontId="4" fillId="4" borderId="22" applyNumberFormat="0" applyFont="1" applyFill="1" applyBorder="1" applyAlignment="1" applyProtection="0">
      <alignment horizontal="left" vertical="center" wrapText="1"/>
    </xf>
    <xf numFmtId="49" fontId="12" fillId="4" borderId="22" applyNumberFormat="1" applyFont="1" applyFill="1" applyBorder="1" applyAlignment="1" applyProtection="0">
      <alignment horizontal="right" vertical="center" wrapText="1"/>
    </xf>
    <xf numFmtId="0" fontId="12" fillId="4" borderId="23" applyNumberFormat="0" applyFont="1" applyFill="1" applyBorder="1" applyAlignment="1" applyProtection="0">
      <alignment horizontal="right" vertical="center" wrapText="1"/>
    </xf>
    <xf numFmtId="0" fontId="4" fillId="4" borderId="30" applyNumberFormat="0" applyFont="1" applyFill="1" applyBorder="1" applyAlignment="1" applyProtection="0">
      <alignment horizontal="left" vertical="center"/>
    </xf>
    <xf numFmtId="49" fontId="12" fillId="4" borderId="25" applyNumberFormat="1" applyFont="1" applyFill="1" applyBorder="1" applyAlignment="1" applyProtection="0">
      <alignment horizontal="right" vertical="center" wrapText="1"/>
    </xf>
    <xf numFmtId="0" fontId="12" fillId="4" borderId="26" applyNumberFormat="0" applyFont="1" applyFill="1" applyBorder="1" applyAlignment="1" applyProtection="0">
      <alignment horizontal="right" vertical="center" wrapText="1"/>
    </xf>
    <xf numFmtId="0" fontId="12" fillId="4" borderId="27" applyNumberFormat="0" applyFont="1" applyFill="1" applyBorder="1" applyAlignment="1" applyProtection="0">
      <alignment horizontal="right" vertical="center" wrapText="1"/>
    </xf>
    <xf numFmtId="2" fontId="14" fillId="2" borderId="30" applyNumberFormat="1" applyFont="1" applyFill="1" applyBorder="1" applyAlignment="1" applyProtection="0">
      <alignment horizontal="center" vertical="center" wrapText="1"/>
    </xf>
    <xf numFmtId="0" fontId="13" fillId="2" borderId="7" applyNumberFormat="0" applyFont="1" applyFill="1" applyBorder="1" applyAlignment="1" applyProtection="0">
      <alignment horizontal="center" vertical="center" wrapText="1"/>
    </xf>
    <xf numFmtId="49" fontId="12" fillId="4" borderId="21" applyNumberFormat="1" applyFont="1" applyFill="1" applyBorder="1" applyAlignment="1" applyProtection="0">
      <alignment horizontal="right" vertical="center"/>
    </xf>
    <xf numFmtId="0" fontId="12" fillId="4" borderId="32" applyNumberFormat="0" applyFont="1" applyFill="1" applyBorder="1" applyAlignment="1" applyProtection="0">
      <alignment horizontal="center" vertical="center"/>
    </xf>
    <xf numFmtId="49" fontId="12" fillId="4" borderId="25" applyNumberFormat="1" applyFont="1" applyFill="1" applyBorder="1" applyAlignment="1" applyProtection="0">
      <alignment horizontal="right" vertical="center"/>
    </xf>
    <xf numFmtId="2" fontId="12" fillId="4" borderId="28" applyNumberFormat="1" applyFont="1" applyFill="1" applyBorder="1" applyAlignment="1" applyProtection="0">
      <alignment vertical="center"/>
    </xf>
    <xf numFmtId="2" fontId="11" fillId="2" borderId="8" applyNumberFormat="1" applyFont="1" applyFill="1" applyBorder="1" applyAlignment="1" applyProtection="0">
      <alignment vertical="center" wrapText="1"/>
    </xf>
    <xf numFmtId="2" fontId="11" fillId="2" borderId="9" applyNumberFormat="1" applyFont="1" applyFill="1" applyBorder="1" applyAlignment="1" applyProtection="0">
      <alignment vertical="center" wrapText="1"/>
    </xf>
    <xf numFmtId="2" fontId="12" fillId="4" borderId="9" applyNumberFormat="1" applyFont="1" applyFill="1" applyBorder="1" applyAlignment="1" applyProtection="0">
      <alignment vertical="center" wrapText="1"/>
    </xf>
    <xf numFmtId="0" fontId="12" fillId="4" borderId="32" applyNumberFormat="0" applyFont="1" applyFill="1" applyBorder="1" applyAlignment="1" applyProtection="0">
      <alignment horizontal="right" vertical="center"/>
    </xf>
    <xf numFmtId="2" fontId="12" fillId="4" borderId="28" applyNumberFormat="1" applyFont="1" applyFill="1" applyBorder="1" applyAlignment="1" applyProtection="0">
      <alignment vertical="center" wrapText="1"/>
    </xf>
    <xf numFmtId="0" fontId="13" fillId="2" borderId="8" applyNumberFormat="0" applyFont="1" applyFill="1" applyBorder="1" applyAlignment="1" applyProtection="0">
      <alignment horizontal="center" vertical="center" wrapText="1"/>
    </xf>
    <xf numFmtId="0" fontId="15" fillId="4" borderId="7" applyNumberFormat="0" applyFont="1" applyFill="1" applyBorder="1" applyAlignment="1" applyProtection="0">
      <alignment horizontal="left" vertical="center"/>
    </xf>
    <xf numFmtId="49" fontId="12" fillId="4" borderId="32" applyNumberFormat="1" applyFont="1" applyFill="1" applyBorder="1" applyAlignment="1" applyProtection="0">
      <alignment horizontal="right" vertical="center" wrapText="1"/>
    </xf>
    <xf numFmtId="0" fontId="12" fillId="4" borderId="22" applyNumberFormat="0" applyFont="1" applyFill="1" applyBorder="1" applyAlignment="1" applyProtection="0">
      <alignment horizontal="right" vertical="center" wrapText="1"/>
    </xf>
    <xf numFmtId="2" fontId="12" fillId="4" borderId="8" applyNumberFormat="1" applyFont="1" applyFill="1" applyBorder="1" applyAlignment="1" applyProtection="0">
      <alignment vertical="center" wrapText="1"/>
    </xf>
    <xf numFmtId="2" fontId="11" fillId="4" borderId="8" applyNumberFormat="1" applyFont="1" applyFill="1" applyBorder="1" applyAlignment="1" applyProtection="0">
      <alignment horizontal="center" vertical="center"/>
    </xf>
    <xf numFmtId="2" fontId="16" fillId="2" borderId="8" applyNumberFormat="1" applyFont="1" applyFill="1" applyBorder="1" applyAlignment="1" applyProtection="0">
      <alignment vertical="bottom"/>
    </xf>
    <xf numFmtId="0" fontId="15" fillId="4" borderId="8" applyNumberFormat="0" applyFont="1" applyFill="1" applyBorder="1" applyAlignment="1" applyProtection="0">
      <alignment horizontal="left" vertical="center"/>
    </xf>
    <xf numFmtId="0" fontId="15" fillId="4" borderId="30" applyNumberFormat="0" applyFont="1" applyFill="1" applyBorder="1" applyAlignment="1" applyProtection="0">
      <alignment horizontal="left" vertical="center"/>
    </xf>
    <xf numFmtId="2" fontId="12" fillId="4" borderId="33" applyNumberFormat="1" applyFont="1" applyFill="1" applyBorder="1" applyAlignment="1" applyProtection="0">
      <alignment vertical="center" wrapText="1"/>
    </xf>
    <xf numFmtId="2" fontId="11" fillId="4" borderId="33" applyNumberFormat="1" applyFont="1" applyFill="1" applyBorder="1" applyAlignment="1" applyProtection="0">
      <alignment horizontal="center" vertical="center"/>
    </xf>
    <xf numFmtId="2" fontId="16" fillId="2" borderId="33" applyNumberFormat="1" applyFont="1" applyFill="1" applyBorder="1" applyAlignment="1" applyProtection="0">
      <alignment vertical="bottom"/>
    </xf>
    <xf numFmtId="0" fontId="0" fillId="2" borderId="34" applyNumberFormat="0" applyFont="1" applyFill="1" applyBorder="1" applyAlignment="1" applyProtection="0">
      <alignment vertical="bottom"/>
    </xf>
    <xf numFmtId="49" fontId="17" fillId="2" borderId="1" applyNumberFormat="1" applyFont="1" applyFill="1" applyBorder="1" applyAlignment="1" applyProtection="0">
      <alignment horizontal="left" vertical="bottom" wrapText="1"/>
    </xf>
    <xf numFmtId="0" fontId="17" fillId="2" borderId="1" applyNumberFormat="0" applyFont="1" applyFill="1" applyBorder="1" applyAlignment="1" applyProtection="0">
      <alignment horizontal="left" vertical="bottom" wrapText="1"/>
    </xf>
    <xf numFmtId="49" fontId="0" fillId="2" borderId="1" applyNumberFormat="1" applyFont="1" applyFill="1" applyBorder="1" applyAlignment="1" applyProtection="0">
      <alignment horizontal="left" vertical="bottom" wrapText="1"/>
    </xf>
    <xf numFmtId="0" fontId="0" fillId="2" borderId="1" applyNumberFormat="0" applyFont="1" applyFill="1" applyBorder="1" applyAlignment="1" applyProtection="0">
      <alignment horizontal="left" vertical="bottom" wrapText="1"/>
    </xf>
    <xf numFmtId="0" fontId="0" fillId="2" borderId="1" applyNumberFormat="0" applyFont="1" applyFill="1" applyBorder="1"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993300"/>
      <rgbColor rgb="ffc6efce"/>
      <rgbColor rgb="ffffcc00"/>
      <rgbColor rgb="ff006411"/>
      <rgbColor rgb="ff800080"/>
      <rgbColor rgb="ffdd0806"/>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I137"/>
  <sheetViews>
    <sheetView workbookViewId="0" showGridLines="0" defaultGridColor="1"/>
  </sheetViews>
  <sheetFormatPr defaultColWidth="8.83333" defaultRowHeight="12.75" customHeight="1" outlineLevelRow="0" outlineLevelCol="0"/>
  <cols>
    <col min="1" max="1" width="4.35156" style="1" customWidth="1"/>
    <col min="2" max="2" width="13.5" style="1" customWidth="1"/>
    <col min="3" max="3" width="67.5" style="1" customWidth="1"/>
    <col min="4" max="4" width="19.6719" style="1" customWidth="1"/>
    <col min="5" max="5" width="11.5" style="1" customWidth="1"/>
    <col min="6" max="6" width="10.5" style="1" customWidth="1"/>
    <col min="7" max="7" width="13.8516" style="1" customWidth="1"/>
    <col min="8" max="8" width="52.3516" style="1" customWidth="1"/>
    <col min="9" max="9" width="18" style="1" customWidth="1"/>
    <col min="10" max="16384" width="8.85156" style="1" customWidth="1"/>
  </cols>
  <sheetData>
    <row r="1" ht="16.5" customHeight="1">
      <c r="A1" s="2"/>
      <c r="B1" s="2"/>
      <c r="C1" s="2"/>
      <c r="D1" s="2"/>
      <c r="E1" s="2"/>
      <c r="F1" s="2"/>
      <c r="G1" s="2"/>
      <c r="H1" s="2"/>
      <c r="I1" s="2"/>
    </row>
    <row r="2" ht="15.75" customHeight="1">
      <c r="A2" s="2"/>
      <c r="B2" s="2"/>
      <c r="C2" t="s" s="3">
        <v>0</v>
      </c>
      <c r="D2" s="2"/>
      <c r="E2" s="2"/>
      <c r="F2" t="s" s="4">
        <v>1</v>
      </c>
      <c r="G2" s="5"/>
      <c r="H2" s="2"/>
      <c r="I2" s="2"/>
    </row>
    <row r="3" ht="283.9" customHeight="1">
      <c r="A3" t="s" s="6">
        <v>2</v>
      </c>
      <c r="B3" s="7"/>
      <c r="C3" s="7"/>
      <c r="D3" s="7"/>
      <c r="E3" s="7"/>
      <c r="F3" s="7"/>
      <c r="G3" s="7"/>
      <c r="H3" s="2"/>
      <c r="I3" s="2"/>
    </row>
    <row r="4" ht="47.95" customHeight="1">
      <c r="A4" t="s" s="8">
        <v>3</v>
      </c>
      <c r="B4" s="9"/>
      <c r="C4" s="9"/>
      <c r="D4" s="9"/>
      <c r="E4" s="9"/>
      <c r="F4" s="9"/>
      <c r="G4" s="9"/>
      <c r="H4" s="9"/>
      <c r="I4" s="10"/>
    </row>
    <row r="5" ht="66" customHeight="1">
      <c r="A5" t="s" s="11">
        <v>4</v>
      </c>
      <c r="B5" t="s" s="12">
        <v>5</v>
      </c>
      <c r="C5" t="s" s="12">
        <v>6</v>
      </c>
      <c r="D5" t="s" s="13">
        <v>7</v>
      </c>
      <c r="E5" t="s" s="13">
        <v>8</v>
      </c>
      <c r="F5" t="s" s="14">
        <v>9</v>
      </c>
      <c r="G5" t="s" s="15">
        <v>10</v>
      </c>
      <c r="H5" t="s" s="16">
        <v>11</v>
      </c>
      <c r="I5" t="s" s="17">
        <v>12</v>
      </c>
    </row>
    <row r="6" ht="17.95" customHeight="1">
      <c r="A6" s="18"/>
      <c r="B6" s="19"/>
      <c r="C6" t="s" s="20">
        <v>13</v>
      </c>
      <c r="D6" s="21"/>
      <c r="E6" s="21"/>
      <c r="F6" s="21"/>
      <c r="G6" s="22"/>
      <c r="H6" s="23"/>
      <c r="I6" s="24"/>
    </row>
    <row r="7" ht="23.45" customHeight="1">
      <c r="A7" s="25">
        <v>1</v>
      </c>
      <c r="B7" t="s" s="26">
        <v>14</v>
      </c>
      <c r="C7" t="s" s="26">
        <v>15</v>
      </c>
      <c r="D7" t="s" s="27">
        <v>16</v>
      </c>
      <c r="E7" s="28">
        <v>150</v>
      </c>
      <c r="F7" s="29"/>
      <c r="G7" s="30">
        <f>E7*F7</f>
        <v>0</v>
      </c>
      <c r="H7" s="31"/>
      <c r="I7" s="32"/>
    </row>
    <row r="8" ht="16.5" customHeight="1">
      <c r="A8" s="25">
        <v>2</v>
      </c>
      <c r="B8" s="33"/>
      <c r="C8" s="33"/>
      <c r="D8" t="s" s="27">
        <v>17</v>
      </c>
      <c r="E8" s="28">
        <v>150</v>
      </c>
      <c r="F8" s="29"/>
      <c r="G8" s="30">
        <f>E8*F8</f>
        <v>0</v>
      </c>
      <c r="H8" s="34"/>
      <c r="I8" s="32"/>
    </row>
    <row r="9" ht="18" customHeight="1">
      <c r="A9" s="25">
        <v>3</v>
      </c>
      <c r="B9" s="33"/>
      <c r="C9" s="33"/>
      <c r="D9" t="s" s="27">
        <v>18</v>
      </c>
      <c r="E9" s="28">
        <v>150</v>
      </c>
      <c r="F9" s="29"/>
      <c r="G9" s="30">
        <f>E9*F9</f>
        <v>0</v>
      </c>
      <c r="H9" s="34"/>
      <c r="I9" s="32"/>
    </row>
    <row r="10" ht="25.9" customHeight="1">
      <c r="A10" s="25">
        <v>4</v>
      </c>
      <c r="B10" s="33"/>
      <c r="C10" s="33"/>
      <c r="D10" t="s" s="27">
        <v>19</v>
      </c>
      <c r="E10" s="28">
        <v>150</v>
      </c>
      <c r="F10" s="29"/>
      <c r="G10" s="30">
        <f>E10*F10</f>
        <v>0</v>
      </c>
      <c r="H10" s="34"/>
      <c r="I10" s="32"/>
    </row>
    <row r="11" ht="22.9" customHeight="1">
      <c r="A11" s="25">
        <v>5</v>
      </c>
      <c r="B11" s="33"/>
      <c r="C11" s="33"/>
      <c r="D11" t="s" s="27">
        <v>20</v>
      </c>
      <c r="E11" s="28">
        <v>150</v>
      </c>
      <c r="F11" s="29"/>
      <c r="G11" s="30">
        <f>E11*F11</f>
        <v>0</v>
      </c>
      <c r="H11" s="34"/>
      <c r="I11" s="32"/>
    </row>
    <row r="12" ht="26.45" customHeight="1">
      <c r="A12" s="25">
        <v>6</v>
      </c>
      <c r="B12" s="33"/>
      <c r="C12" s="33"/>
      <c r="D12" t="s" s="27">
        <v>21</v>
      </c>
      <c r="E12" s="28">
        <v>150</v>
      </c>
      <c r="F12" s="29"/>
      <c r="G12" s="30">
        <f>E12*F12</f>
        <v>0</v>
      </c>
      <c r="H12" s="34"/>
      <c r="I12" s="32"/>
    </row>
    <row r="13" ht="70.5" customHeight="1">
      <c r="A13" s="25">
        <v>7</v>
      </c>
      <c r="B13" s="33"/>
      <c r="C13" s="33"/>
      <c r="D13" t="s" s="27">
        <v>22</v>
      </c>
      <c r="E13" s="28">
        <v>100</v>
      </c>
      <c r="F13" s="29"/>
      <c r="G13" s="30">
        <f>E13*F13</f>
        <v>0</v>
      </c>
      <c r="H13" s="35"/>
      <c r="I13" s="32"/>
    </row>
    <row r="14" ht="16.9" customHeight="1">
      <c r="A14" s="25">
        <v>8</v>
      </c>
      <c r="B14" t="s" s="26">
        <v>23</v>
      </c>
      <c r="C14" t="s" s="26">
        <v>24</v>
      </c>
      <c r="D14" t="s" s="27">
        <v>16</v>
      </c>
      <c r="E14" s="28">
        <v>10</v>
      </c>
      <c r="F14" s="29"/>
      <c r="G14" s="30">
        <f>E14*F14</f>
        <v>0</v>
      </c>
      <c r="H14" s="31"/>
      <c r="I14" s="32"/>
    </row>
    <row r="15" ht="16.5" customHeight="1">
      <c r="A15" s="25">
        <v>9</v>
      </c>
      <c r="B15" s="33"/>
      <c r="C15" s="33"/>
      <c r="D15" t="s" s="27">
        <v>17</v>
      </c>
      <c r="E15" s="28">
        <v>10</v>
      </c>
      <c r="F15" s="29"/>
      <c r="G15" s="30">
        <f>E15*F15</f>
        <v>0</v>
      </c>
      <c r="H15" s="34"/>
      <c r="I15" s="32"/>
    </row>
    <row r="16" ht="18" customHeight="1">
      <c r="A16" s="25">
        <v>10</v>
      </c>
      <c r="B16" s="33"/>
      <c r="C16" s="33"/>
      <c r="D16" t="s" s="27">
        <v>18</v>
      </c>
      <c r="E16" s="28">
        <v>10</v>
      </c>
      <c r="F16" s="29"/>
      <c r="G16" s="30">
        <f>E16*F16</f>
        <v>0</v>
      </c>
      <c r="H16" s="34"/>
      <c r="I16" s="32"/>
    </row>
    <row r="17" ht="17.45" customHeight="1">
      <c r="A17" s="25">
        <v>11</v>
      </c>
      <c r="B17" s="33"/>
      <c r="C17" s="33"/>
      <c r="D17" t="s" s="27">
        <v>19</v>
      </c>
      <c r="E17" s="28">
        <v>10</v>
      </c>
      <c r="F17" s="29"/>
      <c r="G17" s="30">
        <f>E17*F17</f>
        <v>0</v>
      </c>
      <c r="H17" s="34"/>
      <c r="I17" s="32"/>
    </row>
    <row r="18" ht="13.9" customHeight="1">
      <c r="A18" s="25">
        <v>12</v>
      </c>
      <c r="B18" s="33"/>
      <c r="C18" s="33"/>
      <c r="D18" t="s" s="27">
        <v>20</v>
      </c>
      <c r="E18" s="28">
        <v>10</v>
      </c>
      <c r="F18" s="29"/>
      <c r="G18" s="30">
        <f>E18*F18</f>
        <v>0</v>
      </c>
      <c r="H18" s="34"/>
      <c r="I18" s="32"/>
    </row>
    <row r="19" ht="16.15" customHeight="1">
      <c r="A19" s="25">
        <v>13</v>
      </c>
      <c r="B19" s="33"/>
      <c r="C19" s="33"/>
      <c r="D19" t="s" s="27">
        <v>21</v>
      </c>
      <c r="E19" s="28">
        <v>10</v>
      </c>
      <c r="F19" s="29"/>
      <c r="G19" s="30">
        <f>E19*F19</f>
        <v>0</v>
      </c>
      <c r="H19" s="34"/>
      <c r="I19" s="32"/>
    </row>
    <row r="20" ht="33" customHeight="1">
      <c r="A20" s="25">
        <v>14</v>
      </c>
      <c r="B20" s="33"/>
      <c r="C20" s="33"/>
      <c r="D20" t="s" s="27">
        <v>22</v>
      </c>
      <c r="E20" s="28">
        <v>10</v>
      </c>
      <c r="F20" s="29"/>
      <c r="G20" s="30">
        <f>E20*F20</f>
        <v>0</v>
      </c>
      <c r="H20" s="35"/>
      <c r="I20" s="32"/>
    </row>
    <row r="21" ht="28.9" customHeight="1">
      <c r="A21" s="25">
        <v>15</v>
      </c>
      <c r="B21" t="s" s="26">
        <v>25</v>
      </c>
      <c r="C21" t="s" s="26">
        <v>26</v>
      </c>
      <c r="D21" t="s" s="27">
        <v>27</v>
      </c>
      <c r="E21" s="28">
        <v>100</v>
      </c>
      <c r="F21" s="29"/>
      <c r="G21" s="30">
        <f>E21*F21</f>
        <v>0</v>
      </c>
      <c r="H21" s="31"/>
      <c r="I21" s="32"/>
    </row>
    <row r="22" ht="21" customHeight="1">
      <c r="A22" s="25">
        <v>16</v>
      </c>
      <c r="B22" s="33"/>
      <c r="C22" s="33"/>
      <c r="D22" t="s" s="27">
        <v>28</v>
      </c>
      <c r="E22" s="28">
        <v>100</v>
      </c>
      <c r="F22" s="29"/>
      <c r="G22" s="30">
        <f>E22*F22</f>
        <v>0</v>
      </c>
      <c r="H22" s="34"/>
      <c r="I22" s="32"/>
    </row>
    <row r="23" ht="22.9" customHeight="1">
      <c r="A23" s="25">
        <v>17</v>
      </c>
      <c r="B23" s="33"/>
      <c r="C23" s="33"/>
      <c r="D23" t="s" s="27">
        <v>29</v>
      </c>
      <c r="E23" s="28">
        <v>100</v>
      </c>
      <c r="F23" s="29"/>
      <c r="G23" s="30">
        <f>E23*F23</f>
        <v>0</v>
      </c>
      <c r="H23" s="34"/>
      <c r="I23" s="32"/>
    </row>
    <row r="24" ht="29.45" customHeight="1">
      <c r="A24" s="25">
        <v>18</v>
      </c>
      <c r="B24" s="33"/>
      <c r="C24" s="33"/>
      <c r="D24" t="s" s="27">
        <v>30</v>
      </c>
      <c r="E24" s="28">
        <v>100</v>
      </c>
      <c r="F24" s="29"/>
      <c r="G24" s="30">
        <f>E24*F24</f>
        <v>0</v>
      </c>
      <c r="H24" s="34"/>
      <c r="I24" s="32"/>
    </row>
    <row r="25" ht="27" customHeight="1">
      <c r="A25" s="25">
        <v>19</v>
      </c>
      <c r="B25" s="33"/>
      <c r="C25" s="33"/>
      <c r="D25" t="s" s="27">
        <v>31</v>
      </c>
      <c r="E25" s="28">
        <v>150</v>
      </c>
      <c r="F25" s="29"/>
      <c r="G25" s="30">
        <f>E25*F25</f>
        <v>0</v>
      </c>
      <c r="H25" s="34"/>
      <c r="I25" s="32"/>
    </row>
    <row r="26" ht="65.25" customHeight="1">
      <c r="A26" s="25">
        <v>20</v>
      </c>
      <c r="B26" s="33"/>
      <c r="C26" s="33"/>
      <c r="D26" t="s" s="27">
        <v>32</v>
      </c>
      <c r="E26" s="28">
        <v>150</v>
      </c>
      <c r="F26" s="29"/>
      <c r="G26" s="30">
        <f>E26*F26</f>
        <v>0</v>
      </c>
      <c r="H26" s="35"/>
      <c r="I26" s="32"/>
    </row>
    <row r="27" ht="33.6" customHeight="1">
      <c r="A27" s="25">
        <v>21</v>
      </c>
      <c r="B27" t="s" s="36">
        <v>33</v>
      </c>
      <c r="C27" t="s" s="36">
        <v>34</v>
      </c>
      <c r="D27" t="s" s="27">
        <v>19</v>
      </c>
      <c r="E27" s="28">
        <v>100</v>
      </c>
      <c r="F27" s="29"/>
      <c r="G27" s="30">
        <f>E27*F27</f>
        <v>0</v>
      </c>
      <c r="H27" s="31"/>
      <c r="I27" s="32"/>
    </row>
    <row r="28" ht="33.6" customHeight="1">
      <c r="A28" s="25">
        <v>22</v>
      </c>
      <c r="B28" s="37"/>
      <c r="C28" s="37"/>
      <c r="D28" t="s" s="27">
        <v>20</v>
      </c>
      <c r="E28" s="28">
        <v>100</v>
      </c>
      <c r="F28" s="29"/>
      <c r="G28" s="30">
        <f>E28*F28</f>
        <v>0</v>
      </c>
      <c r="H28" s="34"/>
      <c r="I28" s="32"/>
    </row>
    <row r="29" ht="38.25" customHeight="1">
      <c r="A29" s="25">
        <v>23</v>
      </c>
      <c r="B29" s="38"/>
      <c r="C29" s="38"/>
      <c r="D29" t="s" s="27">
        <v>21</v>
      </c>
      <c r="E29" s="28">
        <v>100</v>
      </c>
      <c r="F29" s="29"/>
      <c r="G29" s="30">
        <f>E29*F29</f>
        <v>0</v>
      </c>
      <c r="H29" s="35"/>
      <c r="I29" s="32"/>
    </row>
    <row r="30" ht="188.25" customHeight="1">
      <c r="A30" s="25">
        <v>24</v>
      </c>
      <c r="B30" t="s" s="26">
        <v>35</v>
      </c>
      <c r="C30" t="s" s="26">
        <v>36</v>
      </c>
      <c r="D30" t="s" s="27">
        <v>37</v>
      </c>
      <c r="E30" s="28">
        <v>60</v>
      </c>
      <c r="F30" s="29"/>
      <c r="G30" s="30">
        <f>E30*F30</f>
        <v>0</v>
      </c>
      <c r="H30" s="39"/>
      <c r="I30" s="32"/>
    </row>
    <row r="31" ht="189.75" customHeight="1">
      <c r="A31" s="25">
        <v>25</v>
      </c>
      <c r="B31" t="s" s="26">
        <v>38</v>
      </c>
      <c r="C31" t="s" s="26">
        <v>39</v>
      </c>
      <c r="D31" t="s" s="27">
        <v>40</v>
      </c>
      <c r="E31" s="28">
        <v>20</v>
      </c>
      <c r="F31" s="29"/>
      <c r="G31" s="30">
        <f>E31*F31</f>
        <v>0</v>
      </c>
      <c r="H31" s="39"/>
      <c r="I31" s="32"/>
    </row>
    <row r="32" ht="104.25" customHeight="1">
      <c r="A32" s="25">
        <v>26</v>
      </c>
      <c r="B32" t="s" s="26">
        <v>41</v>
      </c>
      <c r="C32" t="s" s="26">
        <v>42</v>
      </c>
      <c r="D32" t="s" s="27">
        <v>43</v>
      </c>
      <c r="E32" s="28">
        <v>15</v>
      </c>
      <c r="F32" s="29"/>
      <c r="G32" s="30">
        <f>E32*F32</f>
        <v>0</v>
      </c>
      <c r="H32" s="39"/>
      <c r="I32" s="32"/>
    </row>
    <row r="33" ht="27.75" customHeight="1">
      <c r="A33" s="25">
        <v>27</v>
      </c>
      <c r="B33" t="s" s="26">
        <v>44</v>
      </c>
      <c r="C33" t="s" s="26">
        <v>45</v>
      </c>
      <c r="D33" t="s" s="27">
        <v>46</v>
      </c>
      <c r="E33" s="28">
        <v>1000</v>
      </c>
      <c r="F33" s="29"/>
      <c r="G33" s="30">
        <f>E33*F33</f>
        <v>0</v>
      </c>
      <c r="H33" s="39"/>
      <c r="I33" s="32"/>
    </row>
    <row r="34" ht="12" customHeight="1">
      <c r="A34" s="25">
        <v>28</v>
      </c>
      <c r="B34" t="s" s="26">
        <v>47</v>
      </c>
      <c r="C34" t="s" s="26">
        <v>48</v>
      </c>
      <c r="D34" t="s" s="27">
        <v>49</v>
      </c>
      <c r="E34" s="28">
        <v>100</v>
      </c>
      <c r="F34" s="29"/>
      <c r="G34" s="30">
        <f>E34*F34</f>
        <v>0</v>
      </c>
      <c r="H34" s="31"/>
      <c r="I34" s="32"/>
    </row>
    <row r="35" ht="11.25" customHeight="1">
      <c r="A35" s="25">
        <v>29</v>
      </c>
      <c r="B35" s="33"/>
      <c r="C35" s="33"/>
      <c r="D35" t="s" s="27">
        <v>50</v>
      </c>
      <c r="E35" s="28">
        <v>110</v>
      </c>
      <c r="F35" s="29"/>
      <c r="G35" s="30">
        <f>E35*F35</f>
        <v>0</v>
      </c>
      <c r="H35" s="34"/>
      <c r="I35" s="32"/>
    </row>
    <row r="36" ht="15" customHeight="1">
      <c r="A36" s="25">
        <v>30</v>
      </c>
      <c r="B36" s="33"/>
      <c r="C36" s="33"/>
      <c r="D36" t="s" s="27">
        <v>51</v>
      </c>
      <c r="E36" s="28">
        <v>110</v>
      </c>
      <c r="F36" s="29"/>
      <c r="G36" s="30">
        <f>E36*F36</f>
        <v>0</v>
      </c>
      <c r="H36" s="34"/>
      <c r="I36" s="32"/>
    </row>
    <row r="37" ht="18.75" customHeight="1">
      <c r="A37" s="25">
        <v>31</v>
      </c>
      <c r="B37" s="33"/>
      <c r="C37" s="33"/>
      <c r="D37" t="s" s="27">
        <v>52</v>
      </c>
      <c r="E37" s="28">
        <v>110</v>
      </c>
      <c r="F37" s="29"/>
      <c r="G37" s="30">
        <f>E37*F37</f>
        <v>0</v>
      </c>
      <c r="H37" s="35"/>
      <c r="I37" s="32"/>
    </row>
    <row r="38" ht="25.9" customHeight="1">
      <c r="A38" s="25">
        <v>32</v>
      </c>
      <c r="B38" t="s" s="36">
        <v>53</v>
      </c>
      <c r="C38" t="s" s="36">
        <v>54</v>
      </c>
      <c r="D38" t="s" s="27">
        <v>55</v>
      </c>
      <c r="E38" s="28">
        <v>100</v>
      </c>
      <c r="F38" s="29"/>
      <c r="G38" s="30">
        <f>E38*F38</f>
        <v>0</v>
      </c>
      <c r="H38" s="31"/>
      <c r="I38" s="32"/>
    </row>
    <row r="39" ht="36" customHeight="1">
      <c r="A39" s="25">
        <v>33</v>
      </c>
      <c r="B39" s="38"/>
      <c r="C39" s="38"/>
      <c r="D39" t="s" s="27">
        <v>56</v>
      </c>
      <c r="E39" s="28">
        <v>100</v>
      </c>
      <c r="F39" s="29"/>
      <c r="G39" s="30">
        <f>E39*F39</f>
        <v>0</v>
      </c>
      <c r="H39" s="35"/>
      <c r="I39" s="32"/>
    </row>
    <row r="40" ht="14.25" customHeight="1">
      <c r="A40" s="25">
        <v>34</v>
      </c>
      <c r="B40" t="s" s="26">
        <v>57</v>
      </c>
      <c r="C40" t="s" s="26">
        <v>58</v>
      </c>
      <c r="D40" t="s" s="27">
        <v>59</v>
      </c>
      <c r="E40" s="28">
        <v>100</v>
      </c>
      <c r="F40" s="29"/>
      <c r="G40" s="30">
        <f>E40*F40</f>
        <v>0</v>
      </c>
      <c r="H40" s="31"/>
      <c r="I40" s="32"/>
    </row>
    <row r="41" ht="15" customHeight="1">
      <c r="A41" s="25">
        <v>35</v>
      </c>
      <c r="B41" s="33"/>
      <c r="C41" s="33"/>
      <c r="D41" t="s" s="27">
        <v>60</v>
      </c>
      <c r="E41" s="28">
        <v>100</v>
      </c>
      <c r="F41" s="29"/>
      <c r="G41" s="30">
        <f>E41*F41</f>
        <v>0</v>
      </c>
      <c r="H41" s="34"/>
      <c r="I41" s="32"/>
    </row>
    <row r="42" ht="13.5" customHeight="1">
      <c r="A42" s="25">
        <v>36</v>
      </c>
      <c r="B42" s="33"/>
      <c r="C42" s="33"/>
      <c r="D42" t="s" s="27">
        <v>61</v>
      </c>
      <c r="E42" s="28">
        <v>100</v>
      </c>
      <c r="F42" s="29"/>
      <c r="G42" s="30">
        <f>E42*F42</f>
        <v>0</v>
      </c>
      <c r="H42" s="34"/>
      <c r="I42" s="32"/>
    </row>
    <row r="43" ht="13.5" customHeight="1">
      <c r="A43" s="25">
        <v>37</v>
      </c>
      <c r="B43" s="33"/>
      <c r="C43" s="33"/>
      <c r="D43" t="s" s="27">
        <v>62</v>
      </c>
      <c r="E43" s="28">
        <v>100</v>
      </c>
      <c r="F43" s="29"/>
      <c r="G43" s="30">
        <f>E43*F43</f>
        <v>0</v>
      </c>
      <c r="H43" s="34"/>
      <c r="I43" s="32"/>
    </row>
    <row r="44" ht="15.75" customHeight="1">
      <c r="A44" s="25">
        <v>38</v>
      </c>
      <c r="B44" s="33"/>
      <c r="C44" s="33"/>
      <c r="D44" t="s" s="27">
        <v>63</v>
      </c>
      <c r="E44" s="28">
        <v>100</v>
      </c>
      <c r="F44" s="29"/>
      <c r="G44" s="30">
        <f>E44*F44</f>
        <v>0</v>
      </c>
      <c r="H44" s="34"/>
      <c r="I44" s="32"/>
    </row>
    <row r="45" ht="18" customHeight="1">
      <c r="A45" s="25">
        <v>39</v>
      </c>
      <c r="B45" s="33"/>
      <c r="C45" s="33"/>
      <c r="D45" t="s" s="27">
        <v>64</v>
      </c>
      <c r="E45" s="28">
        <v>100</v>
      </c>
      <c r="F45" s="29"/>
      <c r="G45" s="30">
        <f>E45*F45</f>
        <v>0</v>
      </c>
      <c r="H45" s="35"/>
      <c r="I45" s="32"/>
    </row>
    <row r="46" ht="37.15" customHeight="1">
      <c r="A46" s="25">
        <v>40</v>
      </c>
      <c r="B46" t="s" s="36">
        <v>65</v>
      </c>
      <c r="C46" t="s" s="36">
        <v>66</v>
      </c>
      <c r="D46" t="s" s="27">
        <v>67</v>
      </c>
      <c r="E46" s="28">
        <v>5</v>
      </c>
      <c r="F46" s="29"/>
      <c r="G46" s="30">
        <f>E46*F46</f>
        <v>0</v>
      </c>
      <c r="H46" s="31"/>
      <c r="I46" s="32"/>
    </row>
    <row r="47" ht="44.25" customHeight="1">
      <c r="A47" s="25">
        <v>41</v>
      </c>
      <c r="B47" s="38"/>
      <c r="C47" s="38"/>
      <c r="D47" t="s" s="27">
        <v>68</v>
      </c>
      <c r="E47" s="28">
        <v>10</v>
      </c>
      <c r="F47" s="29"/>
      <c r="G47" s="30">
        <f>E47*F47</f>
        <v>0</v>
      </c>
      <c r="H47" s="35"/>
      <c r="I47" s="32"/>
    </row>
    <row r="48" ht="92.65" customHeight="1">
      <c r="A48" s="25">
        <v>42</v>
      </c>
      <c r="B48" t="s" s="26">
        <v>69</v>
      </c>
      <c r="C48" t="s" s="26">
        <v>70</v>
      </c>
      <c r="D48" t="s" s="40">
        <v>71</v>
      </c>
      <c r="E48" s="28">
        <v>600</v>
      </c>
      <c r="F48" s="29"/>
      <c r="G48" s="30">
        <f>E48*F48</f>
        <v>0</v>
      </c>
      <c r="H48" s="39"/>
      <c r="I48" s="32"/>
    </row>
    <row r="49" ht="83.65" customHeight="1">
      <c r="A49" s="25">
        <v>43</v>
      </c>
      <c r="B49" t="s" s="26">
        <v>72</v>
      </c>
      <c r="C49" t="s" s="26">
        <v>73</v>
      </c>
      <c r="D49" t="s" s="27">
        <v>74</v>
      </c>
      <c r="E49" s="28">
        <v>600</v>
      </c>
      <c r="F49" s="29"/>
      <c r="G49" s="30">
        <f>E49*F49</f>
        <v>0</v>
      </c>
      <c r="H49" s="39"/>
      <c r="I49" s="32"/>
    </row>
    <row r="50" ht="127.5" customHeight="1">
      <c r="A50" s="25">
        <v>44</v>
      </c>
      <c r="B50" t="s" s="26">
        <v>75</v>
      </c>
      <c r="C50" t="s" s="26">
        <v>76</v>
      </c>
      <c r="D50" t="s" s="27">
        <v>77</v>
      </c>
      <c r="E50" s="28">
        <v>300</v>
      </c>
      <c r="F50" s="29"/>
      <c r="G50" s="30">
        <f>E50*F50</f>
        <v>0</v>
      </c>
      <c r="H50" s="39"/>
      <c r="I50" s="32"/>
    </row>
    <row r="51" ht="56.65" customHeight="1">
      <c r="A51" s="25">
        <v>45</v>
      </c>
      <c r="B51" t="s" s="26">
        <v>78</v>
      </c>
      <c r="C51" t="s" s="26">
        <v>79</v>
      </c>
      <c r="D51" t="s" s="27">
        <v>80</v>
      </c>
      <c r="E51" s="28">
        <v>30</v>
      </c>
      <c r="F51" s="29"/>
      <c r="G51" s="30">
        <f>E51*F51</f>
        <v>0</v>
      </c>
      <c r="H51" s="39"/>
      <c r="I51" s="32"/>
    </row>
    <row r="52" ht="39.6" customHeight="1">
      <c r="A52" s="25">
        <v>46</v>
      </c>
      <c r="B52" t="s" s="26">
        <v>81</v>
      </c>
      <c r="C52" t="s" s="26">
        <v>82</v>
      </c>
      <c r="D52" t="s" s="27">
        <v>83</v>
      </c>
      <c r="E52" s="28">
        <v>50</v>
      </c>
      <c r="F52" s="29"/>
      <c r="G52" s="30">
        <f>E52*F52</f>
        <v>0</v>
      </c>
      <c r="H52" s="31"/>
      <c r="I52" s="32"/>
    </row>
    <row r="53" ht="56.25" customHeight="1">
      <c r="A53" s="25">
        <v>47</v>
      </c>
      <c r="B53" s="41"/>
      <c r="C53" s="41"/>
      <c r="D53" t="s" s="27">
        <v>84</v>
      </c>
      <c r="E53" s="28">
        <v>50</v>
      </c>
      <c r="F53" s="29"/>
      <c r="G53" s="30">
        <f>E53*F53</f>
        <v>0</v>
      </c>
      <c r="H53" s="35"/>
      <c r="I53" s="32"/>
    </row>
    <row r="54" ht="38.45" customHeight="1">
      <c r="A54" s="25">
        <v>48</v>
      </c>
      <c r="B54" t="s" s="26">
        <v>85</v>
      </c>
      <c r="C54" t="s" s="26">
        <v>86</v>
      </c>
      <c r="D54" t="s" s="27">
        <v>87</v>
      </c>
      <c r="E54" s="28">
        <v>30</v>
      </c>
      <c r="F54" s="29"/>
      <c r="G54" s="30">
        <f>E54*F54</f>
        <v>0</v>
      </c>
      <c r="H54" s="31"/>
      <c r="I54" s="32"/>
    </row>
    <row r="55" ht="34.15" customHeight="1">
      <c r="A55" s="25">
        <v>49</v>
      </c>
      <c r="B55" s="33"/>
      <c r="C55" s="33"/>
      <c r="D55" t="s" s="27">
        <v>88</v>
      </c>
      <c r="E55" s="28">
        <v>30</v>
      </c>
      <c r="F55" s="29"/>
      <c r="G55" s="30">
        <f>E55*F55</f>
        <v>0</v>
      </c>
      <c r="H55" s="34"/>
      <c r="I55" s="32"/>
    </row>
    <row r="56" ht="45" customHeight="1">
      <c r="A56" s="25">
        <v>50</v>
      </c>
      <c r="B56" s="41"/>
      <c r="C56" s="41"/>
      <c r="D56" t="s" s="27">
        <v>89</v>
      </c>
      <c r="E56" s="28">
        <v>30</v>
      </c>
      <c r="F56" s="29"/>
      <c r="G56" s="30">
        <f>E56*F56</f>
        <v>0</v>
      </c>
      <c r="H56" s="35"/>
      <c r="I56" s="42"/>
    </row>
    <row r="57" ht="17.45" customHeight="1">
      <c r="A57" s="43"/>
      <c r="B57" s="44"/>
      <c r="C57" t="s" s="45">
        <v>90</v>
      </c>
      <c r="D57" s="44"/>
      <c r="E57" s="44"/>
      <c r="F57" s="46"/>
      <c r="G57" s="47">
        <f>SUM(G7:G56)</f>
        <v>0</v>
      </c>
      <c r="H57" s="48"/>
      <c r="I57" s="49">
        <v>604870</v>
      </c>
    </row>
    <row r="58" ht="17.45" customHeight="1">
      <c r="A58" s="50"/>
      <c r="B58" s="51"/>
      <c r="C58" s="51"/>
      <c r="D58" s="51"/>
      <c r="E58" t="s" s="45">
        <v>91</v>
      </c>
      <c r="F58" s="46"/>
      <c r="G58" s="52"/>
      <c r="H58" s="53"/>
      <c r="I58" s="54"/>
    </row>
    <row r="59" ht="17.95" customHeight="1">
      <c r="A59" s="55"/>
      <c r="B59" t="s" s="56">
        <v>92</v>
      </c>
      <c r="C59" s="57"/>
      <c r="D59" s="57"/>
      <c r="E59" s="57"/>
      <c r="F59" s="58"/>
      <c r="G59" s="59"/>
      <c r="H59" s="60"/>
      <c r="I59" s="61"/>
    </row>
    <row r="60" ht="17.95" customHeight="1">
      <c r="A60" s="62"/>
      <c r="B60" s="63"/>
      <c r="C60" t="s" s="64">
        <v>93</v>
      </c>
      <c r="D60" s="65"/>
      <c r="E60" s="65"/>
      <c r="F60" s="65"/>
      <c r="G60" s="66"/>
      <c r="H60" s="67"/>
      <c r="I60" s="68"/>
    </row>
    <row r="61" ht="88.15" customHeight="1">
      <c r="A61" s="25">
        <v>51</v>
      </c>
      <c r="B61" t="s" s="26">
        <v>94</v>
      </c>
      <c r="C61" t="s" s="26">
        <v>95</v>
      </c>
      <c r="D61" t="s" s="27">
        <v>96</v>
      </c>
      <c r="E61" s="28">
        <v>100</v>
      </c>
      <c r="F61" s="29"/>
      <c r="G61" s="30">
        <f>E61*F61</f>
        <v>0</v>
      </c>
      <c r="H61" s="39"/>
      <c r="I61" s="69"/>
    </row>
    <row r="62" ht="93.75" customHeight="1">
      <c r="A62" s="25">
        <v>52</v>
      </c>
      <c r="B62" s="33"/>
      <c r="C62" s="33"/>
      <c r="D62" t="s" s="27">
        <v>97</v>
      </c>
      <c r="E62" s="28">
        <v>100</v>
      </c>
      <c r="F62" s="29"/>
      <c r="G62" s="30">
        <f>E62*F62</f>
        <v>0</v>
      </c>
      <c r="H62" s="39"/>
      <c r="I62" s="32"/>
    </row>
    <row r="63" ht="88.15" customHeight="1">
      <c r="A63" s="25">
        <v>53</v>
      </c>
      <c r="B63" t="s" s="26">
        <v>98</v>
      </c>
      <c r="C63" t="s" s="26">
        <v>99</v>
      </c>
      <c r="D63" t="s" s="27">
        <v>100</v>
      </c>
      <c r="E63" s="28">
        <v>100</v>
      </c>
      <c r="F63" s="29"/>
      <c r="G63" s="30">
        <f>E63*F63</f>
        <v>0</v>
      </c>
      <c r="H63" s="39"/>
      <c r="I63" s="32"/>
    </row>
    <row r="64" ht="98.25" customHeight="1">
      <c r="A64" s="25">
        <v>54</v>
      </c>
      <c r="B64" s="33"/>
      <c r="C64" s="33"/>
      <c r="D64" t="s" s="27">
        <v>101</v>
      </c>
      <c r="E64" s="28">
        <v>100</v>
      </c>
      <c r="F64" s="29"/>
      <c r="G64" s="30">
        <f>E64*F64</f>
        <v>0</v>
      </c>
      <c r="H64" s="39"/>
      <c r="I64" s="32"/>
    </row>
    <row r="65" ht="88.15" customHeight="1">
      <c r="A65" s="25">
        <v>55</v>
      </c>
      <c r="B65" t="s" s="26">
        <v>102</v>
      </c>
      <c r="C65" t="s" s="26">
        <v>103</v>
      </c>
      <c r="D65" t="s" s="27">
        <v>104</v>
      </c>
      <c r="E65" s="28">
        <v>100</v>
      </c>
      <c r="F65" s="29"/>
      <c r="G65" s="30">
        <f>E65*F65</f>
        <v>0</v>
      </c>
      <c r="H65" s="39"/>
      <c r="I65" s="32"/>
    </row>
    <row r="66" ht="98.25" customHeight="1">
      <c r="A66" s="25">
        <v>56</v>
      </c>
      <c r="B66" s="33"/>
      <c r="C66" s="33"/>
      <c r="D66" t="s" s="27">
        <v>105</v>
      </c>
      <c r="E66" s="28">
        <v>100</v>
      </c>
      <c r="F66" s="29"/>
      <c r="G66" s="30">
        <f>E66*F66</f>
        <v>0</v>
      </c>
      <c r="H66" s="39"/>
      <c r="I66" s="32"/>
    </row>
    <row r="67" ht="88.15" customHeight="1">
      <c r="A67" s="25">
        <v>57</v>
      </c>
      <c r="B67" t="s" s="26">
        <v>106</v>
      </c>
      <c r="C67" t="s" s="26">
        <v>107</v>
      </c>
      <c r="D67" t="s" s="27">
        <v>100</v>
      </c>
      <c r="E67" s="28">
        <v>100</v>
      </c>
      <c r="F67" s="29"/>
      <c r="G67" s="30">
        <f>E67*F67</f>
        <v>0</v>
      </c>
      <c r="H67" s="39"/>
      <c r="I67" s="32"/>
    </row>
    <row r="68" ht="97.5" customHeight="1">
      <c r="A68" s="25">
        <v>58</v>
      </c>
      <c r="B68" s="33"/>
      <c r="C68" s="33"/>
      <c r="D68" t="s" s="27">
        <v>101</v>
      </c>
      <c r="E68" s="28">
        <v>100</v>
      </c>
      <c r="F68" s="29"/>
      <c r="G68" s="30">
        <f>E68*F68</f>
        <v>0</v>
      </c>
      <c r="H68" s="39"/>
      <c r="I68" s="32"/>
    </row>
    <row r="69" ht="88.15" customHeight="1">
      <c r="A69" s="25">
        <v>59</v>
      </c>
      <c r="B69" t="s" s="26">
        <v>108</v>
      </c>
      <c r="C69" t="s" s="26">
        <v>109</v>
      </c>
      <c r="D69" t="s" s="27">
        <v>104</v>
      </c>
      <c r="E69" s="28">
        <v>150</v>
      </c>
      <c r="F69" s="29"/>
      <c r="G69" s="30">
        <f>E69*F69</f>
        <v>0</v>
      </c>
      <c r="H69" s="39"/>
      <c r="I69" s="32"/>
    </row>
    <row r="70" ht="98.25" customHeight="1">
      <c r="A70" s="25">
        <v>60</v>
      </c>
      <c r="B70" s="33"/>
      <c r="C70" s="33"/>
      <c r="D70" t="s" s="27">
        <v>105</v>
      </c>
      <c r="E70" s="28">
        <v>150</v>
      </c>
      <c r="F70" s="29"/>
      <c r="G70" s="30">
        <f>E70*F70</f>
        <v>0</v>
      </c>
      <c r="H70" s="39"/>
      <c r="I70" s="32"/>
    </row>
    <row r="71" ht="69.6" customHeight="1">
      <c r="A71" s="25">
        <v>61</v>
      </c>
      <c r="B71" t="s" s="26">
        <v>110</v>
      </c>
      <c r="C71" t="s" s="26">
        <v>111</v>
      </c>
      <c r="D71" t="s" s="27">
        <v>96</v>
      </c>
      <c r="E71" s="28">
        <v>60</v>
      </c>
      <c r="F71" s="29"/>
      <c r="G71" s="30">
        <f>E71*F71</f>
        <v>0</v>
      </c>
      <c r="H71" s="39"/>
      <c r="I71" s="32"/>
    </row>
    <row r="72" ht="94.5" customHeight="1">
      <c r="A72" s="25">
        <v>62</v>
      </c>
      <c r="B72" s="33"/>
      <c r="C72" s="33"/>
      <c r="D72" t="s" s="27">
        <v>97</v>
      </c>
      <c r="E72" s="28">
        <v>60</v>
      </c>
      <c r="F72" s="29"/>
      <c r="G72" s="30">
        <f>E72*F72</f>
        <v>0</v>
      </c>
      <c r="H72" s="39"/>
      <c r="I72" s="32"/>
    </row>
    <row r="73" ht="76.15" customHeight="1">
      <c r="A73" s="25">
        <v>63</v>
      </c>
      <c r="B73" t="s" s="26">
        <v>112</v>
      </c>
      <c r="C73" t="s" s="26">
        <v>113</v>
      </c>
      <c r="D73" t="s" s="27">
        <v>100</v>
      </c>
      <c r="E73" s="28">
        <v>60</v>
      </c>
      <c r="F73" s="29"/>
      <c r="G73" s="30">
        <f>E73*F73</f>
        <v>0</v>
      </c>
      <c r="H73" s="39"/>
      <c r="I73" s="32"/>
    </row>
    <row r="74" ht="85.5" customHeight="1">
      <c r="A74" s="25">
        <v>64</v>
      </c>
      <c r="B74" s="33"/>
      <c r="C74" s="33"/>
      <c r="D74" t="s" s="27">
        <v>101</v>
      </c>
      <c r="E74" s="28">
        <v>60</v>
      </c>
      <c r="F74" s="29"/>
      <c r="G74" s="30">
        <f>E74*F74</f>
        <v>0</v>
      </c>
      <c r="H74" s="39"/>
      <c r="I74" s="32"/>
    </row>
    <row r="75" ht="66.6" customHeight="1">
      <c r="A75" s="25">
        <v>65</v>
      </c>
      <c r="B75" t="s" s="26">
        <v>114</v>
      </c>
      <c r="C75" t="s" s="26">
        <v>115</v>
      </c>
      <c r="D75" t="s" s="27">
        <v>104</v>
      </c>
      <c r="E75" s="28">
        <v>100</v>
      </c>
      <c r="F75" s="29"/>
      <c r="G75" s="30">
        <f>E75*F75</f>
        <v>0</v>
      </c>
      <c r="H75" s="39"/>
      <c r="I75" s="32"/>
    </row>
    <row r="76" ht="96.75" customHeight="1">
      <c r="A76" s="25">
        <v>66</v>
      </c>
      <c r="B76" s="33"/>
      <c r="C76" s="33"/>
      <c r="D76" t="s" s="27">
        <v>105</v>
      </c>
      <c r="E76" s="28">
        <v>100</v>
      </c>
      <c r="F76" s="29"/>
      <c r="G76" s="30">
        <f>E76*F76</f>
        <v>0</v>
      </c>
      <c r="H76" s="39"/>
      <c r="I76" s="32"/>
    </row>
    <row r="77" ht="88.15" customHeight="1">
      <c r="A77" s="25">
        <v>67</v>
      </c>
      <c r="B77" t="s" s="26">
        <v>116</v>
      </c>
      <c r="C77" t="s" s="26">
        <v>117</v>
      </c>
      <c r="D77" t="s" s="27">
        <v>104</v>
      </c>
      <c r="E77" s="28">
        <v>50</v>
      </c>
      <c r="F77" s="29"/>
      <c r="G77" s="30">
        <f>E77*F77</f>
        <v>0</v>
      </c>
      <c r="H77" s="39"/>
      <c r="I77" s="32"/>
    </row>
    <row r="78" ht="97.5" customHeight="1">
      <c r="A78" s="25">
        <v>68</v>
      </c>
      <c r="B78" s="33"/>
      <c r="C78" s="33"/>
      <c r="D78" t="s" s="27">
        <v>105</v>
      </c>
      <c r="E78" s="28">
        <v>50</v>
      </c>
      <c r="F78" s="29"/>
      <c r="G78" s="30">
        <f>E78*F78</f>
        <v>0</v>
      </c>
      <c r="H78" s="39"/>
      <c r="I78" s="32"/>
    </row>
    <row r="79" ht="186" customHeight="1">
      <c r="A79" s="25">
        <v>69</v>
      </c>
      <c r="B79" t="s" s="26">
        <v>118</v>
      </c>
      <c r="C79" t="s" s="26">
        <v>119</v>
      </c>
      <c r="D79" t="s" s="27">
        <v>105</v>
      </c>
      <c r="E79" s="28">
        <v>300</v>
      </c>
      <c r="F79" s="29"/>
      <c r="G79" s="30">
        <f>E79*F79</f>
        <v>0</v>
      </c>
      <c r="H79" s="39"/>
      <c r="I79" s="32"/>
    </row>
    <row r="80" ht="77.45" customHeight="1">
      <c r="A80" s="25">
        <v>70</v>
      </c>
      <c r="B80" t="s" s="26">
        <v>120</v>
      </c>
      <c r="C80" t="s" s="26">
        <v>121</v>
      </c>
      <c r="D80" t="s" s="27">
        <v>104</v>
      </c>
      <c r="E80" s="28">
        <v>300</v>
      </c>
      <c r="F80" s="29"/>
      <c r="G80" s="30">
        <f>E80*F80</f>
        <v>0</v>
      </c>
      <c r="H80" s="39"/>
      <c r="I80" s="32"/>
    </row>
    <row r="81" ht="111" customHeight="1">
      <c r="A81" s="25">
        <v>71</v>
      </c>
      <c r="B81" s="33"/>
      <c r="C81" s="33"/>
      <c r="D81" t="s" s="27">
        <v>122</v>
      </c>
      <c r="E81" s="28">
        <v>300</v>
      </c>
      <c r="F81" s="29"/>
      <c r="G81" s="30">
        <f>E81*F81</f>
        <v>0</v>
      </c>
      <c r="H81" s="39"/>
      <c r="I81" s="32"/>
    </row>
    <row r="82" ht="78.6" customHeight="1">
      <c r="A82" s="25">
        <v>72</v>
      </c>
      <c r="B82" t="s" s="26">
        <v>118</v>
      </c>
      <c r="C82" t="s" s="26">
        <v>123</v>
      </c>
      <c r="D82" t="s" s="27">
        <v>124</v>
      </c>
      <c r="E82" s="28">
        <v>200</v>
      </c>
      <c r="F82" s="29"/>
      <c r="G82" s="30">
        <f>E82*F82</f>
        <v>0</v>
      </c>
      <c r="H82" s="39"/>
      <c r="I82" s="32"/>
    </row>
    <row r="83" ht="102" customHeight="1">
      <c r="A83" s="25">
        <v>73</v>
      </c>
      <c r="B83" s="33"/>
      <c r="C83" s="33"/>
      <c r="D83" t="s" s="27">
        <v>125</v>
      </c>
      <c r="E83" s="28">
        <v>200</v>
      </c>
      <c r="F83" s="29"/>
      <c r="G83" s="30">
        <f>E83*F83</f>
        <v>0</v>
      </c>
      <c r="H83" s="39"/>
      <c r="I83" s="32"/>
    </row>
    <row r="84" ht="78" customHeight="1">
      <c r="A84" s="25">
        <v>74</v>
      </c>
      <c r="B84" t="s" s="26">
        <v>126</v>
      </c>
      <c r="C84" t="s" s="26">
        <v>127</v>
      </c>
      <c r="D84" t="s" s="27">
        <v>128</v>
      </c>
      <c r="E84" s="28">
        <v>60</v>
      </c>
      <c r="F84" s="29"/>
      <c r="G84" s="30">
        <f>E84*F84</f>
        <v>0</v>
      </c>
      <c r="H84" s="39"/>
      <c r="I84" s="32"/>
    </row>
    <row r="85" ht="96" customHeight="1">
      <c r="A85" s="25">
        <v>75</v>
      </c>
      <c r="B85" s="33"/>
      <c r="C85" s="33"/>
      <c r="D85" t="s" s="27">
        <v>129</v>
      </c>
      <c r="E85" s="28">
        <v>60</v>
      </c>
      <c r="F85" s="29"/>
      <c r="G85" s="30">
        <f>E85*F85</f>
        <v>0</v>
      </c>
      <c r="H85" s="39"/>
      <c r="I85" s="32"/>
    </row>
    <row r="86" ht="70.9" customHeight="1">
      <c r="A86" s="25">
        <v>76</v>
      </c>
      <c r="B86" t="s" s="26">
        <v>130</v>
      </c>
      <c r="C86" t="s" s="26">
        <v>131</v>
      </c>
      <c r="D86" t="s" s="27">
        <v>132</v>
      </c>
      <c r="E86" s="28">
        <v>100</v>
      </c>
      <c r="F86" s="29"/>
      <c r="G86" s="30">
        <f>E86*F86</f>
        <v>0</v>
      </c>
      <c r="H86" s="39"/>
      <c r="I86" s="32"/>
    </row>
    <row r="87" ht="69.75" customHeight="1">
      <c r="A87" s="25">
        <v>77</v>
      </c>
      <c r="B87" s="33"/>
      <c r="C87" s="33"/>
      <c r="D87" t="s" s="27">
        <v>133</v>
      </c>
      <c r="E87" s="28">
        <v>100</v>
      </c>
      <c r="F87" s="29"/>
      <c r="G87" s="30">
        <f>E87*F87</f>
        <v>0</v>
      </c>
      <c r="H87" s="39"/>
      <c r="I87" s="32"/>
    </row>
    <row r="88" ht="80.25" customHeight="1">
      <c r="A88" s="25">
        <v>78</v>
      </c>
      <c r="B88" t="s" s="36">
        <v>134</v>
      </c>
      <c r="C88" t="s" s="36">
        <v>135</v>
      </c>
      <c r="D88" t="s" s="27">
        <v>136</v>
      </c>
      <c r="E88" s="28">
        <v>30</v>
      </c>
      <c r="F88" s="29"/>
      <c r="G88" s="30">
        <f>E88*F88</f>
        <v>0</v>
      </c>
      <c r="H88" s="39"/>
      <c r="I88" s="32"/>
    </row>
    <row r="89" ht="84.75" customHeight="1">
      <c r="A89" s="25">
        <v>79</v>
      </c>
      <c r="B89" s="38"/>
      <c r="C89" s="38"/>
      <c r="D89" t="s" s="27">
        <v>137</v>
      </c>
      <c r="E89" s="28">
        <v>30</v>
      </c>
      <c r="F89" s="29"/>
      <c r="G89" s="30">
        <f>E89*F89</f>
        <v>0</v>
      </c>
      <c r="H89" s="39"/>
      <c r="I89" s="32"/>
    </row>
    <row r="90" ht="98.25" customHeight="1">
      <c r="A90" s="25">
        <v>80</v>
      </c>
      <c r="B90" t="s" s="36">
        <v>138</v>
      </c>
      <c r="C90" t="s" s="36">
        <v>139</v>
      </c>
      <c r="D90" t="s" s="27">
        <v>136</v>
      </c>
      <c r="E90" s="28">
        <v>20</v>
      </c>
      <c r="F90" s="29"/>
      <c r="G90" s="30">
        <f>E90*F90</f>
        <v>0</v>
      </c>
      <c r="H90" s="39"/>
      <c r="I90" s="32"/>
    </row>
    <row r="91" ht="96.75" customHeight="1">
      <c r="A91" s="25">
        <v>81</v>
      </c>
      <c r="B91" s="38"/>
      <c r="C91" s="38"/>
      <c r="D91" t="s" s="27">
        <v>137</v>
      </c>
      <c r="E91" s="28">
        <v>20</v>
      </c>
      <c r="F91" s="29"/>
      <c r="G91" s="30">
        <f>E91*F91</f>
        <v>0</v>
      </c>
      <c r="H91" s="39"/>
      <c r="I91" s="42"/>
    </row>
    <row r="92" ht="17.45" customHeight="1">
      <c r="A92" s="70"/>
      <c r="B92" t="s" s="71">
        <v>140</v>
      </c>
      <c r="C92" s="72"/>
      <c r="D92" s="72"/>
      <c r="E92" s="72"/>
      <c r="F92" s="73"/>
      <c r="G92" s="47">
        <f>SUM(G61:G91)</f>
        <v>0</v>
      </c>
      <c r="H92" s="53"/>
      <c r="I92" s="74">
        <v>569220</v>
      </c>
    </row>
    <row r="93" ht="17.45" customHeight="1">
      <c r="A93" s="75"/>
      <c r="B93" s="76"/>
      <c r="C93" s="77"/>
      <c r="D93" s="77"/>
      <c r="E93" t="s" s="78">
        <v>91</v>
      </c>
      <c r="F93" s="79"/>
      <c r="G93" s="52"/>
      <c r="H93" s="53"/>
      <c r="I93" s="74"/>
    </row>
    <row r="94" ht="17.95" customHeight="1">
      <c r="A94" s="80"/>
      <c r="B94" t="s" s="81">
        <v>141</v>
      </c>
      <c r="C94" s="82"/>
      <c r="D94" s="82"/>
      <c r="E94" s="82"/>
      <c r="F94" s="83"/>
      <c r="G94" s="59"/>
      <c r="H94" s="60"/>
      <c r="I94" s="84"/>
    </row>
    <row r="95" ht="17.95" customHeight="1">
      <c r="A95" s="62"/>
      <c r="B95" s="63"/>
      <c r="C95" t="s" s="64">
        <v>142</v>
      </c>
      <c r="D95" s="65"/>
      <c r="E95" s="65"/>
      <c r="F95" s="65"/>
      <c r="G95" s="66"/>
      <c r="H95" s="67"/>
      <c r="I95" s="68"/>
    </row>
    <row r="96" ht="44.45" customHeight="1">
      <c r="A96" s="25">
        <v>82</v>
      </c>
      <c r="B96" t="s" s="26">
        <v>143</v>
      </c>
      <c r="C96" t="s" s="26">
        <v>144</v>
      </c>
      <c r="D96" t="s" s="27">
        <v>145</v>
      </c>
      <c r="E96" s="28">
        <v>20</v>
      </c>
      <c r="F96" s="29"/>
      <c r="G96" s="30">
        <f>E96*F96</f>
        <v>0</v>
      </c>
      <c r="H96" s="39"/>
      <c r="I96" s="85"/>
    </row>
    <row r="97" ht="75.75" customHeight="1">
      <c r="A97" s="25">
        <v>83</v>
      </c>
      <c r="B97" s="33"/>
      <c r="C97" s="33"/>
      <c r="D97" t="s" s="27">
        <v>146</v>
      </c>
      <c r="E97" s="28">
        <v>40</v>
      </c>
      <c r="F97" s="29"/>
      <c r="G97" s="30">
        <f>E97*F97</f>
        <v>0</v>
      </c>
      <c r="H97" s="39"/>
      <c r="I97" s="85"/>
    </row>
    <row r="98" ht="44.45" customHeight="1">
      <c r="A98" s="25">
        <v>84</v>
      </c>
      <c r="B98" t="s" s="26">
        <v>147</v>
      </c>
      <c r="C98" t="s" s="26">
        <v>148</v>
      </c>
      <c r="D98" t="s" s="27">
        <v>145</v>
      </c>
      <c r="E98" s="28">
        <v>20</v>
      </c>
      <c r="F98" s="29"/>
      <c r="G98" s="30">
        <f>E98*F98</f>
        <v>0</v>
      </c>
      <c r="H98" s="39"/>
      <c r="I98" s="85"/>
    </row>
    <row r="99" ht="60.75" customHeight="1">
      <c r="A99" s="25">
        <v>85</v>
      </c>
      <c r="B99" s="33"/>
      <c r="C99" s="33"/>
      <c r="D99" t="s" s="27">
        <v>146</v>
      </c>
      <c r="E99" s="28">
        <v>40</v>
      </c>
      <c r="F99" s="29"/>
      <c r="G99" s="30">
        <f>E99*F99</f>
        <v>0</v>
      </c>
      <c r="H99" s="39"/>
      <c r="I99" s="85"/>
    </row>
    <row r="100" ht="49.9" customHeight="1">
      <c r="A100" s="25">
        <v>86</v>
      </c>
      <c r="B100" t="s" s="26">
        <v>149</v>
      </c>
      <c r="C100" t="s" s="26">
        <v>150</v>
      </c>
      <c r="D100" t="s" s="27">
        <v>145</v>
      </c>
      <c r="E100" s="28">
        <v>20</v>
      </c>
      <c r="F100" s="29"/>
      <c r="G100" s="30">
        <f>E100*F100</f>
        <v>0</v>
      </c>
      <c r="H100" s="39"/>
      <c r="I100" s="85"/>
    </row>
    <row r="101" ht="65.25" customHeight="1">
      <c r="A101" s="25">
        <v>87</v>
      </c>
      <c r="B101" s="33"/>
      <c r="C101" s="33"/>
      <c r="D101" t="s" s="27">
        <v>146</v>
      </c>
      <c r="E101" s="28">
        <v>40</v>
      </c>
      <c r="F101" s="29"/>
      <c r="G101" s="30">
        <f>E101*F101</f>
        <v>0</v>
      </c>
      <c r="H101" s="39"/>
      <c r="I101" s="85"/>
    </row>
    <row r="102" ht="86.25" customHeight="1">
      <c r="A102" s="25">
        <v>88</v>
      </c>
      <c r="B102" t="s" s="26">
        <v>151</v>
      </c>
      <c r="C102" t="s" s="26">
        <v>152</v>
      </c>
      <c r="D102" t="s" s="27">
        <v>153</v>
      </c>
      <c r="E102" s="28">
        <v>50</v>
      </c>
      <c r="F102" s="29"/>
      <c r="G102" s="30">
        <f>E102*F102</f>
        <v>0</v>
      </c>
      <c r="H102" s="39"/>
      <c r="I102" s="85"/>
    </row>
    <row r="103" ht="28.9" customHeight="1">
      <c r="A103" s="25">
        <v>89</v>
      </c>
      <c r="B103" t="s" s="26">
        <v>154</v>
      </c>
      <c r="C103" t="s" s="26">
        <v>155</v>
      </c>
      <c r="D103" t="s" s="27">
        <v>156</v>
      </c>
      <c r="E103" s="28">
        <v>20</v>
      </c>
      <c r="F103" s="29"/>
      <c r="G103" s="30">
        <f>E103*F103</f>
        <v>0</v>
      </c>
      <c r="H103" s="39"/>
      <c r="I103" s="85"/>
    </row>
    <row r="104" ht="42.75" customHeight="1">
      <c r="A104" s="25">
        <v>90</v>
      </c>
      <c r="B104" s="33"/>
      <c r="C104" s="33"/>
      <c r="D104" t="s" s="27">
        <v>157</v>
      </c>
      <c r="E104" s="28">
        <v>40</v>
      </c>
      <c r="F104" s="29"/>
      <c r="G104" s="30">
        <f>E104*F104</f>
        <v>0</v>
      </c>
      <c r="H104" s="39"/>
      <c r="I104" s="85"/>
    </row>
    <row r="105" ht="17.45" customHeight="1">
      <c r="A105" t="s" s="86">
        <v>158</v>
      </c>
      <c r="B105" s="44"/>
      <c r="C105" s="44"/>
      <c r="D105" s="44"/>
      <c r="E105" s="44"/>
      <c r="F105" s="46"/>
      <c r="G105" s="47">
        <f>SUM(G96:G104)</f>
        <v>0</v>
      </c>
      <c r="H105" s="53"/>
      <c r="I105" s="74">
        <v>54440</v>
      </c>
    </row>
    <row r="106" ht="17.45" customHeight="1">
      <c r="A106" s="87"/>
      <c r="B106" s="51"/>
      <c r="C106" s="51"/>
      <c r="D106" t="s" s="45">
        <v>91</v>
      </c>
      <c r="E106" s="44"/>
      <c r="F106" s="46"/>
      <c r="G106" s="47"/>
      <c r="H106" s="53"/>
      <c r="I106" s="74"/>
    </row>
    <row r="107" ht="17.95" customHeight="1">
      <c r="A107" t="s" s="88">
        <v>159</v>
      </c>
      <c r="B107" s="57"/>
      <c r="C107" s="57"/>
      <c r="D107" s="57"/>
      <c r="E107" s="57"/>
      <c r="F107" s="58"/>
      <c r="G107" s="89"/>
      <c r="H107" s="60"/>
      <c r="I107" s="84"/>
    </row>
    <row r="108" ht="17.95" customHeight="1">
      <c r="A108" s="62"/>
      <c r="B108" s="63"/>
      <c r="C108" t="s" s="64">
        <v>160</v>
      </c>
      <c r="D108" s="65"/>
      <c r="E108" s="65"/>
      <c r="F108" s="65"/>
      <c r="G108" s="66"/>
      <c r="H108" s="67"/>
      <c r="I108" s="68"/>
    </row>
    <row r="109" ht="15.75" customHeight="1">
      <c r="A109" s="25">
        <v>91</v>
      </c>
      <c r="B109" t="s" s="26">
        <v>161</v>
      </c>
      <c r="C109" t="s" s="26">
        <v>162</v>
      </c>
      <c r="D109" t="s" s="27">
        <v>163</v>
      </c>
      <c r="E109" s="28">
        <v>50</v>
      </c>
      <c r="F109" s="29"/>
      <c r="G109" s="30">
        <f>E109*F109</f>
        <v>0</v>
      </c>
      <c r="H109" s="31"/>
      <c r="I109" s="69"/>
    </row>
    <row r="110" ht="14.25" customHeight="1">
      <c r="A110" s="25">
        <v>92</v>
      </c>
      <c r="B110" s="33"/>
      <c r="C110" s="33"/>
      <c r="D110" t="s" s="27">
        <v>164</v>
      </c>
      <c r="E110" s="28">
        <v>80</v>
      </c>
      <c r="F110" s="29"/>
      <c r="G110" s="30">
        <f>E110*F110</f>
        <v>0</v>
      </c>
      <c r="H110" s="34"/>
      <c r="I110" s="32"/>
    </row>
    <row r="111" ht="16.5" customHeight="1">
      <c r="A111" s="25">
        <v>93</v>
      </c>
      <c r="B111" s="33"/>
      <c r="C111" s="33"/>
      <c r="D111" t="s" s="27">
        <v>165</v>
      </c>
      <c r="E111" s="28">
        <v>50</v>
      </c>
      <c r="F111" s="29"/>
      <c r="G111" s="30">
        <f>E111*F111</f>
        <v>0</v>
      </c>
      <c r="H111" s="35"/>
      <c r="I111" s="32"/>
    </row>
    <row r="112" ht="61.5" customHeight="1">
      <c r="A112" s="25">
        <v>94</v>
      </c>
      <c r="B112" t="s" s="26">
        <v>166</v>
      </c>
      <c r="C112" t="s" s="26">
        <v>167</v>
      </c>
      <c r="D112" t="s" s="27">
        <v>168</v>
      </c>
      <c r="E112" s="28">
        <v>80</v>
      </c>
      <c r="F112" s="90"/>
      <c r="G112" s="91">
        <f>E112*F112</f>
        <v>0</v>
      </c>
      <c r="H112" s="39"/>
      <c r="I112" s="42"/>
    </row>
    <row r="113" ht="17.45" customHeight="1">
      <c r="A113" t="s" s="86">
        <v>169</v>
      </c>
      <c r="B113" s="44"/>
      <c r="C113" s="44"/>
      <c r="D113" s="44"/>
      <c r="E113" s="44"/>
      <c r="F113" s="46"/>
      <c r="G113" s="92">
        <f>SUM(G109:G112)</f>
        <v>0</v>
      </c>
      <c r="H113" s="53"/>
      <c r="I113" s="74">
        <v>10460</v>
      </c>
    </row>
    <row r="114" ht="17.45" customHeight="1">
      <c r="A114" s="93"/>
      <c r="B114" s="44"/>
      <c r="C114" s="44"/>
      <c r="D114" t="s" s="45">
        <v>91</v>
      </c>
      <c r="E114" s="44"/>
      <c r="F114" s="46"/>
      <c r="G114" s="92"/>
      <c r="H114" s="53"/>
      <c r="I114" s="74"/>
    </row>
    <row r="115" ht="17.95" customHeight="1">
      <c r="A115" t="s" s="88">
        <v>170</v>
      </c>
      <c r="B115" s="57"/>
      <c r="C115" s="57"/>
      <c r="D115" s="57"/>
      <c r="E115" s="57"/>
      <c r="F115" s="58"/>
      <c r="G115" s="94"/>
      <c r="H115" s="60"/>
      <c r="I115" s="84"/>
    </row>
    <row r="116" ht="17.95" customHeight="1">
      <c r="A116" s="62"/>
      <c r="B116" s="63"/>
      <c r="C116" t="s" s="64">
        <v>171</v>
      </c>
      <c r="D116" s="65"/>
      <c r="E116" s="65"/>
      <c r="F116" s="65"/>
      <c r="G116" s="66"/>
      <c r="H116" s="67"/>
      <c r="I116" s="68"/>
    </row>
    <row r="117" ht="152.25" customHeight="1">
      <c r="A117" s="25">
        <v>95</v>
      </c>
      <c r="B117" t="s" s="26">
        <v>172</v>
      </c>
      <c r="C117" t="s" s="26">
        <v>173</v>
      </c>
      <c r="D117" t="s" s="27">
        <v>174</v>
      </c>
      <c r="E117" s="28">
        <v>60</v>
      </c>
      <c r="F117" s="90">
        <v>350</v>
      </c>
      <c r="G117" s="90">
        <f>E117*F117</f>
        <v>21000</v>
      </c>
      <c r="H117" t="s" s="26">
        <v>173</v>
      </c>
      <c r="I117" s="95"/>
    </row>
    <row r="118" ht="152.25" customHeight="1">
      <c r="A118" s="25">
        <v>96</v>
      </c>
      <c r="B118" t="s" s="26">
        <v>175</v>
      </c>
      <c r="C118" t="s" s="26">
        <f>$C$117</f>
        <v>176</v>
      </c>
      <c r="D118" t="s" s="27">
        <v>177</v>
      </c>
      <c r="E118" s="28">
        <v>80</v>
      </c>
      <c r="F118" s="90">
        <v>350</v>
      </c>
      <c r="G118" s="90">
        <f>E118*F118</f>
        <v>28000</v>
      </c>
      <c r="H118" t="s" s="26">
        <f>$C$117</f>
        <v>176</v>
      </c>
      <c r="I118" s="95"/>
    </row>
    <row r="119" ht="152.25" customHeight="1">
      <c r="A119" s="25">
        <v>97</v>
      </c>
      <c r="B119" t="s" s="26">
        <v>178</v>
      </c>
      <c r="C119" t="s" s="26">
        <f>$C$120</f>
        <v>179</v>
      </c>
      <c r="D119" t="s" s="27">
        <f>$D$118</f>
        <v>180</v>
      </c>
      <c r="E119" s="28">
        <v>40</v>
      </c>
      <c r="F119" s="90">
        <v>350</v>
      </c>
      <c r="G119" s="90">
        <f>E119*F119</f>
        <v>14000</v>
      </c>
      <c r="H119" t="s" s="26">
        <f>$C$120</f>
        <v>179</v>
      </c>
      <c r="I119" s="95"/>
    </row>
    <row r="120" ht="147.75" customHeight="1">
      <c r="A120" s="25">
        <v>98</v>
      </c>
      <c r="B120" t="s" s="26">
        <v>181</v>
      </c>
      <c r="C120" t="s" s="26">
        <v>182</v>
      </c>
      <c r="D120" t="s" s="27">
        <v>174</v>
      </c>
      <c r="E120" s="28">
        <v>40</v>
      </c>
      <c r="F120" s="90">
        <v>350</v>
      </c>
      <c r="G120" s="90">
        <f>E120*F120</f>
        <v>14000</v>
      </c>
      <c r="H120" t="s" s="26">
        <v>182</v>
      </c>
      <c r="I120" s="95"/>
    </row>
    <row r="121" ht="165" customHeight="1">
      <c r="A121" s="25">
        <v>99</v>
      </c>
      <c r="B121" t="s" s="26">
        <v>183</v>
      </c>
      <c r="C121" t="s" s="26">
        <v>184</v>
      </c>
      <c r="D121" t="s" s="27">
        <v>185</v>
      </c>
      <c r="E121" s="28">
        <v>100</v>
      </c>
      <c r="F121" s="90">
        <v>280</v>
      </c>
      <c r="G121" s="90">
        <f>E121*F121</f>
        <v>28000</v>
      </c>
      <c r="H121" t="s" s="26">
        <v>184</v>
      </c>
      <c r="I121" s="95"/>
    </row>
    <row r="122" ht="120" customHeight="1">
      <c r="A122" s="25">
        <v>100</v>
      </c>
      <c r="B122" t="s" s="26">
        <v>186</v>
      </c>
      <c r="C122" t="s" s="26">
        <v>187</v>
      </c>
      <c r="D122" t="s" s="27">
        <v>188</v>
      </c>
      <c r="E122" s="28">
        <v>120</v>
      </c>
      <c r="F122" s="90">
        <v>170</v>
      </c>
      <c r="G122" s="90">
        <f>E122*F122</f>
        <v>20400</v>
      </c>
      <c r="H122" t="s" s="26">
        <v>187</v>
      </c>
      <c r="I122" s="95"/>
    </row>
    <row r="123" ht="208.5" customHeight="1">
      <c r="A123" s="25">
        <v>101</v>
      </c>
      <c r="B123" t="s" s="26">
        <v>189</v>
      </c>
      <c r="C123" t="s" s="26">
        <v>190</v>
      </c>
      <c r="D123" t="s" s="27">
        <v>191</v>
      </c>
      <c r="E123" s="28">
        <v>100</v>
      </c>
      <c r="F123" s="90">
        <v>250</v>
      </c>
      <c r="G123" s="90">
        <f>E123*F123</f>
        <v>25000</v>
      </c>
      <c r="H123" t="s" s="26">
        <v>190</v>
      </c>
      <c r="I123" s="95"/>
    </row>
    <row r="124" ht="208.5" customHeight="1">
      <c r="A124" s="25">
        <v>102</v>
      </c>
      <c r="B124" t="s" s="26">
        <v>192</v>
      </c>
      <c r="C124" t="s" s="26">
        <v>190</v>
      </c>
      <c r="D124" t="s" s="27">
        <v>193</v>
      </c>
      <c r="E124" s="28">
        <v>60</v>
      </c>
      <c r="F124" s="90">
        <v>400</v>
      </c>
      <c r="G124" s="90">
        <f>E124*F124</f>
        <v>24000</v>
      </c>
      <c r="H124" t="s" s="26">
        <v>190</v>
      </c>
      <c r="I124" s="95"/>
    </row>
    <row r="125" ht="206.25" customHeight="1">
      <c r="A125" s="25">
        <v>103</v>
      </c>
      <c r="B125" t="s" s="26">
        <v>194</v>
      </c>
      <c r="C125" t="s" s="26">
        <v>190</v>
      </c>
      <c r="D125" t="s" s="27">
        <v>195</v>
      </c>
      <c r="E125" s="28">
        <v>60</v>
      </c>
      <c r="F125" s="90">
        <v>480</v>
      </c>
      <c r="G125" s="90">
        <f>E125*F125</f>
        <v>28800</v>
      </c>
      <c r="H125" t="s" s="26">
        <v>190</v>
      </c>
      <c r="I125" s="95"/>
    </row>
    <row r="126" ht="86.25" customHeight="1">
      <c r="A126" s="25">
        <v>104</v>
      </c>
      <c r="B126" t="s" s="26">
        <v>196</v>
      </c>
      <c r="C126" t="s" s="26">
        <v>197</v>
      </c>
      <c r="D126" t="s" s="27">
        <v>198</v>
      </c>
      <c r="E126" s="28">
        <v>50</v>
      </c>
      <c r="F126" s="90">
        <v>80</v>
      </c>
      <c r="G126" s="90">
        <f>E126*F126</f>
        <v>4000</v>
      </c>
      <c r="H126" t="s" s="26">
        <v>197</v>
      </c>
      <c r="I126" s="95"/>
    </row>
    <row r="127" ht="88.5" customHeight="1">
      <c r="A127" s="25">
        <v>105</v>
      </c>
      <c r="B127" t="s" s="26">
        <v>199</v>
      </c>
      <c r="C127" t="s" s="26">
        <v>200</v>
      </c>
      <c r="D127" t="s" s="27">
        <v>201</v>
      </c>
      <c r="E127" s="28">
        <v>50</v>
      </c>
      <c r="F127" s="90">
        <v>190</v>
      </c>
      <c r="G127" s="90">
        <f>E127*F127</f>
        <v>9500</v>
      </c>
      <c r="H127" t="s" s="26">
        <v>200</v>
      </c>
      <c r="I127" s="95"/>
    </row>
    <row r="128" ht="15" customHeight="1">
      <c r="A128" s="96"/>
      <c r="B128" t="s" s="97">
        <v>202</v>
      </c>
      <c r="C128" s="98"/>
      <c r="D128" s="98"/>
      <c r="E128" s="98"/>
      <c r="F128" s="79"/>
      <c r="G128" s="99">
        <f>SUM(G117:G127)</f>
        <v>216700</v>
      </c>
      <c r="H128" s="100"/>
      <c r="I128" s="101">
        <v>248610</v>
      </c>
    </row>
    <row r="129" ht="15" customHeight="1">
      <c r="A129" s="102"/>
      <c r="B129" t="s" s="97">
        <v>91</v>
      </c>
      <c r="C129" s="98"/>
      <c r="D129" s="98"/>
      <c r="E129" s="98"/>
      <c r="F129" s="79"/>
      <c r="G129" s="99">
        <f>G130-G128</f>
        <v>45507</v>
      </c>
      <c r="H129" s="100"/>
      <c r="I129" s="101"/>
    </row>
    <row r="130" ht="15" customHeight="1">
      <c r="A130" s="103"/>
      <c r="B130" t="s" s="81">
        <v>203</v>
      </c>
      <c r="C130" s="82"/>
      <c r="D130" s="82"/>
      <c r="E130" s="82"/>
      <c r="F130" s="83"/>
      <c r="G130" s="104">
        <f>G128*1.21</f>
        <v>262207</v>
      </c>
      <c r="H130" s="105"/>
      <c r="I130" s="106"/>
    </row>
    <row r="131" ht="14.15" customHeight="1">
      <c r="A131" s="107"/>
      <c r="B131" s="107"/>
      <c r="C131" s="107"/>
      <c r="D131" s="107"/>
      <c r="E131" s="107"/>
      <c r="F131" s="107"/>
      <c r="G131" s="107"/>
      <c r="H131" s="107"/>
      <c r="I131" s="107"/>
    </row>
    <row r="132" ht="30" customHeight="1">
      <c r="A132" t="s" s="108">
        <v>204</v>
      </c>
      <c r="B132" s="109"/>
      <c r="C132" s="109"/>
      <c r="D132" s="109"/>
      <c r="E132" s="109"/>
      <c r="F132" s="109"/>
      <c r="G132" s="109"/>
      <c r="H132" s="2"/>
      <c r="I132" s="2"/>
    </row>
    <row r="133" ht="50.85" customHeight="1">
      <c r="A133" t="s" s="110">
        <v>205</v>
      </c>
      <c r="B133" s="111"/>
      <c r="C133" s="111"/>
      <c r="D133" s="111"/>
      <c r="E133" s="111"/>
      <c r="F133" s="111"/>
      <c r="G133" s="111"/>
      <c r="H133" s="2"/>
      <c r="I133" s="2"/>
    </row>
    <row r="134" ht="13.65" customHeight="1">
      <c r="A134" s="111"/>
      <c r="B134" s="111"/>
      <c r="C134" s="111"/>
      <c r="D134" s="111"/>
      <c r="E134" s="111"/>
      <c r="F134" s="111"/>
      <c r="G134" s="111"/>
      <c r="H134" s="2"/>
      <c r="I134" s="2"/>
    </row>
    <row r="135" ht="80.85" customHeight="1">
      <c r="A135" t="s" s="110">
        <v>206</v>
      </c>
      <c r="B135" s="112"/>
      <c r="C135" s="112"/>
      <c r="D135" s="112"/>
      <c r="E135" s="112"/>
      <c r="F135" s="112"/>
      <c r="G135" s="112"/>
      <c r="H135" s="2"/>
      <c r="I135" s="2"/>
    </row>
    <row r="136" ht="13.65" customHeight="1">
      <c r="A136" s="112"/>
      <c r="B136" s="112"/>
      <c r="C136" s="112"/>
      <c r="D136" s="112"/>
      <c r="E136" s="112"/>
      <c r="F136" s="112"/>
      <c r="G136" s="112"/>
      <c r="H136" s="2"/>
      <c r="I136" s="2"/>
    </row>
    <row r="137" ht="13.65" customHeight="1">
      <c r="A137" s="2"/>
      <c r="B137" s="2"/>
      <c r="C137" s="2"/>
      <c r="D137" s="2"/>
      <c r="E137" s="2"/>
      <c r="F137" s="2"/>
      <c r="G137" s="2"/>
      <c r="H137" s="2"/>
      <c r="I137" s="2"/>
    </row>
  </sheetData>
  <mergeCells count="97">
    <mergeCell ref="D106:F106"/>
    <mergeCell ref="C57:F57"/>
    <mergeCell ref="B59:F59"/>
    <mergeCell ref="E58:F58"/>
    <mergeCell ref="B94:F94"/>
    <mergeCell ref="E93:F93"/>
    <mergeCell ref="B96:B97"/>
    <mergeCell ref="C96:C97"/>
    <mergeCell ref="B98:B99"/>
    <mergeCell ref="B67:B68"/>
    <mergeCell ref="H109:H111"/>
    <mergeCell ref="I109:I112"/>
    <mergeCell ref="I61:I91"/>
    <mergeCell ref="A133:G133"/>
    <mergeCell ref="A135:G135"/>
    <mergeCell ref="B130:F130"/>
    <mergeCell ref="B129:F129"/>
    <mergeCell ref="A115:F115"/>
    <mergeCell ref="D114:F114"/>
    <mergeCell ref="A107:F107"/>
    <mergeCell ref="I6:I56"/>
    <mergeCell ref="H7:H13"/>
    <mergeCell ref="H14:H20"/>
    <mergeCell ref="H21:H26"/>
    <mergeCell ref="H27:H29"/>
    <mergeCell ref="H34:H37"/>
    <mergeCell ref="H38:H39"/>
    <mergeCell ref="H40:H45"/>
    <mergeCell ref="H46:H47"/>
    <mergeCell ref="H54:H56"/>
    <mergeCell ref="B109:B111"/>
    <mergeCell ref="C109:C111"/>
    <mergeCell ref="A3:G3"/>
    <mergeCell ref="B21:B26"/>
    <mergeCell ref="C21:C26"/>
    <mergeCell ref="B38:B39"/>
    <mergeCell ref="C38:C39"/>
    <mergeCell ref="B46:B47"/>
    <mergeCell ref="B88:B89"/>
    <mergeCell ref="C88:C89"/>
    <mergeCell ref="A4:H4"/>
    <mergeCell ref="B7:B13"/>
    <mergeCell ref="B103:B104"/>
    <mergeCell ref="C103:C104"/>
    <mergeCell ref="B90:B91"/>
    <mergeCell ref="C90:C91"/>
    <mergeCell ref="B100:B101"/>
    <mergeCell ref="C100:C101"/>
    <mergeCell ref="H52:H53"/>
    <mergeCell ref="C98:C99"/>
    <mergeCell ref="C46:C47"/>
    <mergeCell ref="B40:B45"/>
    <mergeCell ref="C40:C45"/>
    <mergeCell ref="B27:B29"/>
    <mergeCell ref="C27:C29"/>
    <mergeCell ref="B65:B66"/>
    <mergeCell ref="C65:C66"/>
    <mergeCell ref="C67:C68"/>
    <mergeCell ref="B84:B85"/>
    <mergeCell ref="C84:C85"/>
    <mergeCell ref="C75:C76"/>
    <mergeCell ref="B52:B53"/>
    <mergeCell ref="C52:C53"/>
    <mergeCell ref="B61:B62"/>
    <mergeCell ref="C61:C62"/>
    <mergeCell ref="B54:B56"/>
    <mergeCell ref="C54:C56"/>
    <mergeCell ref="C73:C74"/>
    <mergeCell ref="B63:B64"/>
    <mergeCell ref="C63:C64"/>
    <mergeCell ref="C7:C13"/>
    <mergeCell ref="B14:B20"/>
    <mergeCell ref="C14:C20"/>
    <mergeCell ref="B69:B70"/>
    <mergeCell ref="C69:C70"/>
    <mergeCell ref="B34:B37"/>
    <mergeCell ref="C34:C37"/>
    <mergeCell ref="B71:B72"/>
    <mergeCell ref="C71:C72"/>
    <mergeCell ref="B73:B74"/>
    <mergeCell ref="B75:B76"/>
    <mergeCell ref="C86:C87"/>
    <mergeCell ref="B77:B78"/>
    <mergeCell ref="C77:C78"/>
    <mergeCell ref="B80:B81"/>
    <mergeCell ref="C80:C81"/>
    <mergeCell ref="B82:B83"/>
    <mergeCell ref="C82:C83"/>
    <mergeCell ref="A136:G136"/>
    <mergeCell ref="A134:G134"/>
    <mergeCell ref="A137:G137"/>
    <mergeCell ref="B92:F92"/>
    <mergeCell ref="A105:F105"/>
    <mergeCell ref="A113:F113"/>
    <mergeCell ref="B128:F128"/>
    <mergeCell ref="A132:G132"/>
    <mergeCell ref="B86:B87"/>
  </mergeCells>
  <pageMargins left="0.23622" right="0.0393701" top="0.551181" bottom="0.393701" header="0.314961" footer="0.314961"/>
  <pageSetup firstPageNumber="1" fitToHeight="1" fitToWidth="1" scale="80" useFirstPageNumber="0" orientation="landscape" pageOrder="downThenOver"/>
  <headerFooter>
    <oddFooter>&amp;L&amp;"Helvetica Neue,Regular"&amp;12&amp;K000000&amp;P&amp;R&amp;"Arial,Regular"&amp;10&amp;K000000Technin%C4%97%20specifikacija%202020-05-12.xls</oddFooter>
  </headerFooter>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2.75" customHeight="1" outlineLevelRow="0" outlineLevelCol="0"/>
  <cols>
    <col min="1" max="5" width="8.85156" style="113" customWidth="1"/>
    <col min="6" max="16384" width="8.85156" style="113" customWidth="1"/>
  </cols>
  <sheetData>
    <row r="1" ht="13.65" customHeight="1">
      <c r="A1" s="114"/>
      <c r="B1" s="114"/>
      <c r="C1" s="114"/>
      <c r="D1" s="114"/>
      <c r="E1" s="114"/>
    </row>
    <row r="2" ht="13.65" customHeight="1">
      <c r="A2" s="114"/>
      <c r="B2" s="114"/>
      <c r="C2" s="114"/>
      <c r="D2" s="114"/>
      <c r="E2" s="114"/>
    </row>
    <row r="3" ht="13.65" customHeight="1">
      <c r="A3" s="114"/>
      <c r="B3" s="114"/>
      <c r="C3" s="114"/>
      <c r="D3" s="114"/>
      <c r="E3" s="114"/>
    </row>
    <row r="4" ht="13.65" customHeight="1">
      <c r="A4" s="114"/>
      <c r="B4" s="114"/>
      <c r="C4" s="114"/>
      <c r="D4" s="114"/>
      <c r="E4" s="114"/>
    </row>
    <row r="5" ht="13.65" customHeight="1">
      <c r="A5" s="114"/>
      <c r="B5" s="114"/>
      <c r="C5" s="114"/>
      <c r="D5" s="114"/>
      <c r="E5" s="114"/>
    </row>
    <row r="6" ht="13.65" customHeight="1">
      <c r="A6" s="114"/>
      <c r="B6" s="114"/>
      <c r="C6" s="114"/>
      <c r="D6" s="114"/>
      <c r="E6" s="114"/>
    </row>
    <row r="7" ht="13.65" customHeight="1">
      <c r="A7" s="114"/>
      <c r="B7" s="114"/>
      <c r="C7" s="114"/>
      <c r="D7" s="114"/>
      <c r="E7" s="114"/>
    </row>
    <row r="8" ht="13.65" customHeight="1">
      <c r="A8" s="114"/>
      <c r="B8" s="114"/>
      <c r="C8" s="114"/>
      <c r="D8" s="114"/>
      <c r="E8" s="114"/>
    </row>
    <row r="9" ht="13.65" customHeight="1">
      <c r="A9" s="114"/>
      <c r="B9" s="114"/>
      <c r="C9" s="114"/>
      <c r="D9" s="114"/>
      <c r="E9" s="114"/>
    </row>
    <row r="10" ht="13.65" customHeight="1">
      <c r="A10" s="114"/>
      <c r="B10" s="114"/>
      <c r="C10" s="114"/>
      <c r="D10" s="114"/>
      <c r="E10" s="114"/>
    </row>
  </sheetData>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2.75" customHeight="1" outlineLevelRow="0" outlineLevelCol="0"/>
  <cols>
    <col min="1" max="5" width="8.85156" style="115" customWidth="1"/>
    <col min="6" max="16384" width="8.85156" style="115" customWidth="1"/>
  </cols>
  <sheetData>
    <row r="1" ht="13.65" customHeight="1">
      <c r="A1" s="114"/>
      <c r="B1" s="114"/>
      <c r="C1" s="114"/>
      <c r="D1" s="114"/>
      <c r="E1" s="114"/>
    </row>
    <row r="2" ht="13.65" customHeight="1">
      <c r="A2" s="114"/>
      <c r="B2" s="114"/>
      <c r="C2" s="114"/>
      <c r="D2" s="114"/>
      <c r="E2" s="114"/>
    </row>
    <row r="3" ht="13.65" customHeight="1">
      <c r="A3" s="114"/>
      <c r="B3" s="114"/>
      <c r="C3" s="114"/>
      <c r="D3" s="114"/>
      <c r="E3" s="114"/>
    </row>
    <row r="4" ht="13.65" customHeight="1">
      <c r="A4" s="114"/>
      <c r="B4" s="114"/>
      <c r="C4" s="114"/>
      <c r="D4" s="114"/>
      <c r="E4" s="114"/>
    </row>
    <row r="5" ht="13.65" customHeight="1">
      <c r="A5" s="114"/>
      <c r="B5" s="114"/>
      <c r="C5" s="114"/>
      <c r="D5" s="114"/>
      <c r="E5" s="114"/>
    </row>
    <row r="6" ht="13.65" customHeight="1">
      <c r="A6" s="114"/>
      <c r="B6" s="114"/>
      <c r="C6" s="114"/>
      <c r="D6" s="114"/>
      <c r="E6" s="114"/>
    </row>
    <row r="7" ht="13.65" customHeight="1">
      <c r="A7" s="114"/>
      <c r="B7" s="114"/>
      <c r="C7" s="114"/>
      <c r="D7" s="114"/>
      <c r="E7" s="114"/>
    </row>
    <row r="8" ht="13.65" customHeight="1">
      <c r="A8" s="114"/>
      <c r="B8" s="114"/>
      <c r="C8" s="114"/>
      <c r="D8" s="114"/>
      <c r="E8" s="114"/>
    </row>
    <row r="9" ht="13.65" customHeight="1">
      <c r="A9" s="114"/>
      <c r="B9" s="114"/>
      <c r="C9" s="114"/>
      <c r="D9" s="114"/>
      <c r="E9" s="114"/>
    </row>
    <row r="10" ht="13.65" customHeight="1">
      <c r="A10" s="114"/>
      <c r="B10" s="114"/>
      <c r="C10" s="114"/>
      <c r="D10" s="114"/>
      <c r="E10" s="114"/>
    </row>
  </sheetData>
  <pageMargins left="0.75" right="0.75" top="1" bottom="1" header="0.5" footer="0.5"/>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