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vartotojas\Desktop\B, Braun 08-07-\"/>
    </mc:Choice>
  </mc:AlternateContent>
  <xr:revisionPtr revIDLastSave="0" documentId="8_{8CE66C99-D9E4-4E77-A335-3123A8C4E87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state="hidden" r:id="rId2"/>
  </sheets>
  <definedNames>
    <definedName name="_xlnm.Print_Area" localSheetId="0">Pasiūlymas!$A$1:$H$63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0" i="1"/>
  <c r="G52" i="1" s="1"/>
  <c r="G41" i="1"/>
  <c r="F38" i="1"/>
  <c r="G40" i="1" s="1"/>
  <c r="G21" i="1"/>
  <c r="F52" i="1" l="1"/>
  <c r="F53" i="1" s="1"/>
  <c r="F54" i="1" s="1"/>
  <c r="F40" i="1"/>
  <c r="F41" i="1" s="1"/>
  <c r="F42" i="1" s="1"/>
</calcChain>
</file>

<file path=xl/sharedStrings.xml><?xml version="1.0" encoding="utf-8"?>
<sst xmlns="http://schemas.openxmlformats.org/spreadsheetml/2006/main" count="107" uniqueCount="85">
  <si>
    <t>VAISTINIAI PREPARATAI,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</si>
  <si>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</si>
  <si>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</si>
  <si>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</si>
  <si>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</si>
  <si>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</si>
  <si>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</si>
  <si>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</si>
  <si>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</si>
  <si>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</si>
  <si>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</si>
  <si>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</si>
  <si>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</si>
  <si>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</si>
  <si>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</si>
  <si>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</si>
  <si>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</si>
  <si>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</si>
  <si>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</si>
  <si>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</si>
  <si>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</si>
  <si>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</si>
  <si>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</si>
  <si>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</si>
  <si>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</si>
  <si>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</si>
  <si>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Vaistinio preparato pavadinimas, gamintojas</t>
  </si>
  <si>
    <t xml:space="preserve">Vaistinio preparato stiprumas,  farmacinė forma,  pakuotės registracijos numeris ir, jei vardinis preparatas, pažymėti „Vardinis“ </t>
  </si>
  <si>
    <t>flakon</t>
  </si>
  <si>
    <t>Suma be PVM</t>
  </si>
  <si>
    <t>Taikomas PVM dydis (%)</t>
  </si>
  <si>
    <t>PVM suma</t>
  </si>
  <si>
    <t>Suma su PVM</t>
  </si>
  <si>
    <t>ampulė</t>
  </si>
  <si>
    <t>15. DALIS</t>
  </si>
  <si>
    <t>ETANOLIO KONCENTRATAS 95-96% 20 ML INFUZINIS TIRPALAS</t>
  </si>
  <si>
    <t>15.</t>
  </si>
  <si>
    <t>Etanolio koncentratas 95-96% 20 ml infuzinis tirpalas</t>
  </si>
  <si>
    <t>15.1.</t>
  </si>
  <si>
    <t>15.1.1.</t>
  </si>
  <si>
    <t>47. DALIS</t>
  </si>
  <si>
    <t>NATRIO CHLORIDO 4,5 G/ 1000 ML INFUZINIS TIRPALAS 500 ML</t>
  </si>
  <si>
    <t>47.</t>
  </si>
  <si>
    <t>Natrio chlorido 4,5 g/ 1000 ml infuzinis tirpalas 500 ml</t>
  </si>
  <si>
    <t>47.1.</t>
  </si>
  <si>
    <t>47.1.1.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</si>
  <si>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</si>
  <si>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</si>
  <si>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</si>
  <si>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</si>
  <si>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</si>
  <si>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</si>
  <si>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</si>
  <si>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</si>
  <si>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</si>
  <si>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</si>
  <si>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</si>
  <si>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</si>
  <si>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</si>
  <si>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</si>
  <si>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</si>
  <si>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</si>
  <si>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</si>
  <si>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</si>
  <si>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</si>
  <si>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</si>
  <si>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RŠL-3744 2025-06-26 14:46:54</t>
  </si>
  <si>
    <t>BENDRIEJI REIKALAVIMAI</t>
  </si>
  <si>
    <t xml:space="preserve">1. Tiekėjo siūlomi vaistiniai preparatai privalo būti įregistruoti į Lietuvos Respublikos vaistinių preparatų registrą, Sąjungos vaistinių preparatų registrą, Lygiaverčių importuojamų vaistinių preparatų sąrašą ar Lygiagrečiai platinamų Lietuvos Respublikoje vaistinių preparatų sąrašą. Tais atvejais, kai pirkimo dokumentuose nurodyti vaistiniai preparatai nėra įregistruoti į Lietuvos Respublikos vaistinių preparatų registrą, Sąjungos vaistinių preparatų registrą, Lygiagrečiai importuojamų vaistinių preparatų sąrašą ar Lygiagrečiai platinamų Lietuvos Respublikoje vaistinių preparatų sąrašą, gali būti siūlomi vaistiniai preparatai įregistruoti bent vienoje EEE valstybėje arba gamintojo valstybėje kaip vaistiniai preparatai. </t>
  </si>
  <si>
    <t>2. Jei vaistas bus tiekiamas vadovaujantis Lietuvos Respublikos sveikatos apsaugos ministro 2005-05-09 įsakymu Nr. V-374 „Dėl Vardinių vaistinių preparatų įsigijimo taisyklių patvirtinimo“, šalia registracijos Nr. būtina žymėti „Vardinis“ .</t>
  </si>
  <si>
    <t>3. Vertinant pasiūlymus, pirmenybė bus teikiama registruotiems vaistiniams preparatams, t.y. vardinių  vaistinių preparatų pasiūlymai bus vertinami tik tokiu atveju, jei nebus siūlomi registruoti vaistiniai preparatai. Jei bus pasiūlyti registruoti vaistiniai preparatai ir toks pasiūlymas nebus atmestas dėl kitų priežasčių – vardinių vaistinių preparatų pasiūlymas nebus vertinamas.</t>
  </si>
  <si>
    <t>4. Vaistinių preparatų tinkamumo naudoti terminas ne mažiau 12 mėn. nuo pristatymo datos.</t>
  </si>
  <si>
    <t>5. Perkančiajai organizacijai paprašius turi būti pateikiami gamintojo/registruotojo  dokumentai, patvirtinantys atitikimą techninėje specifikacijoje nustatytiems reikalavimams.</t>
  </si>
  <si>
    <t>PIRKIMO SĄLYGŲ PRIEDO "PASIŪLYMO FORMA" TĘSINYS "SIŪLOMŲ PREKIŲ KAINA IR TECHNINĖ SPECIFIKACIJA"</t>
  </si>
  <si>
    <t>Alkohol 95% Braun GA 20 ML DE, N10, B.Braun Melsungen</t>
  </si>
  <si>
    <t>vardinis</t>
  </si>
  <si>
    <t>Natriumklorid Braun 4,5mg/ml 500ml, N10, B.Braun Melsungen</t>
  </si>
  <si>
    <t>Vilnius</t>
  </si>
  <si>
    <t>UAB B.Braun Medical</t>
  </si>
  <si>
    <t>ŠALIŲ PARAŠAI</t>
  </si>
  <si>
    <t>PIRKĖJAS</t>
  </si>
  <si>
    <t>TIEKĖJAS</t>
  </si>
  <si>
    <t>VšĮ Respublikinė Šiaulių ligoninė
Direktorius
Mindaugas Pauliukas</t>
  </si>
  <si>
    <t>UAB B. Braun Medical
Direktorius
Kęstutis Liauba</t>
  </si>
  <si>
    <t>Specialiųjų sutarties sąlygų 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</si>
</sst>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4"/>
      <name val="Calibri"/>
      <family val="2"/>
      <scheme val="minor"/>
    </font>
    <font>
      <sz val="11"/>
      <color theme="4"/>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2" borderId="0" xfId="0" applyFont="1" applyFill="1"/>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horizontal="center"/>
    </xf>
    <xf numFmtId="0" fontId="2" fillId="0" borderId="1" xfId="0" applyFont="1" applyBorder="1" applyAlignment="1">
      <alignment horizontal="left"/>
    </xf>
    <xf numFmtId="14" fontId="2" fillId="0" borderId="1" xfId="0" applyNumberFormat="1" applyFont="1" applyBorder="1" applyProtection="1">
      <protection locked="0"/>
    </xf>
    <xf numFmtId="0" fontId="2" fillId="0" borderId="1" xfId="0" applyFont="1" applyBorder="1" applyProtection="1">
      <protection locked="0"/>
    </xf>
    <xf numFmtId="0" fontId="1" fillId="0" borderId="1" xfId="0" applyFont="1" applyBorder="1" applyProtection="1">
      <protection locked="0"/>
    </xf>
    <xf numFmtId="0" fontId="2" fillId="0" borderId="0" xfId="0" applyFont="1" applyAlignment="1">
      <alignment vertical="center" wrapText="1"/>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3" fillId="0" borderId="23" xfId="0" applyFont="1" applyBorder="1"/>
    <xf numFmtId="0" fontId="3" fillId="0" borderId="23" xfId="0" applyFont="1" applyBorder="1" applyAlignment="1">
      <alignment wrapText="1"/>
    </xf>
    <xf numFmtId="0" fontId="2" fillId="0" borderId="23" xfId="0" applyFont="1" applyBorder="1" applyAlignment="1">
      <alignment wrapText="1"/>
    </xf>
    <xf numFmtId="0" fontId="2" fillId="0" borderId="23" xfId="0" applyFont="1" applyBorder="1"/>
    <xf numFmtId="0" fontId="2" fillId="0" borderId="23" xfId="0" applyFont="1" applyBorder="1" applyProtection="1">
      <protection locked="0"/>
    </xf>
    <xf numFmtId="0" fontId="2" fillId="0" borderId="23" xfId="0" applyFont="1" applyBorder="1" applyAlignment="1" applyProtection="1">
      <alignment wrapText="1"/>
      <protection locked="0"/>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xf numFmtId="0" fontId="2" fillId="0" borderId="1" xfId="0" applyFont="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0" borderId="1" xfId="0" applyFont="1" applyBorder="1" applyAlignment="1">
      <alignment vertical="center" wrapText="1"/>
    </xf>
    <xf numFmtId="0" fontId="0" fillId="0" borderId="15" xfId="0" applyBorder="1"/>
    <xf numFmtId="0" fontId="2" fillId="0" borderId="23" xfId="0" applyFont="1" applyBorder="1" applyAlignment="1">
      <alignment vertical="center" wrapText="1"/>
    </xf>
    <xf numFmtId="0" fontId="0" fillId="0" borderId="23" xfId="0" applyBorder="1"/>
    <xf numFmtId="0" fontId="6" fillId="0" borderId="0" xfId="0" applyFont="1" applyAlignment="1">
      <alignment vertical="center" wrapText="1"/>
    </xf>
    <xf numFmtId="0" fontId="6" fillId="0" borderId="0" xfId="0" applyFont="1" applyAlignment="1">
      <alignment vertical="center"/>
    </xf>
    <xf numFmtId="49" fontId="4" fillId="0" borderId="2" xfId="0" applyNumberFormat="1" applyFont="1" applyBorder="1" applyAlignment="1">
      <alignment horizontal="left" vertical="center"/>
    </xf>
    <xf numFmtId="0" fontId="0" fillId="0" borderId="22" xfId="0" applyBorder="1"/>
    <xf numFmtId="0" fontId="1" fillId="0" borderId="1"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0" fillId="0" borderId="23" xfId="0" applyBorder="1" applyProtection="1">
      <protection locked="0"/>
    </xf>
    <xf numFmtId="49" fontId="4" fillId="0" borderId="2" xfId="0" applyNumberFormat="1" applyFont="1" applyBorder="1" applyAlignment="1">
      <alignment horizontal="left" vertical="center" wrapText="1"/>
    </xf>
    <xf numFmtId="0" fontId="7"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3" fillId="2" borderId="0" xfId="0" applyFont="1" applyFill="1" applyAlignment="1">
      <alignment horizontal="left" wrapText="1"/>
    </xf>
    <xf numFmtId="0" fontId="2" fillId="2" borderId="0" xfId="0" applyFont="1" applyFill="1"/>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9" xfId="0" applyBorder="1"/>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tabSelected="1" workbookViewId="0">
      <selection activeCell="E50" sqref="E50"/>
    </sheetView>
  </sheetViews>
  <sheetFormatPr defaultColWidth="10.875" defaultRowHeight="15" x14ac:dyDescent="0.25"/>
  <cols>
    <col min="1" max="1" width="9.125" style="1" customWidth="1"/>
    <col min="2" max="2" width="45.375" style="1" customWidth="1"/>
    <col min="3" max="3" width="16" style="7" customWidth="1"/>
    <col min="4" max="4" width="14.5" style="1" customWidth="1"/>
    <col min="5" max="5" width="20" style="1" customWidth="1"/>
    <col min="6" max="6" width="18.75" style="1" customWidth="1"/>
    <col min="7" max="7" width="20.5" style="7" customWidth="1"/>
    <col min="8" max="8" width="26.5" style="7" customWidth="1"/>
    <col min="9" max="15" width="25" style="1" customWidth="1"/>
    <col min="16" max="16" width="10.875" style="1" customWidth="1"/>
    <col min="17" max="16384" width="10.875" style="1"/>
  </cols>
  <sheetData>
    <row r="1" spans="1:8" x14ac:dyDescent="0.25">
      <c r="A1" s="13"/>
      <c r="B1" s="13"/>
      <c r="C1" s="14"/>
      <c r="D1" s="13"/>
      <c r="E1" s="13"/>
      <c r="F1" s="30" t="s">
        <v>84</v>
      </c>
      <c r="G1" s="31"/>
      <c r="H1" s="31"/>
    </row>
    <row r="2" spans="1:8" x14ac:dyDescent="0.25">
      <c r="A2" s="15" t="s">
        <v>73</v>
      </c>
      <c r="B2" s="15"/>
      <c r="C2" s="14"/>
      <c r="D2" s="13"/>
      <c r="E2" s="13"/>
      <c r="F2" s="13"/>
      <c r="G2" s="14"/>
      <c r="H2" s="14"/>
    </row>
    <row r="3" spans="1:8" x14ac:dyDescent="0.25">
      <c r="A3" s="13"/>
      <c r="B3" s="16"/>
      <c r="C3" s="14"/>
      <c r="D3" s="13"/>
      <c r="E3" s="13"/>
      <c r="F3" s="13"/>
      <c r="G3" s="14"/>
      <c r="H3" s="14"/>
    </row>
    <row r="4" spans="1:8" x14ac:dyDescent="0.25">
      <c r="A4" s="15" t="s">
        <v>0</v>
      </c>
      <c r="B4" s="15"/>
      <c r="C4" s="14"/>
      <c r="D4" s="13"/>
      <c r="E4" s="13"/>
      <c r="F4" s="13"/>
      <c r="G4" s="14"/>
      <c r="H4" s="14"/>
    </row>
    <row r="5" spans="1:8" x14ac:dyDescent="0.25">
      <c r="A5" s="15"/>
      <c r="B5" s="15"/>
      <c r="C5" s="14"/>
      <c r="D5" s="13"/>
      <c r="E5" s="13"/>
      <c r="F5" s="13"/>
      <c r="G5" s="14"/>
      <c r="H5" s="14"/>
    </row>
    <row r="6" spans="1:8" x14ac:dyDescent="0.25">
      <c r="A6" s="13" t="s">
        <v>1</v>
      </c>
      <c r="B6" s="15" t="s">
        <v>2</v>
      </c>
      <c r="C6" s="14"/>
      <c r="D6" s="13"/>
      <c r="E6" s="13"/>
      <c r="F6" s="13"/>
      <c r="G6" s="14"/>
      <c r="H6" s="14"/>
    </row>
    <row r="7" spans="1:8" x14ac:dyDescent="0.25">
      <c r="A7" s="13"/>
      <c r="B7" s="15"/>
      <c r="C7" s="14"/>
      <c r="D7" s="13"/>
      <c r="E7" s="13"/>
      <c r="F7" s="13"/>
      <c r="G7" s="14"/>
      <c r="H7" s="14"/>
    </row>
    <row r="8" spans="1:8" x14ac:dyDescent="0.25">
      <c r="A8" s="17" t="s">
        <v>3</v>
      </c>
      <c r="B8" s="18">
        <v>45850</v>
      </c>
      <c r="C8" s="14"/>
      <c r="D8" s="13"/>
      <c r="E8" s="13"/>
      <c r="F8" s="13"/>
      <c r="G8" s="14"/>
      <c r="H8" s="14"/>
    </row>
    <row r="9" spans="1:8" x14ac:dyDescent="0.25">
      <c r="A9" s="17" t="s">
        <v>4</v>
      </c>
      <c r="B9" s="19"/>
      <c r="C9" s="14"/>
      <c r="D9" s="13"/>
      <c r="E9" s="13"/>
      <c r="F9" s="13"/>
      <c r="G9" s="14"/>
      <c r="H9" s="14"/>
    </row>
    <row r="10" spans="1:8" x14ac:dyDescent="0.25">
      <c r="A10" s="17" t="s">
        <v>5</v>
      </c>
      <c r="B10" s="20" t="s">
        <v>77</v>
      </c>
      <c r="C10" s="14"/>
      <c r="D10" s="13"/>
      <c r="E10" s="13"/>
      <c r="F10" s="13"/>
      <c r="G10" s="14"/>
      <c r="H10" s="14"/>
    </row>
    <row r="11" spans="1:8" x14ac:dyDescent="0.25">
      <c r="A11" s="13"/>
      <c r="B11" s="13"/>
      <c r="C11" s="14"/>
      <c r="D11" s="13"/>
      <c r="E11" s="13"/>
      <c r="F11" s="13"/>
      <c r="G11" s="14"/>
      <c r="H11" s="14"/>
    </row>
    <row r="12" spans="1:8" ht="15.75" x14ac:dyDescent="0.25">
      <c r="A12" s="36" t="s">
        <v>6</v>
      </c>
      <c r="B12" s="37"/>
      <c r="C12" s="44" t="s">
        <v>78</v>
      </c>
      <c r="D12" s="34"/>
      <c r="E12" s="34"/>
      <c r="F12" s="35"/>
      <c r="G12" s="14"/>
      <c r="H12" s="14"/>
    </row>
    <row r="13" spans="1:8" ht="15.95" hidden="1" customHeight="1" x14ac:dyDescent="0.25">
      <c r="A13" s="42" t="s">
        <v>7</v>
      </c>
      <c r="B13" s="43"/>
      <c r="C13" s="33"/>
      <c r="D13" s="34"/>
      <c r="E13" s="34"/>
      <c r="F13" s="35"/>
      <c r="G13" s="14"/>
      <c r="H13" s="14"/>
    </row>
    <row r="14" spans="1:8" ht="15.95" hidden="1" customHeight="1" x14ac:dyDescent="0.25">
      <c r="A14" s="42" t="s">
        <v>8</v>
      </c>
      <c r="B14" s="43"/>
      <c r="C14" s="33"/>
      <c r="D14" s="34"/>
      <c r="E14" s="34"/>
      <c r="F14" s="35"/>
      <c r="G14" s="14"/>
      <c r="H14" s="14"/>
    </row>
    <row r="15" spans="1:8" ht="15.95" hidden="1" customHeight="1" x14ac:dyDescent="0.25">
      <c r="A15" s="36" t="s">
        <v>9</v>
      </c>
      <c r="B15" s="37"/>
      <c r="C15" s="33"/>
      <c r="D15" s="34"/>
      <c r="E15" s="34"/>
      <c r="F15" s="35"/>
      <c r="G15" s="14"/>
      <c r="H15" s="14"/>
    </row>
    <row r="16" spans="1:8" ht="63.2" hidden="1" customHeight="1" x14ac:dyDescent="0.25">
      <c r="A16" s="47" t="s">
        <v>10</v>
      </c>
      <c r="B16" s="43"/>
      <c r="C16" s="33"/>
      <c r="D16" s="34"/>
      <c r="E16" s="34"/>
      <c r="F16" s="35"/>
      <c r="G16" s="14"/>
      <c r="H16" s="14"/>
    </row>
    <row r="17" spans="1:8" ht="15.95" hidden="1" customHeight="1" x14ac:dyDescent="0.25">
      <c r="A17" s="36" t="s">
        <v>11</v>
      </c>
      <c r="B17" s="37"/>
      <c r="C17" s="33"/>
      <c r="D17" s="34"/>
      <c r="E17" s="34"/>
      <c r="F17" s="35"/>
      <c r="G17" s="14"/>
      <c r="H17" s="14"/>
    </row>
    <row r="18" spans="1:8" ht="15.95" hidden="1" customHeight="1" x14ac:dyDescent="0.25">
      <c r="A18" s="36" t="s">
        <v>12</v>
      </c>
      <c r="B18" s="37"/>
      <c r="C18" s="33"/>
      <c r="D18" s="34"/>
      <c r="E18" s="34"/>
      <c r="F18" s="35"/>
      <c r="G18" s="14"/>
      <c r="H18" s="14"/>
    </row>
    <row r="19" spans="1:8" ht="48" hidden="1" customHeight="1" x14ac:dyDescent="0.25">
      <c r="A19" s="36" t="s">
        <v>13</v>
      </c>
      <c r="B19" s="37"/>
      <c r="C19" s="33"/>
      <c r="D19" s="34"/>
      <c r="E19" s="34"/>
      <c r="F19" s="35"/>
      <c r="G19" s="14"/>
      <c r="H19" s="14"/>
    </row>
    <row r="20" spans="1:8" ht="54.95" hidden="1" customHeight="1" x14ac:dyDescent="0.25">
      <c r="A20" s="36" t="s">
        <v>14</v>
      </c>
      <c r="B20" s="37"/>
      <c r="C20" s="33"/>
      <c r="D20" s="34"/>
      <c r="E20" s="34"/>
      <c r="F20" s="35"/>
      <c r="G20" s="14"/>
      <c r="H20" s="14"/>
    </row>
    <row r="21" spans="1:8" ht="71.099999999999994" hidden="1" customHeight="1" x14ac:dyDescent="0.25">
      <c r="A21" s="38" t="s">
        <v>15</v>
      </c>
      <c r="B21" s="39"/>
      <c r="C21" s="45"/>
      <c r="D21" s="46"/>
      <c r="E21" s="46"/>
      <c r="F21" s="46"/>
      <c r="G21" s="14" t="str">
        <f>IF((SUMPRODUCT(--(C21=""))&gt;0), "Privaloma užpildyti, kai taikomi pašalinimo pagrindai", "")</f>
        <v>Privaloma užpildyti, kai taikomi pašalinimo pagrindai</v>
      </c>
      <c r="H21" s="14"/>
    </row>
    <row r="22" spans="1:8" ht="18" hidden="1" customHeight="1" x14ac:dyDescent="0.25">
      <c r="A22" s="21"/>
      <c r="B22" s="21"/>
      <c r="C22" s="22"/>
      <c r="D22" s="22"/>
      <c r="E22" s="22"/>
      <c r="F22" s="22"/>
      <c r="G22" s="14"/>
      <c r="H22" s="14"/>
    </row>
    <row r="23" spans="1:8" x14ac:dyDescent="0.25">
      <c r="A23" s="41" t="s">
        <v>67</v>
      </c>
      <c r="B23" s="48"/>
      <c r="C23" s="48"/>
      <c r="D23" s="48"/>
      <c r="E23" s="48"/>
      <c r="F23" s="48"/>
      <c r="G23" s="14"/>
      <c r="H23" s="14"/>
    </row>
    <row r="24" spans="1:8" ht="83.25" customHeight="1" x14ac:dyDescent="0.25">
      <c r="A24" s="40" t="s">
        <v>68</v>
      </c>
      <c r="B24" s="40"/>
      <c r="C24" s="40"/>
      <c r="D24" s="40"/>
      <c r="E24" s="40"/>
      <c r="F24" s="40"/>
      <c r="G24" s="14"/>
      <c r="H24" s="14"/>
    </row>
    <row r="25" spans="1:8" ht="40.5" customHeight="1" x14ac:dyDescent="0.25">
      <c r="A25" s="40" t="s">
        <v>69</v>
      </c>
      <c r="B25" s="40"/>
      <c r="C25" s="40"/>
      <c r="D25" s="40"/>
      <c r="E25" s="40"/>
      <c r="F25" s="40"/>
      <c r="G25" s="14"/>
      <c r="H25" s="14"/>
    </row>
    <row r="26" spans="1:8" ht="52.5" customHeight="1" x14ac:dyDescent="0.25">
      <c r="A26" s="40" t="s">
        <v>70</v>
      </c>
      <c r="B26" s="40"/>
      <c r="C26" s="40"/>
      <c r="D26" s="40"/>
      <c r="E26" s="40"/>
      <c r="F26" s="40"/>
      <c r="G26" s="14"/>
      <c r="H26" s="14"/>
    </row>
    <row r="27" spans="1:8" ht="23.45" customHeight="1" x14ac:dyDescent="0.25">
      <c r="A27" s="40" t="s">
        <v>71</v>
      </c>
      <c r="B27" s="40"/>
      <c r="C27" s="40"/>
      <c r="D27" s="40"/>
      <c r="E27" s="40"/>
      <c r="F27" s="40"/>
      <c r="G27" s="14"/>
      <c r="H27" s="14"/>
    </row>
    <row r="28" spans="1:8" ht="32.1" customHeight="1" x14ac:dyDescent="0.25">
      <c r="A28" s="40" t="s">
        <v>72</v>
      </c>
      <c r="B28" s="41"/>
      <c r="C28" s="41"/>
      <c r="D28" s="41"/>
      <c r="E28" s="41"/>
      <c r="F28" s="41"/>
      <c r="G28" s="14"/>
      <c r="H28" s="14"/>
    </row>
    <row r="29" spans="1:8" hidden="1" x14ac:dyDescent="0.25">
      <c r="A29" s="32" t="s">
        <v>16</v>
      </c>
      <c r="B29" s="32"/>
      <c r="C29" s="32"/>
      <c r="D29" s="32"/>
      <c r="E29" s="32"/>
      <c r="F29" s="32"/>
      <c r="G29" s="14"/>
      <c r="H29" s="14"/>
    </row>
    <row r="30" spans="1:8" hidden="1" x14ac:dyDescent="0.25">
      <c r="A30" s="13" t="s">
        <v>17</v>
      </c>
      <c r="B30" s="13"/>
      <c r="C30" s="14"/>
      <c r="D30" s="23"/>
      <c r="E30" s="13"/>
      <c r="F30" s="13"/>
      <c r="G30" s="14"/>
      <c r="H30" s="14"/>
    </row>
    <row r="31" spans="1:8" hidden="1" x14ac:dyDescent="0.25">
      <c r="A31" s="13" t="s">
        <v>18</v>
      </c>
      <c r="B31" s="13"/>
      <c r="C31" s="14"/>
      <c r="D31" s="13"/>
      <c r="E31" s="13"/>
      <c r="F31" s="13"/>
      <c r="G31" s="14"/>
      <c r="H31" s="14"/>
    </row>
    <row r="32" spans="1:8" x14ac:dyDescent="0.25">
      <c r="A32" s="13"/>
      <c r="B32" s="13"/>
      <c r="C32" s="14"/>
      <c r="D32" s="13"/>
      <c r="E32" s="13"/>
      <c r="F32" s="13"/>
      <c r="G32" s="14"/>
      <c r="H32" s="14"/>
    </row>
    <row r="33" spans="1:8" x14ac:dyDescent="0.25">
      <c r="A33" s="15" t="s">
        <v>34</v>
      </c>
      <c r="B33" s="15" t="s">
        <v>35</v>
      </c>
      <c r="C33" s="14"/>
      <c r="D33" s="13"/>
      <c r="E33" s="13"/>
      <c r="F33" s="13"/>
      <c r="G33" s="14"/>
      <c r="H33" s="14"/>
    </row>
    <row r="34" spans="1:8" x14ac:dyDescent="0.25">
      <c r="A34" s="13"/>
      <c r="B34" s="13"/>
      <c r="C34" s="14"/>
      <c r="D34" s="13"/>
      <c r="E34" s="13"/>
      <c r="F34" s="13"/>
      <c r="G34" s="14"/>
      <c r="H34" s="14"/>
    </row>
    <row r="35" spans="1:8" x14ac:dyDescent="0.25">
      <c r="A35" s="15" t="s">
        <v>19</v>
      </c>
      <c r="B35" s="13"/>
      <c r="C35" s="14"/>
      <c r="D35" s="13"/>
      <c r="E35" s="13"/>
      <c r="F35" s="13"/>
      <c r="G35" s="14"/>
      <c r="H35" s="14"/>
    </row>
    <row r="36" spans="1:8" ht="75" x14ac:dyDescent="0.25">
      <c r="A36" s="24" t="s">
        <v>20</v>
      </c>
      <c r="B36" s="24" t="s">
        <v>21</v>
      </c>
      <c r="C36" s="25" t="s">
        <v>22</v>
      </c>
      <c r="D36" s="24" t="s">
        <v>23</v>
      </c>
      <c r="E36" s="24" t="s">
        <v>24</v>
      </c>
      <c r="F36" s="24" t="s">
        <v>25</v>
      </c>
      <c r="G36" s="25" t="s">
        <v>26</v>
      </c>
      <c r="H36" s="25" t="s">
        <v>27</v>
      </c>
    </row>
    <row r="37" spans="1:8" x14ac:dyDescent="0.25">
      <c r="A37" s="24" t="s">
        <v>36</v>
      </c>
      <c r="B37" s="24" t="s">
        <v>37</v>
      </c>
      <c r="C37" s="26"/>
      <c r="D37" s="27"/>
      <c r="E37" s="27"/>
      <c r="F37" s="27"/>
      <c r="G37" s="26"/>
      <c r="H37" s="26"/>
    </row>
    <row r="38" spans="1:8" ht="45" x14ac:dyDescent="0.25">
      <c r="A38" s="27" t="s">
        <v>38</v>
      </c>
      <c r="B38" s="27" t="s">
        <v>37</v>
      </c>
      <c r="C38" s="26">
        <v>70</v>
      </c>
      <c r="D38" s="27" t="s">
        <v>33</v>
      </c>
      <c r="E38" s="28">
        <v>5.5</v>
      </c>
      <c r="F38" s="27">
        <f>IF(ISBLANK(E38),"", PRODUCT(C38,E38))</f>
        <v>385</v>
      </c>
      <c r="G38" s="29" t="s">
        <v>74</v>
      </c>
      <c r="H38" s="26"/>
    </row>
    <row r="39" spans="1:8" x14ac:dyDescent="0.25">
      <c r="A39" s="27" t="s">
        <v>39</v>
      </c>
      <c r="B39" s="27" t="s">
        <v>37</v>
      </c>
      <c r="C39" s="26"/>
      <c r="D39" s="27"/>
      <c r="E39" s="27"/>
      <c r="F39" s="27"/>
      <c r="G39" s="26"/>
      <c r="H39" s="29" t="s">
        <v>75</v>
      </c>
    </row>
    <row r="40" spans="1:8" x14ac:dyDescent="0.25">
      <c r="A40" s="13"/>
      <c r="B40" s="13"/>
      <c r="C40" s="14"/>
      <c r="D40" s="13"/>
      <c r="E40" s="24" t="s">
        <v>29</v>
      </c>
      <c r="F40" s="24">
        <f>IF((COUNT(C38:C39)&lt;&gt;COUNT(F38:F39)),"", ROUND(SUM(F38:F39),2))</f>
        <v>385</v>
      </c>
      <c r="G40" s="14" t="str">
        <f>IF((COUNT(C38:C39)&lt;&gt;COUNT(F38:F39)),"Neužpildytos visų objektų kainos", "")</f>
        <v/>
      </c>
      <c r="H40" s="14"/>
    </row>
    <row r="41" spans="1:8" ht="30" x14ac:dyDescent="0.25">
      <c r="A41" s="13"/>
      <c r="B41" s="13"/>
      <c r="C41" s="25" t="s">
        <v>30</v>
      </c>
      <c r="D41" s="28">
        <v>5</v>
      </c>
      <c r="E41" s="24" t="s">
        <v>31</v>
      </c>
      <c r="F41" s="24">
        <f>IF(OR(F40="",D41=""),"", ROUND(PRODUCT(D41,F40)/100,2))</f>
        <v>19.25</v>
      </c>
      <c r="G41" s="14" t="str">
        <f>IF(D41="", "Nurodykite taikomą PVM dydį", "")</f>
        <v/>
      </c>
      <c r="H41" s="14"/>
    </row>
    <row r="42" spans="1:8" x14ac:dyDescent="0.25">
      <c r="A42" s="13"/>
      <c r="B42" s="13"/>
      <c r="C42" s="14"/>
      <c r="D42" s="13"/>
      <c r="E42" s="24" t="s">
        <v>32</v>
      </c>
      <c r="F42" s="24">
        <f>IF(ISBLANK(F41), "", ROUND(SUM(F40:F41),2))</f>
        <v>404.25</v>
      </c>
      <c r="G42" s="14"/>
      <c r="H42" s="14"/>
    </row>
    <row r="43" spans="1:8" x14ac:dyDescent="0.25">
      <c r="A43" s="13"/>
      <c r="B43" s="13"/>
      <c r="C43" s="14"/>
      <c r="D43" s="13"/>
      <c r="E43" s="13"/>
      <c r="F43" s="13"/>
      <c r="G43" s="14"/>
      <c r="H43" s="14"/>
    </row>
    <row r="44" spans="1:8" x14ac:dyDescent="0.25">
      <c r="A44" s="13"/>
      <c r="B44" s="13"/>
      <c r="C44" s="14"/>
      <c r="D44" s="13"/>
      <c r="E44" s="13"/>
      <c r="F44" s="13"/>
      <c r="G44" s="14"/>
      <c r="H44" s="14"/>
    </row>
    <row r="45" spans="1:8" x14ac:dyDescent="0.25">
      <c r="A45" s="15" t="s">
        <v>40</v>
      </c>
      <c r="B45" s="15" t="s">
        <v>41</v>
      </c>
      <c r="C45" s="14"/>
      <c r="D45" s="13"/>
      <c r="E45" s="13"/>
      <c r="F45" s="13"/>
      <c r="G45" s="14"/>
      <c r="H45" s="14"/>
    </row>
    <row r="46" spans="1:8" x14ac:dyDescent="0.25">
      <c r="A46" s="13"/>
      <c r="B46" s="13"/>
      <c r="C46" s="14"/>
      <c r="D46" s="13"/>
      <c r="E46" s="13"/>
      <c r="F46" s="13"/>
      <c r="G46" s="14"/>
      <c r="H46" s="14"/>
    </row>
    <row r="47" spans="1:8" x14ac:dyDescent="0.25">
      <c r="A47" s="15" t="s">
        <v>19</v>
      </c>
      <c r="B47" s="13"/>
      <c r="C47" s="14"/>
      <c r="D47" s="13"/>
      <c r="E47" s="13"/>
      <c r="F47" s="13"/>
      <c r="G47" s="14"/>
      <c r="H47" s="14"/>
    </row>
    <row r="48" spans="1:8" ht="75" x14ac:dyDescent="0.25">
      <c r="A48" s="24" t="s">
        <v>20</v>
      </c>
      <c r="B48" s="24" t="s">
        <v>21</v>
      </c>
      <c r="C48" s="25" t="s">
        <v>22</v>
      </c>
      <c r="D48" s="24" t="s">
        <v>23</v>
      </c>
      <c r="E48" s="24" t="s">
        <v>24</v>
      </c>
      <c r="F48" s="24" t="s">
        <v>25</v>
      </c>
      <c r="G48" s="25" t="s">
        <v>26</v>
      </c>
      <c r="H48" s="25" t="s">
        <v>27</v>
      </c>
    </row>
    <row r="49" spans="1:8" x14ac:dyDescent="0.25">
      <c r="A49" s="24" t="s">
        <v>42</v>
      </c>
      <c r="B49" s="24" t="s">
        <v>43</v>
      </c>
      <c r="C49" s="26"/>
      <c r="D49" s="27"/>
      <c r="E49" s="27"/>
      <c r="F49" s="27"/>
      <c r="G49" s="26"/>
      <c r="H49" s="26"/>
    </row>
    <row r="50" spans="1:8" ht="45" x14ac:dyDescent="0.25">
      <c r="A50" s="27" t="s">
        <v>44</v>
      </c>
      <c r="B50" s="27" t="s">
        <v>43</v>
      </c>
      <c r="C50" s="26">
        <v>2300</v>
      </c>
      <c r="D50" s="27" t="s">
        <v>28</v>
      </c>
      <c r="E50" s="28">
        <v>2.5</v>
      </c>
      <c r="F50" s="27">
        <f>IF(ISBLANK(E50),"", PRODUCT(C50,E50))</f>
        <v>5750</v>
      </c>
      <c r="G50" s="29" t="s">
        <v>76</v>
      </c>
      <c r="H50" s="26"/>
    </row>
    <row r="51" spans="1:8" x14ac:dyDescent="0.25">
      <c r="A51" s="27" t="s">
        <v>45</v>
      </c>
      <c r="B51" s="27" t="s">
        <v>43</v>
      </c>
      <c r="C51" s="26"/>
      <c r="D51" s="27"/>
      <c r="E51" s="27"/>
      <c r="F51" s="27"/>
      <c r="G51" s="26"/>
      <c r="H51" s="29" t="s">
        <v>75</v>
      </c>
    </row>
    <row r="52" spans="1:8" x14ac:dyDescent="0.25">
      <c r="A52" s="13"/>
      <c r="B52" s="13"/>
      <c r="C52" s="14"/>
      <c r="D52" s="13"/>
      <c r="E52" s="24" t="s">
        <v>29</v>
      </c>
      <c r="F52" s="24">
        <f>IF((COUNT(C50:C51)&lt;&gt;COUNT(F50:F51)),"", ROUND(SUM(F50:F51),2))</f>
        <v>5750</v>
      </c>
      <c r="G52" s="14" t="str">
        <f>IF((COUNT(C50:C51)&lt;&gt;COUNT(F50:F51)),"Neužpildytos visų objektų kainos", "")</f>
        <v/>
      </c>
      <c r="H52" s="14"/>
    </row>
    <row r="53" spans="1:8" ht="30" x14ac:dyDescent="0.25">
      <c r="A53" s="13"/>
      <c r="B53" s="13"/>
      <c r="C53" s="25" t="s">
        <v>30</v>
      </c>
      <c r="D53" s="28">
        <v>5</v>
      </c>
      <c r="E53" s="24" t="s">
        <v>31</v>
      </c>
      <c r="F53" s="24">
        <f>IF(OR(F52="",D53=""),"", ROUND(PRODUCT(D53,F52)/100,2))</f>
        <v>287.5</v>
      </c>
      <c r="G53" s="14" t="str">
        <f>IF(D53="", "Nurodykite taikomą PVM dydį", "")</f>
        <v/>
      </c>
      <c r="H53" s="14"/>
    </row>
    <row r="54" spans="1:8" x14ac:dyDescent="0.25">
      <c r="A54" s="13"/>
      <c r="B54" s="13"/>
      <c r="C54" s="14"/>
      <c r="D54" s="13"/>
      <c r="E54" s="24" t="s">
        <v>32</v>
      </c>
      <c r="F54" s="24">
        <f>IF(ISBLANK(F53), "", ROUND(SUM(F52:F53),2))</f>
        <v>6037.5</v>
      </c>
      <c r="G54" s="14"/>
      <c r="H54" s="14"/>
    </row>
    <row r="55" spans="1:8" x14ac:dyDescent="0.25">
      <c r="A55" s="13"/>
      <c r="B55" s="13"/>
      <c r="C55" s="14"/>
      <c r="D55" s="13"/>
      <c r="E55" s="13"/>
      <c r="F55" s="13"/>
      <c r="G55" s="14"/>
      <c r="H55" s="14"/>
    </row>
    <row r="56" spans="1:8" x14ac:dyDescent="0.25">
      <c r="A56" s="49" t="s">
        <v>79</v>
      </c>
      <c r="B56" s="50"/>
      <c r="C56" s="50"/>
      <c r="D56" s="50"/>
      <c r="E56" s="50"/>
      <c r="F56" s="50"/>
      <c r="G56" s="50"/>
      <c r="H56" s="50"/>
    </row>
    <row r="57" spans="1:8" x14ac:dyDescent="0.25">
      <c r="A57" s="49" t="s">
        <v>80</v>
      </c>
      <c r="B57" s="50"/>
      <c r="C57" s="50"/>
      <c r="D57" s="50"/>
      <c r="E57" s="49" t="s">
        <v>81</v>
      </c>
      <c r="F57" s="50"/>
      <c r="G57" s="50"/>
      <c r="H57" s="50"/>
    </row>
    <row r="58" spans="1:8" x14ac:dyDescent="0.25">
      <c r="A58" s="51" t="s">
        <v>82</v>
      </c>
      <c r="B58" s="50"/>
      <c r="C58" s="50"/>
      <c r="D58" s="50"/>
      <c r="E58" s="51" t="s">
        <v>83</v>
      </c>
      <c r="F58" s="50"/>
      <c r="G58" s="50"/>
      <c r="H58" s="50"/>
    </row>
    <row r="59" spans="1:8" x14ac:dyDescent="0.25">
      <c r="A59" s="50"/>
      <c r="B59" s="50"/>
      <c r="C59" s="50"/>
      <c r="D59" s="50"/>
      <c r="E59" s="50"/>
      <c r="F59" s="50"/>
      <c r="G59" s="50"/>
      <c r="H59" s="50"/>
    </row>
    <row r="60" spans="1:8" x14ac:dyDescent="0.25">
      <c r="A60" s="50"/>
      <c r="B60" s="50"/>
      <c r="C60" s="50"/>
      <c r="D60" s="50"/>
      <c r="E60" s="50"/>
      <c r="F60" s="50"/>
      <c r="G60" s="50"/>
      <c r="H60" s="50"/>
    </row>
    <row r="61" spans="1:8" x14ac:dyDescent="0.25">
      <c r="A61" s="50"/>
      <c r="B61" s="50"/>
      <c r="C61" s="50"/>
      <c r="D61" s="50"/>
      <c r="E61" s="50"/>
      <c r="F61" s="50"/>
      <c r="G61" s="50"/>
      <c r="H61" s="50"/>
    </row>
    <row r="62" spans="1:8" x14ac:dyDescent="0.25">
      <c r="A62" s="50"/>
      <c r="B62" s="50"/>
      <c r="C62" s="50"/>
      <c r="D62" s="50"/>
      <c r="E62" s="50"/>
      <c r="F62" s="50"/>
      <c r="G62" s="50"/>
      <c r="H62" s="50"/>
    </row>
    <row r="63" spans="1:8" x14ac:dyDescent="0.25">
      <c r="A63" s="50"/>
      <c r="B63" s="50"/>
      <c r="C63" s="50"/>
      <c r="D63" s="50"/>
      <c r="E63" s="50"/>
      <c r="F63" s="50"/>
      <c r="G63" s="50"/>
      <c r="H63" s="50"/>
    </row>
  </sheetData>
  <mergeCells count="33">
    <mergeCell ref="A56:H56"/>
    <mergeCell ref="A57:D57"/>
    <mergeCell ref="E57:H57"/>
    <mergeCell ref="A58:D63"/>
    <mergeCell ref="E58:H63"/>
    <mergeCell ref="A25:F25"/>
    <mergeCell ref="A27:F27"/>
    <mergeCell ref="A26:F26"/>
    <mergeCell ref="C19:F19"/>
    <mergeCell ref="C13:F13"/>
    <mergeCell ref="C18:F18"/>
    <mergeCell ref="A16:B16"/>
    <mergeCell ref="A23:F23"/>
    <mergeCell ref="C15:F15"/>
    <mergeCell ref="A18:B18"/>
    <mergeCell ref="C17:F17"/>
    <mergeCell ref="A15:B15"/>
    <mergeCell ref="F1:H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4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2" t="s">
        <v>46</v>
      </c>
      <c r="B2" s="53"/>
      <c r="C2" s="53"/>
      <c r="D2" s="53"/>
      <c r="E2" s="53"/>
      <c r="F2" s="53"/>
      <c r="G2" s="53"/>
      <c r="H2" s="53"/>
      <c r="I2" s="53"/>
      <c r="J2" s="53"/>
      <c r="K2" s="53"/>
    </row>
    <row r="3" spans="1:11" x14ac:dyDescent="0.25">
      <c r="A3" s="53"/>
      <c r="B3" s="53"/>
      <c r="C3" s="53"/>
      <c r="D3" s="53"/>
      <c r="E3" s="53"/>
      <c r="F3" s="53"/>
      <c r="G3" s="53"/>
      <c r="H3" s="53"/>
      <c r="I3" s="53"/>
      <c r="J3" s="53"/>
      <c r="K3" s="53"/>
    </row>
    <row r="4" spans="1:11" ht="15.95" customHeight="1" thickBot="1" x14ac:dyDescent="0.3">
      <c r="A4" s="2"/>
      <c r="B4" s="2"/>
      <c r="C4" s="2"/>
      <c r="D4" s="2"/>
      <c r="E4" s="2"/>
      <c r="F4" s="2"/>
      <c r="G4" s="2"/>
      <c r="H4" s="2"/>
      <c r="I4" s="2"/>
      <c r="J4" s="2"/>
    </row>
    <row r="5" spans="1:11" ht="48" customHeight="1" x14ac:dyDescent="0.25">
      <c r="A5" s="69" t="s">
        <v>47</v>
      </c>
      <c r="B5" s="64"/>
      <c r="C5" s="62" t="s">
        <v>48</v>
      </c>
      <c r="D5" s="63"/>
      <c r="E5" s="64"/>
      <c r="F5" s="62" t="s">
        <v>49</v>
      </c>
      <c r="G5" s="63"/>
      <c r="H5" s="64"/>
      <c r="I5" s="62" t="s">
        <v>50</v>
      </c>
      <c r="J5" s="64"/>
      <c r="K5" s="4" t="s">
        <v>51</v>
      </c>
    </row>
    <row r="6" spans="1:11" ht="48.95" customHeight="1" x14ac:dyDescent="0.25">
      <c r="A6" s="56"/>
      <c r="B6" s="37"/>
      <c r="C6" s="57"/>
      <c r="D6" s="55"/>
      <c r="E6" s="37"/>
      <c r="F6" s="57"/>
      <c r="G6" s="55"/>
      <c r="H6" s="37"/>
      <c r="I6" s="57"/>
      <c r="J6" s="37"/>
      <c r="K6" s="8"/>
    </row>
    <row r="7" spans="1:11" ht="48.95" customHeight="1" x14ac:dyDescent="0.25">
      <c r="A7" s="56"/>
      <c r="B7" s="37"/>
      <c r="C7" s="57"/>
      <c r="D7" s="55"/>
      <c r="E7" s="37"/>
      <c r="F7" s="57"/>
      <c r="G7" s="55"/>
      <c r="H7" s="37"/>
      <c r="I7" s="57"/>
      <c r="J7" s="37"/>
      <c r="K7" s="8"/>
    </row>
    <row r="8" spans="1:11" ht="48.95" customHeight="1" x14ac:dyDescent="0.25">
      <c r="A8" s="56"/>
      <c r="B8" s="37"/>
      <c r="C8" s="57"/>
      <c r="D8" s="55"/>
      <c r="E8" s="37"/>
      <c r="F8" s="57"/>
      <c r="G8" s="55"/>
      <c r="H8" s="37"/>
      <c r="I8" s="57"/>
      <c r="J8" s="37"/>
      <c r="K8" s="8"/>
    </row>
    <row r="9" spans="1:11" ht="48.95" customHeight="1" x14ac:dyDescent="0.25">
      <c r="A9" s="56"/>
      <c r="B9" s="37"/>
      <c r="C9" s="57"/>
      <c r="D9" s="55"/>
      <c r="E9" s="37"/>
      <c r="F9" s="57"/>
      <c r="G9" s="55"/>
      <c r="H9" s="37"/>
      <c r="I9" s="57"/>
      <c r="J9" s="37"/>
      <c r="K9" s="8"/>
    </row>
    <row r="10" spans="1:11" ht="48.95" customHeight="1" x14ac:dyDescent="0.25">
      <c r="A10" s="56"/>
      <c r="B10" s="37"/>
      <c r="C10" s="57"/>
      <c r="D10" s="55"/>
      <c r="E10" s="37"/>
      <c r="F10" s="57"/>
      <c r="G10" s="55"/>
      <c r="H10" s="37"/>
      <c r="I10" s="57"/>
      <c r="J10" s="37"/>
      <c r="K10" s="8"/>
    </row>
    <row r="11" spans="1:11" ht="48.95" customHeight="1" x14ac:dyDescent="0.25">
      <c r="A11" s="56"/>
      <c r="B11" s="37"/>
      <c r="C11" s="57"/>
      <c r="D11" s="55"/>
      <c r="E11" s="37"/>
      <c r="F11" s="57"/>
      <c r="G11" s="55"/>
      <c r="H11" s="37"/>
      <c r="I11" s="57"/>
      <c r="J11" s="37"/>
      <c r="K11" s="8"/>
    </row>
    <row r="12" spans="1:11" ht="48.95" customHeight="1" x14ac:dyDescent="0.25">
      <c r="A12" s="56"/>
      <c r="B12" s="37"/>
      <c r="C12" s="57"/>
      <c r="D12" s="55"/>
      <c r="E12" s="37"/>
      <c r="F12" s="57"/>
      <c r="G12" s="55"/>
      <c r="H12" s="37"/>
      <c r="I12" s="57"/>
      <c r="J12" s="37"/>
      <c r="K12" s="8"/>
    </row>
    <row r="13" spans="1:11" ht="48.95" customHeight="1" x14ac:dyDescent="0.25">
      <c r="A13" s="56"/>
      <c r="B13" s="37"/>
      <c r="C13" s="57"/>
      <c r="D13" s="55"/>
      <c r="E13" s="37"/>
      <c r="F13" s="57"/>
      <c r="G13" s="55"/>
      <c r="H13" s="37"/>
      <c r="I13" s="57"/>
      <c r="J13" s="37"/>
      <c r="K13" s="8"/>
    </row>
    <row r="14" spans="1:11" ht="48.95" customHeight="1" x14ac:dyDescent="0.25">
      <c r="A14" s="56"/>
      <c r="B14" s="37"/>
      <c r="C14" s="57"/>
      <c r="D14" s="55"/>
      <c r="E14" s="37"/>
      <c r="F14" s="57"/>
      <c r="G14" s="55"/>
      <c r="H14" s="37"/>
      <c r="I14" s="57"/>
      <c r="J14" s="37"/>
      <c r="K14" s="8"/>
    </row>
    <row r="15" spans="1:11" ht="48" customHeight="1" thickBot="1" x14ac:dyDescent="0.3">
      <c r="A15" s="73"/>
      <c r="B15" s="67"/>
      <c r="C15" s="66"/>
      <c r="D15" s="76"/>
      <c r="E15" s="67"/>
      <c r="F15" s="66"/>
      <c r="G15" s="76"/>
      <c r="H15" s="67"/>
      <c r="I15" s="66"/>
      <c r="J15" s="67"/>
      <c r="K15" s="9"/>
    </row>
    <row r="16" spans="1:11" ht="18.95" customHeight="1" x14ac:dyDescent="0.25">
      <c r="A16" s="5"/>
      <c r="B16" s="5"/>
      <c r="C16" s="5"/>
      <c r="D16" s="5"/>
      <c r="E16" s="5"/>
      <c r="F16" s="5"/>
      <c r="G16" s="5"/>
      <c r="H16" s="5"/>
      <c r="I16" s="5"/>
      <c r="J16" s="5"/>
      <c r="K16" s="6"/>
    </row>
    <row r="17" spans="1:11" ht="48.95" customHeight="1" x14ac:dyDescent="0.25">
      <c r="A17" s="82" t="s">
        <v>52</v>
      </c>
      <c r="B17" s="53"/>
      <c r="C17" s="53"/>
      <c r="D17" s="53"/>
      <c r="E17" s="53"/>
      <c r="F17" s="53"/>
      <c r="G17" s="53"/>
      <c r="H17" s="53"/>
      <c r="I17" s="53"/>
      <c r="J17" s="53"/>
      <c r="K17" s="53"/>
    </row>
    <row r="18" spans="1:11" ht="15.95" customHeight="1" thickBot="1" x14ac:dyDescent="0.3">
      <c r="A18" s="5"/>
      <c r="B18" s="5"/>
      <c r="C18" s="5"/>
      <c r="D18" s="5"/>
      <c r="E18" s="5"/>
      <c r="F18" s="5"/>
      <c r="G18" s="5"/>
      <c r="H18" s="5"/>
      <c r="I18" s="5"/>
      <c r="J18" s="5"/>
      <c r="K18" s="6"/>
    </row>
    <row r="19" spans="1:11" ht="48.95" customHeight="1" x14ac:dyDescent="0.25">
      <c r="A19" s="69" t="s">
        <v>21</v>
      </c>
      <c r="B19" s="64"/>
      <c r="C19" s="62" t="s">
        <v>48</v>
      </c>
      <c r="D19" s="63"/>
      <c r="E19" s="64"/>
      <c r="F19" s="62" t="s">
        <v>53</v>
      </c>
      <c r="G19" s="63"/>
      <c r="H19" s="64"/>
      <c r="I19" s="71" t="s">
        <v>50</v>
      </c>
      <c r="J19" s="72"/>
      <c r="K19" s="6"/>
    </row>
    <row r="20" spans="1:11" ht="48.95" customHeight="1" x14ac:dyDescent="0.25">
      <c r="A20" s="56"/>
      <c r="B20" s="37"/>
      <c r="C20" s="57"/>
      <c r="D20" s="55"/>
      <c r="E20" s="37"/>
      <c r="F20" s="57"/>
      <c r="G20" s="55"/>
      <c r="H20" s="37"/>
      <c r="I20" s="61"/>
      <c r="J20" s="60"/>
      <c r="K20" s="6"/>
    </row>
    <row r="21" spans="1:11" ht="48.95" customHeight="1" x14ac:dyDescent="0.25">
      <c r="A21" s="56"/>
      <c r="B21" s="37"/>
      <c r="C21" s="57"/>
      <c r="D21" s="55"/>
      <c r="E21" s="37"/>
      <c r="F21" s="57"/>
      <c r="G21" s="55"/>
      <c r="H21" s="37"/>
      <c r="I21" s="61"/>
      <c r="J21" s="60"/>
      <c r="K21" s="6"/>
    </row>
    <row r="22" spans="1:11" ht="48.95" customHeight="1" x14ac:dyDescent="0.25">
      <c r="A22" s="56"/>
      <c r="B22" s="37"/>
      <c r="C22" s="57"/>
      <c r="D22" s="55"/>
      <c r="E22" s="37"/>
      <c r="F22" s="57"/>
      <c r="G22" s="55"/>
      <c r="H22" s="37"/>
      <c r="I22" s="61"/>
      <c r="J22" s="60"/>
      <c r="K22" s="6"/>
    </row>
    <row r="23" spans="1:11" ht="48.95" customHeight="1" x14ac:dyDescent="0.25">
      <c r="A23" s="56"/>
      <c r="B23" s="37"/>
      <c r="C23" s="57"/>
      <c r="D23" s="55"/>
      <c r="E23" s="37"/>
      <c r="F23" s="57"/>
      <c r="G23" s="55"/>
      <c r="H23" s="37"/>
      <c r="I23" s="61"/>
      <c r="J23" s="60"/>
      <c r="K23" s="6"/>
    </row>
    <row r="24" spans="1:11" ht="48.95" customHeight="1" x14ac:dyDescent="0.25">
      <c r="A24" s="56"/>
      <c r="B24" s="37"/>
      <c r="C24" s="57"/>
      <c r="D24" s="55"/>
      <c r="E24" s="37"/>
      <c r="F24" s="57"/>
      <c r="G24" s="55"/>
      <c r="H24" s="37"/>
      <c r="I24" s="61"/>
      <c r="J24" s="60"/>
      <c r="K24" s="6"/>
    </row>
    <row r="25" spans="1:11" ht="48.95" customHeight="1" x14ac:dyDescent="0.25">
      <c r="A25" s="56"/>
      <c r="B25" s="37"/>
      <c r="C25" s="57"/>
      <c r="D25" s="55"/>
      <c r="E25" s="37"/>
      <c r="F25" s="57"/>
      <c r="G25" s="55"/>
      <c r="H25" s="37"/>
      <c r="I25" s="61"/>
      <c r="J25" s="60"/>
      <c r="K25" s="6"/>
    </row>
    <row r="26" spans="1:11" ht="48.95" customHeight="1" x14ac:dyDescent="0.25">
      <c r="A26" s="56"/>
      <c r="B26" s="37"/>
      <c r="C26" s="57"/>
      <c r="D26" s="55"/>
      <c r="E26" s="37"/>
      <c r="F26" s="57"/>
      <c r="G26" s="55"/>
      <c r="H26" s="37"/>
      <c r="I26" s="61"/>
      <c r="J26" s="60"/>
      <c r="K26" s="6"/>
    </row>
    <row r="27" spans="1:11" ht="48.95" customHeight="1" x14ac:dyDescent="0.25">
      <c r="A27" s="56"/>
      <c r="B27" s="37"/>
      <c r="C27" s="57"/>
      <c r="D27" s="55"/>
      <c r="E27" s="37"/>
      <c r="F27" s="57"/>
      <c r="G27" s="55"/>
      <c r="H27" s="37"/>
      <c r="I27" s="61"/>
      <c r="J27" s="60"/>
      <c r="K27" s="6"/>
    </row>
    <row r="28" spans="1:11" ht="48.95" customHeight="1" x14ac:dyDescent="0.25">
      <c r="A28" s="56"/>
      <c r="B28" s="37"/>
      <c r="C28" s="57"/>
      <c r="D28" s="55"/>
      <c r="E28" s="37"/>
      <c r="F28" s="57"/>
      <c r="G28" s="55"/>
      <c r="H28" s="37"/>
      <c r="I28" s="61"/>
      <c r="J28" s="60"/>
      <c r="K28" s="6"/>
    </row>
    <row r="29" spans="1:11" ht="48.95" customHeight="1" x14ac:dyDescent="0.25">
      <c r="A29" s="56"/>
      <c r="B29" s="37"/>
      <c r="C29" s="57"/>
      <c r="D29" s="55"/>
      <c r="E29" s="37"/>
      <c r="F29" s="57"/>
      <c r="G29" s="55"/>
      <c r="H29" s="37"/>
      <c r="I29" s="61"/>
      <c r="J29" s="60"/>
      <c r="K29" s="6"/>
    </row>
    <row r="31" spans="1:11" ht="33" customHeight="1" x14ac:dyDescent="0.25">
      <c r="A31" s="68"/>
      <c r="B31" s="53"/>
      <c r="C31" s="53"/>
      <c r="D31" s="53"/>
      <c r="E31" s="53"/>
      <c r="F31" s="53"/>
      <c r="G31" s="53"/>
      <c r="H31" s="53"/>
      <c r="I31" s="53"/>
      <c r="J31" s="53"/>
    </row>
    <row r="33" spans="1:10" ht="15.95" customHeight="1" x14ac:dyDescent="0.25">
      <c r="A33" s="81" t="s">
        <v>54</v>
      </c>
      <c r="B33" s="53"/>
      <c r="C33" s="53"/>
      <c r="D33" s="53"/>
      <c r="E33" s="53"/>
      <c r="F33" s="53"/>
      <c r="G33" s="53"/>
      <c r="H33" s="53"/>
      <c r="I33" s="53"/>
      <c r="J33" s="53"/>
    </row>
    <row r="34" spans="1:10" ht="15.95" customHeight="1" thickBot="1" x14ac:dyDescent="0.3"/>
    <row r="35" spans="1:10" ht="15.95" customHeight="1" x14ac:dyDescent="0.25">
      <c r="A35" s="3" t="s">
        <v>20</v>
      </c>
      <c r="B35" s="74" t="s">
        <v>55</v>
      </c>
      <c r="C35" s="63"/>
      <c r="D35" s="63"/>
      <c r="E35" s="63"/>
      <c r="F35" s="63"/>
      <c r="G35" s="64"/>
      <c r="H35" s="75" t="s">
        <v>56</v>
      </c>
      <c r="I35" s="63"/>
      <c r="J35" s="72"/>
    </row>
    <row r="36" spans="1:10" ht="48" customHeight="1" x14ac:dyDescent="0.25">
      <c r="A36" s="10" t="s">
        <v>57</v>
      </c>
      <c r="B36" s="58" t="s">
        <v>58</v>
      </c>
      <c r="C36" s="55"/>
      <c r="D36" s="55"/>
      <c r="E36" s="55"/>
      <c r="F36" s="55"/>
      <c r="G36" s="37"/>
      <c r="H36" s="59"/>
      <c r="I36" s="55"/>
      <c r="J36" s="60"/>
    </row>
    <row r="37" spans="1:10" ht="48" customHeight="1" x14ac:dyDescent="0.25">
      <c r="A37" s="10" t="s">
        <v>59</v>
      </c>
      <c r="B37" s="58" t="s">
        <v>60</v>
      </c>
      <c r="C37" s="55"/>
      <c r="D37" s="55"/>
      <c r="E37" s="55"/>
      <c r="F37" s="55"/>
      <c r="G37" s="37"/>
      <c r="H37" s="59"/>
      <c r="I37" s="55"/>
      <c r="J37" s="60"/>
    </row>
    <row r="38" spans="1:10" ht="48" customHeight="1" x14ac:dyDescent="0.25">
      <c r="A38" s="10" t="s">
        <v>61</v>
      </c>
      <c r="B38" s="58" t="s">
        <v>62</v>
      </c>
      <c r="C38" s="55"/>
      <c r="D38" s="55"/>
      <c r="E38" s="55"/>
      <c r="F38" s="55"/>
      <c r="G38" s="37"/>
      <c r="H38" s="59"/>
      <c r="I38" s="55"/>
      <c r="J38" s="60"/>
    </row>
    <row r="39" spans="1:10" ht="48" customHeight="1" x14ac:dyDescent="0.25">
      <c r="A39" s="11"/>
      <c r="B39" s="54"/>
      <c r="C39" s="55"/>
      <c r="D39" s="55"/>
      <c r="E39" s="55"/>
      <c r="F39" s="55"/>
      <c r="G39" s="37"/>
      <c r="H39" s="59"/>
      <c r="I39" s="55"/>
      <c r="J39" s="60"/>
    </row>
    <row r="40" spans="1:10" ht="48" customHeight="1" x14ac:dyDescent="0.25">
      <c r="A40" s="11"/>
      <c r="B40" s="54"/>
      <c r="C40" s="55"/>
      <c r="D40" s="55"/>
      <c r="E40" s="55"/>
      <c r="F40" s="55"/>
      <c r="G40" s="37"/>
      <c r="H40" s="59"/>
      <c r="I40" s="55"/>
      <c r="J40" s="60"/>
    </row>
    <row r="41" spans="1:10" ht="48" customHeight="1" x14ac:dyDescent="0.25">
      <c r="A41" s="11"/>
      <c r="B41" s="54"/>
      <c r="C41" s="55"/>
      <c r="D41" s="55"/>
      <c r="E41" s="55"/>
      <c r="F41" s="55"/>
      <c r="G41" s="37"/>
      <c r="H41" s="59"/>
      <c r="I41" s="55"/>
      <c r="J41" s="60"/>
    </row>
    <row r="42" spans="1:10" ht="48" customHeight="1" x14ac:dyDescent="0.25">
      <c r="A42" s="11"/>
      <c r="B42" s="54"/>
      <c r="C42" s="55"/>
      <c r="D42" s="55"/>
      <c r="E42" s="55"/>
      <c r="F42" s="55"/>
      <c r="G42" s="37"/>
      <c r="H42" s="59"/>
      <c r="I42" s="55"/>
      <c r="J42" s="60"/>
    </row>
    <row r="43" spans="1:10" ht="48" customHeight="1" x14ac:dyDescent="0.25">
      <c r="A43" s="11"/>
      <c r="B43" s="54"/>
      <c r="C43" s="55"/>
      <c r="D43" s="55"/>
      <c r="E43" s="55"/>
      <c r="F43" s="55"/>
      <c r="G43" s="37"/>
      <c r="H43" s="59"/>
      <c r="I43" s="55"/>
      <c r="J43" s="60"/>
    </row>
    <row r="44" spans="1:10" ht="48" customHeight="1" x14ac:dyDescent="0.25">
      <c r="A44" s="11"/>
      <c r="B44" s="54"/>
      <c r="C44" s="55"/>
      <c r="D44" s="55"/>
      <c r="E44" s="55"/>
      <c r="F44" s="55"/>
      <c r="G44" s="37"/>
      <c r="H44" s="59"/>
      <c r="I44" s="55"/>
      <c r="J44" s="60"/>
    </row>
    <row r="45" spans="1:10" ht="48" customHeight="1" x14ac:dyDescent="0.25">
      <c r="A45" s="11"/>
      <c r="B45" s="54"/>
      <c r="C45" s="55"/>
      <c r="D45" s="55"/>
      <c r="E45" s="55"/>
      <c r="F45" s="55"/>
      <c r="G45" s="37"/>
      <c r="H45" s="59"/>
      <c r="I45" s="55"/>
      <c r="J45" s="60"/>
    </row>
    <row r="46" spans="1:10" ht="48.95" customHeight="1" thickBot="1" x14ac:dyDescent="0.3">
      <c r="A46" s="12"/>
      <c r="B46" s="77"/>
      <c r="C46" s="76"/>
      <c r="D46" s="76"/>
      <c r="E46" s="76"/>
      <c r="F46" s="76"/>
      <c r="G46" s="67"/>
      <c r="H46" s="78"/>
      <c r="I46" s="79"/>
      <c r="J46" s="80"/>
    </row>
    <row r="48" spans="1:10" ht="102" customHeight="1" x14ac:dyDescent="0.25">
      <c r="A48" s="68" t="s">
        <v>63</v>
      </c>
      <c r="B48" s="53"/>
      <c r="C48" s="53"/>
      <c r="D48" s="53"/>
      <c r="E48" s="53"/>
      <c r="F48" s="53"/>
      <c r="G48" s="53"/>
      <c r="H48" s="53"/>
      <c r="I48" s="53"/>
      <c r="J48" s="53"/>
    </row>
    <row r="51" spans="1:10" x14ac:dyDescent="0.25">
      <c r="A51" s="65" t="s">
        <v>64</v>
      </c>
      <c r="B51" s="53"/>
      <c r="C51" s="53"/>
      <c r="D51" s="53"/>
      <c r="E51" s="70"/>
      <c r="F51" s="53"/>
      <c r="G51" s="53"/>
      <c r="H51" s="53"/>
      <c r="I51" s="53"/>
      <c r="J51" s="53"/>
    </row>
    <row r="53" spans="1:10" x14ac:dyDescent="0.25">
      <c r="A53" s="65" t="s">
        <v>65</v>
      </c>
      <c r="B53" s="53"/>
      <c r="C53" s="53"/>
      <c r="D53" s="53"/>
      <c r="E53" s="70"/>
      <c r="F53" s="53"/>
      <c r="G53" s="53"/>
      <c r="H53" s="53"/>
      <c r="I53" s="53"/>
      <c r="J53" s="53"/>
    </row>
    <row r="100" spans="1:1" ht="15.75" x14ac:dyDescent="0.25">
      <c r="A100" t="s">
        <v>66</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FZJ6XTJY6WQ3-1352427771-478943</_dlc_DocId>
    <_dlc_DocIdUrl xmlns="f401bc6b-16ae-4eec-874e-4b24bc321f82">
      <Url>https://bbraun.sharepoint.com/sites/bbraun_eis_ltmedical/_layouts/15/DocIdRedir.aspx?ID=FZJ6XTJY6WQ3-1352427771-478943</Url>
      <Description>FZJ6XTJY6WQ3-1352427771-478943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13CBC-7858-428B-824E-4D0130F1A5B3}">
  <ds:schemaRefs>
    <ds:schemaRef ds:uri="http://schemas.microsoft.com/sharepoint/events"/>
  </ds:schemaRefs>
</ds:datastoreItem>
</file>

<file path=customXml/itemProps2.xml><?xml version="1.0" encoding="utf-8"?>
<ds:datastoreItem xmlns:ds="http://schemas.openxmlformats.org/officeDocument/2006/customXml" ds:itemID="{4C05DCE6-65A5-4893-9D80-00879D1EC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D861F-2355-46C1-9243-571322B13572}">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B0136D99-F209-4EEC-9F68-6C708BBDF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 ir priedai</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vartotojas</cp:lastModifiedBy>
  <cp:lastPrinted>2025-08-07T08:55:30Z</cp:lastPrinted>
  <dcterms:created xsi:type="dcterms:W3CDTF">2023-04-04T12:16:45Z</dcterms:created>
  <dcterms:modified xsi:type="dcterms:W3CDTF">2025-08-07T12:44:47Z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_dlc_DocIdItemGuid">
    <vt:lpwstr>5a7e8f03-ec6c-482b-94c5-784b5ca416f0</vt:lpwstr>
  </property>
  <property fmtid="{D5CDD505-2E9C-101B-9397-08002B2CF9AE}" pid="4" name="MSIP_Label_a8de25a8-ef47-40a7-b7ec-c38f3edc2acf_Enabled">
    <vt:lpwstr>true</vt:lpwstr>
  </property>
  <property fmtid="{D5CDD505-2E9C-101B-9397-08002B2CF9AE}" pid="5" name="MSIP_Label_a8de25a8-ef47-40a7-b7ec-c38f3edc2acf_SetDate">
    <vt:lpwstr>2025-07-07T06:46:58Z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0d81b61a-3498-4c22-b08c-5ea6e4307db6</vt:lpwstr>
  </property>
  <property fmtid="{D5CDD505-2E9C-101B-9397-08002B2CF9AE}" pid="10" name="MSIP_Label_a8de25a8-ef47-40a7-b7ec-c38f3edc2acf_ContentBits">
    <vt:lpwstr>0</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