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Gabrielės/NSD_PK24-112_Kontaktų_centras/Inicijavimas/"/>
    </mc:Choice>
  </mc:AlternateContent>
  <xr:revisionPtr revIDLastSave="47" documentId="8_{F0C6991B-E34E-439D-9A14-2506FA6B7F6A}" xr6:coauthVersionLast="47" xr6:coauthVersionMax="47" xr10:uidLastSave="{B5EE96EC-A759-47BD-ACE3-82D76D8B9728}"/>
  <bookViews>
    <workbookView xWindow="-108" yWindow="-108" windowWidth="23256" windowHeight="12456" activeTab="2" xr2:uid="{9B4541EC-9903-4052-A906-2A8FCCC0FA02}"/>
  </bookViews>
  <sheets>
    <sheet name="Srautai su avarijų rizika" sheetId="1" r:id="rId1"/>
    <sheet name="Srautai savaitė" sheetId="2" r:id="rId2"/>
    <sheet name="Srautai pavalandžiui d.d. " sheetId="3" r:id="rId3"/>
    <sheet name="Srautai pavalandžiui š.s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B6" i="1" l="1"/>
  <c r="C6" i="1"/>
  <c r="C3" i="1"/>
  <c r="B3" i="1"/>
  <c r="C10" i="1" l="1"/>
  <c r="B10" i="1"/>
</calcChain>
</file>

<file path=xl/sharedStrings.xml><?xml version="1.0" encoding="utf-8"?>
<sst xmlns="http://schemas.openxmlformats.org/spreadsheetml/2006/main" count="206" uniqueCount="192">
  <si>
    <t>Skambučiai  IN (pagal 2022 ir 2023 faktą)</t>
  </si>
  <si>
    <t>Out skambuciai  (pagal faktą)</t>
  </si>
  <si>
    <t>Out Skambučiai papildomai (apklausos)</t>
  </si>
  <si>
    <t>SMS</t>
  </si>
  <si>
    <t>Kreipiniai</t>
  </si>
  <si>
    <t>Papildomi darbai</t>
  </si>
  <si>
    <t>Live chat</t>
  </si>
  <si>
    <t>Object</t>
  </si>
  <si>
    <t>Group</t>
  </si>
  <si>
    <t>Statistic</t>
  </si>
  <si>
    <t>8/14/2023</t>
  </si>
  <si>
    <t>8/15/2023</t>
  </si>
  <si>
    <t>8/16/2023</t>
  </si>
  <si>
    <t>8/17/2023</t>
  </si>
  <si>
    <t>8/18/2023</t>
  </si>
  <si>
    <t>8/19/2023</t>
  </si>
  <si>
    <t>8/20/2023</t>
  </si>
  <si>
    <t>VQ_VV</t>
  </si>
  <si>
    <t>Visi skambučiai</t>
  </si>
  <si>
    <t>Gauti</t>
  </si>
  <si>
    <t>Atsakyti</t>
  </si>
  <si>
    <t>8/14/2023 12:00:00 AM</t>
  </si>
  <si>
    <t>8/14/2023 1:00:00 AM</t>
  </si>
  <si>
    <t>8/14/2023 2:00:00 AM</t>
  </si>
  <si>
    <t>8/14/2023 3:00:00 AM</t>
  </si>
  <si>
    <t>8/14/2023 4:00:00 AM</t>
  </si>
  <si>
    <t>8/14/2023 5:00:00 AM</t>
  </si>
  <si>
    <t>8/14/2023 6:00:00 AM</t>
  </si>
  <si>
    <t>8/14/2023 7:00:00 AM</t>
  </si>
  <si>
    <t>8/14/2023 8:00:00 AM</t>
  </si>
  <si>
    <t>8/14/2023 9:00:00 AM</t>
  </si>
  <si>
    <t>8/14/2023 10:00:00 AM</t>
  </si>
  <si>
    <t>8/14/2023 11:00:00 AM</t>
  </si>
  <si>
    <t>8/14/2023 12:00:00 PM</t>
  </si>
  <si>
    <t>8/14/2023 1:00:00 PM</t>
  </si>
  <si>
    <t>8/14/2023 2:00:00 PM</t>
  </si>
  <si>
    <t>8/14/2023 3:00:00 PM</t>
  </si>
  <si>
    <t>8/14/2023 4:00:00 PM</t>
  </si>
  <si>
    <t>8/14/2023 5:00:00 PM</t>
  </si>
  <si>
    <t>8/14/2023 6:00:00 PM</t>
  </si>
  <si>
    <t>8/14/2023 7:00:00 PM</t>
  </si>
  <si>
    <t>8/14/2023 8:00:00 PM</t>
  </si>
  <si>
    <t>8/14/2023 9:00:00 PM</t>
  </si>
  <si>
    <t>8/14/2023 10:00:00 PM</t>
  </si>
  <si>
    <t>8/14/2023 11:00:00 PM</t>
  </si>
  <si>
    <t>8/15/2023 12:00:00 AM</t>
  </si>
  <si>
    <t>8/15/2023 1:00:00 AM</t>
  </si>
  <si>
    <t>8/15/2023 2:00:00 AM</t>
  </si>
  <si>
    <t>8/15/2023 3:00:00 AM</t>
  </si>
  <si>
    <t>8/15/2023 4:00:00 AM</t>
  </si>
  <si>
    <t>8/15/2023 5:00:00 AM</t>
  </si>
  <si>
    <t>8/15/2023 6:00:00 AM</t>
  </si>
  <si>
    <t>8/15/2023 7:00:00 AM</t>
  </si>
  <si>
    <t>8/15/2023 8:00:00 AM</t>
  </si>
  <si>
    <t>8/15/2023 9:00:00 AM</t>
  </si>
  <si>
    <t>8/15/2023 10:00:00 AM</t>
  </si>
  <si>
    <t>8/15/2023 11:00:00 AM</t>
  </si>
  <si>
    <t>8/15/2023 12:00:00 PM</t>
  </si>
  <si>
    <t>8/15/2023 1:00:00 PM</t>
  </si>
  <si>
    <t>8/15/2023 2:00:00 PM</t>
  </si>
  <si>
    <t>8/15/2023 3:00:00 PM</t>
  </si>
  <si>
    <t>8/15/2023 4:00:00 PM</t>
  </si>
  <si>
    <t>8/15/2023 5:00:00 PM</t>
  </si>
  <si>
    <t>8/15/2023 6:00:00 PM</t>
  </si>
  <si>
    <t>8/15/2023 7:00:00 PM</t>
  </si>
  <si>
    <t>8/15/2023 8:00:00 PM</t>
  </si>
  <si>
    <t>8/15/2023 9:00:00 PM</t>
  </si>
  <si>
    <t>8/15/2023 10:00:00 PM</t>
  </si>
  <si>
    <t>8/15/2023 11:00:00 PM</t>
  </si>
  <si>
    <t>8/16/2023 12:00:00 AM</t>
  </si>
  <si>
    <t>8/16/2023 1:00:00 AM</t>
  </si>
  <si>
    <t>8/16/2023 2:00:00 AM</t>
  </si>
  <si>
    <t>8/16/2023 3:00:00 AM</t>
  </si>
  <si>
    <t>8/16/2023 4:00:00 AM</t>
  </si>
  <si>
    <t>8/16/2023 5:00:00 AM</t>
  </si>
  <si>
    <t>8/16/2023 6:00:00 AM</t>
  </si>
  <si>
    <t>8/16/2023 7:00:00 AM</t>
  </si>
  <si>
    <t>8/16/2023 8:00:00 AM</t>
  </si>
  <si>
    <t>8/16/2023 9:00:00 AM</t>
  </si>
  <si>
    <t>8/16/2023 10:00:00 AM</t>
  </si>
  <si>
    <t>8/16/2023 11:00:00 AM</t>
  </si>
  <si>
    <t>8/16/2023 12:00:00 PM</t>
  </si>
  <si>
    <t>8/16/2023 1:00:00 PM</t>
  </si>
  <si>
    <t>8/16/2023 2:00:00 PM</t>
  </si>
  <si>
    <t>8/16/2023 3:00:00 PM</t>
  </si>
  <si>
    <t>8/16/2023 4:00:00 PM</t>
  </si>
  <si>
    <t>8/16/2023 5:00:00 PM</t>
  </si>
  <si>
    <t>8/16/2023 6:00:00 PM</t>
  </si>
  <si>
    <t>8/16/2023 7:00:00 PM</t>
  </si>
  <si>
    <t>8/16/2023 8:00:00 PM</t>
  </si>
  <si>
    <t>8/16/2023 9:00:00 PM</t>
  </si>
  <si>
    <t>8/16/2023 10:00:00 PM</t>
  </si>
  <si>
    <t>8/16/2023 11:00:00 PM</t>
  </si>
  <si>
    <t>8/17/2023 12:00:00 AM</t>
  </si>
  <si>
    <t>8/17/2023 1:00:00 AM</t>
  </si>
  <si>
    <t>8/17/2023 2:00:00 AM</t>
  </si>
  <si>
    <t>8/17/2023 3:00:00 AM</t>
  </si>
  <si>
    <t>8/17/2023 4:00:00 AM</t>
  </si>
  <si>
    <t>8/17/2023 5:00:00 AM</t>
  </si>
  <si>
    <t>8/17/2023 6:00:00 AM</t>
  </si>
  <si>
    <t>8/17/2023 7:00:00 AM</t>
  </si>
  <si>
    <t>8/17/2023 8:00:00 AM</t>
  </si>
  <si>
    <t>8/17/2023 9:00:00 AM</t>
  </si>
  <si>
    <t>8/17/2023 10:00:00 AM</t>
  </si>
  <si>
    <t>8/17/2023 11:00:00 AM</t>
  </si>
  <si>
    <t>8/17/2023 12:00:00 PM</t>
  </si>
  <si>
    <t>8/17/2023 1:00:00 PM</t>
  </si>
  <si>
    <t>8/17/2023 2:00:00 PM</t>
  </si>
  <si>
    <t>8/17/2023 3:00:00 PM</t>
  </si>
  <si>
    <t>8/17/2023 4:00:00 PM</t>
  </si>
  <si>
    <t>8/17/2023 5:00:00 PM</t>
  </si>
  <si>
    <t>8/17/2023 6:00:00 PM</t>
  </si>
  <si>
    <t>8/17/2023 7:00:00 PM</t>
  </si>
  <si>
    <t>8/17/2023 8:00:00 PM</t>
  </si>
  <si>
    <t>8/17/2023 9:00:00 PM</t>
  </si>
  <si>
    <t>8/17/2023 10:00:00 PM</t>
  </si>
  <si>
    <t>8/17/2023 11:00:00 PM</t>
  </si>
  <si>
    <t>8/18/2023 12:00:00 AM</t>
  </si>
  <si>
    <t>8/18/2023 1:00:00 AM</t>
  </si>
  <si>
    <t>8/18/2023 2:00:00 AM</t>
  </si>
  <si>
    <t>8/18/2023 3:00:00 AM</t>
  </si>
  <si>
    <t>8/18/2023 4:00:00 AM</t>
  </si>
  <si>
    <t>8/18/2023 5:00:00 AM</t>
  </si>
  <si>
    <t>8/18/2023 6:00:00 AM</t>
  </si>
  <si>
    <t>8/18/2023 7:00:00 AM</t>
  </si>
  <si>
    <t>8/18/2023 8:00:00 AM</t>
  </si>
  <si>
    <t>8/18/2023 9:00:00 AM</t>
  </si>
  <si>
    <t>8/18/2023 10:00:00 AM</t>
  </si>
  <si>
    <t>8/18/2023 11:00:00 AM</t>
  </si>
  <si>
    <t>8/18/2023 12:00:00 PM</t>
  </si>
  <si>
    <t>8/18/2023 1:00:00 PM</t>
  </si>
  <si>
    <t>8/18/2023 2:00:00 PM</t>
  </si>
  <si>
    <t>8/18/2023 3:00:00 PM</t>
  </si>
  <si>
    <t>8/18/2023 4:00:00 PM</t>
  </si>
  <si>
    <t>8/18/2023 5:00:00 PM</t>
  </si>
  <si>
    <t>8/18/2023 6:00:00 PM</t>
  </si>
  <si>
    <t>8/18/2023 7:00:00 PM</t>
  </si>
  <si>
    <t>8/18/2023 8:00:00 PM</t>
  </si>
  <si>
    <t>8/18/2023 9:00:00 PM</t>
  </si>
  <si>
    <t>8/18/2023 10:00:00 PM</t>
  </si>
  <si>
    <t>8/18/2023 11:00:00 PM</t>
  </si>
  <si>
    <t>8/19/2023 12:00:00 AM</t>
  </si>
  <si>
    <t>8/19/2023 1:00:00 AM</t>
  </si>
  <si>
    <t>8/19/2023 2:00:00 AM</t>
  </si>
  <si>
    <t>8/19/2023 3:00:00 AM</t>
  </si>
  <si>
    <t>8/19/2023 4:00:00 AM</t>
  </si>
  <si>
    <t>8/19/2023 5:00:00 AM</t>
  </si>
  <si>
    <t>8/19/2023 6:00:00 AM</t>
  </si>
  <si>
    <t>8/19/2023 7:00:00 AM</t>
  </si>
  <si>
    <t>8/19/2023 8:00:00 AM</t>
  </si>
  <si>
    <t>8/19/2023 9:00:00 AM</t>
  </si>
  <si>
    <t>8/19/2023 10:00:00 AM</t>
  </si>
  <si>
    <t>8/19/2023 11:00:00 AM</t>
  </si>
  <si>
    <t>8/19/2023 12:00:00 PM</t>
  </si>
  <si>
    <t>8/19/2023 1:00:00 PM</t>
  </si>
  <si>
    <t>8/19/2023 2:00:00 PM</t>
  </si>
  <si>
    <t>8/19/2023 3:00:00 PM</t>
  </si>
  <si>
    <t>8/19/2023 4:00:00 PM</t>
  </si>
  <si>
    <t>8/19/2023 5:00:00 PM</t>
  </si>
  <si>
    <t>8/19/2023 6:00:00 PM</t>
  </si>
  <si>
    <t>8/19/2023 7:00:00 PM</t>
  </si>
  <si>
    <t>8/19/2023 8:00:00 PM</t>
  </si>
  <si>
    <t>8/19/2023 9:00:00 PM</t>
  </si>
  <si>
    <t>8/19/2023 10:00:00 PM</t>
  </si>
  <si>
    <t>8/19/2023 11:00:00 PM</t>
  </si>
  <si>
    <t>8/20/2023 12:00:00 AM</t>
  </si>
  <si>
    <t>8/20/2023 1:00:00 AM</t>
  </si>
  <si>
    <t>8/20/2023 2:00:00 AM</t>
  </si>
  <si>
    <t>8/20/2023 3:00:00 AM</t>
  </si>
  <si>
    <t>8/20/2023 4:00:00 AM</t>
  </si>
  <si>
    <t>8/20/2023 5:00:00 AM</t>
  </si>
  <si>
    <t>8/20/2023 6:00:00 AM</t>
  </si>
  <si>
    <t>8/20/2023 7:00:00 AM</t>
  </si>
  <si>
    <t>8/20/2023 8:00:00 AM</t>
  </si>
  <si>
    <t>8/20/2023 9:00:00 AM</t>
  </si>
  <si>
    <t>8/20/2023 10:00:00 AM</t>
  </si>
  <si>
    <t>8/20/2023 11:00:00 AM</t>
  </si>
  <si>
    <t>8/20/2023 12:00:00 PM</t>
  </si>
  <si>
    <t>8/20/2023 1:00:00 PM</t>
  </si>
  <si>
    <t>8/20/2023 2:00:00 PM</t>
  </si>
  <si>
    <t>8/20/2023 3:00:00 PM</t>
  </si>
  <si>
    <t>8/20/2023 4:00:00 PM</t>
  </si>
  <si>
    <t>8/20/2023 5:00:00 PM</t>
  </si>
  <si>
    <t>8/20/2023 6:00:00 PM</t>
  </si>
  <si>
    <t>8/20/2023 7:00:00 PM</t>
  </si>
  <si>
    <t>8/20/2023 8:00:00 PM</t>
  </si>
  <si>
    <t>8/20/2023 9:00:00 PM</t>
  </si>
  <si>
    <t>8/20/2023 10:00:00 PM</t>
  </si>
  <si>
    <t>8/20/2023 11:00:00 PM</t>
  </si>
  <si>
    <t xml:space="preserve">Avarijų metu siunčiamų sms kiekis padidėja apie 20%, tai sudaro apie  24804 sms per mėnesį. Per metus numatomos 3 A lygio avarijos. T.y. 24804*3/12=4134 tiek sms prisidėtų kas mėnesį. </t>
  </si>
  <si>
    <t xml:space="preserve">Avarijų metu skambučių padidėjimas būna apie 20%, tai sudaro apie 1658 per mėnesį. Per metus numatomos 3 A lygio avarijos. T.y. 1658*3/12=276  tiek skambučių prisidėtų kas mėnesį. </t>
  </si>
  <si>
    <t>Viso 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</si>
</sst>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6C9C-236A-423A-B5B5-BA05BD977252}">
  <dimension ref="A2:E12"/>
  <sheetViews>
    <sheetView topLeftCell="A3" workbookViewId="0">
      <selection activeCell="D8" sqref="D8"/>
    </sheetView>
  </sheetViews>
  <sheetFormatPr defaultRowHeight="14.4" x14ac:dyDescent="0.3"/>
  <cols>
    <col min="1" max="1" width="17.6640625" customWidth="1"/>
    <col min="4" max="4" width="14.109375" style="15" customWidth="1"/>
    <col min="5" max="5" width="49.6640625" customWidth="1"/>
  </cols>
  <sheetData>
    <row r="2" spans="1:5" x14ac:dyDescent="0.3">
      <c r="B2" s="1">
        <v>3</v>
      </c>
      <c r="C2" s="1">
        <v>4</v>
      </c>
      <c r="D2" s="16" t="s">
        <v>191</v>
      </c>
    </row>
    <row r="3" spans="1:5" ht="67.95" customHeight="1" x14ac:dyDescent="0.3">
      <c r="A3" s="18" t="s">
        <v>0</v>
      </c>
      <c r="B3" s="3">
        <f>9045+276</f>
        <v>9321</v>
      </c>
      <c r="C3" s="3">
        <f>7476+276</f>
        <v>7752</v>
      </c>
      <c r="D3" s="17">
        <f t="shared" ref="D3:D9" si="0">B3+C3</f>
        <v>17073</v>
      </c>
      <c r="E3" s="2" t="s">
        <v>190</v>
      </c>
    </row>
    <row r="4" spans="1:5" ht="40.950000000000003" customHeight="1" x14ac:dyDescent="0.3">
      <c r="A4" s="18" t="s">
        <v>1</v>
      </c>
      <c r="B4" s="3">
        <v>2073</v>
      </c>
      <c r="C4" s="3">
        <v>2346</v>
      </c>
      <c r="D4" s="17">
        <f t="shared" si="0"/>
        <v>4419</v>
      </c>
    </row>
    <row r="5" spans="1:5" ht="63.6" customHeight="1" x14ac:dyDescent="0.3">
      <c r="A5" s="18" t="s">
        <v>2</v>
      </c>
      <c r="B5" s="3">
        <v>88</v>
      </c>
      <c r="C5" s="3">
        <v>88</v>
      </c>
      <c r="D5" s="17">
        <f t="shared" si="0"/>
        <v>176</v>
      </c>
    </row>
    <row r="6" spans="1:5" ht="57.6" x14ac:dyDescent="0.3">
      <c r="A6" s="18" t="s">
        <v>3</v>
      </c>
      <c r="B6" s="3">
        <f>135990+4134</f>
        <v>140124</v>
      </c>
      <c r="C6" s="3">
        <f>124022+4134</f>
        <v>128156</v>
      </c>
      <c r="D6" s="17">
        <f t="shared" si="0"/>
        <v>268280</v>
      </c>
      <c r="E6" s="2" t="s">
        <v>189</v>
      </c>
    </row>
    <row r="7" spans="1:5" x14ac:dyDescent="0.3">
      <c r="A7" s="18" t="s">
        <v>4</v>
      </c>
      <c r="B7" s="3">
        <v>300</v>
      </c>
      <c r="C7" s="3">
        <v>300</v>
      </c>
      <c r="D7" s="17">
        <f t="shared" si="0"/>
        <v>600</v>
      </c>
    </row>
    <row r="8" spans="1:5" x14ac:dyDescent="0.3">
      <c r="A8" s="18" t="s">
        <v>5</v>
      </c>
      <c r="B8" s="3">
        <v>90</v>
      </c>
      <c r="C8" s="3">
        <v>90</v>
      </c>
      <c r="D8" s="17">
        <f t="shared" si="0"/>
        <v>180</v>
      </c>
    </row>
    <row r="9" spans="1:5" x14ac:dyDescent="0.3">
      <c r="A9" s="18" t="s">
        <v>6</v>
      </c>
      <c r="B9" s="3">
        <v>200</v>
      </c>
      <c r="C9" s="3">
        <v>200</v>
      </c>
      <c r="D9" s="17">
        <f t="shared" si="0"/>
        <v>400</v>
      </c>
    </row>
    <row r="10" spans="1:5" x14ac:dyDescent="0.3">
      <c r="B10" s="4">
        <f>SUM(B3:B9)</f>
        <v>152196</v>
      </c>
      <c r="C10" s="4">
        <f>SUM(C3:C9)</f>
        <v>138932</v>
      </c>
    </row>
    <row r="11" spans="1:5" x14ac:dyDescent="0.3">
      <c r="D11" s="17"/>
    </row>
    <row r="12" spans="1:5" x14ac:dyDescent="0.3">
      <c r="A1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2042-82C4-44B2-9F70-C691962599B9}">
  <dimension ref="A1:J3"/>
  <sheetViews>
    <sheetView workbookViewId="0">
      <selection activeCell="A2" sqref="A2"/>
    </sheetView>
  </sheetViews>
  <sheetFormatPr defaultRowHeight="14.4" x14ac:dyDescent="0.3"/>
  <cols>
    <col min="4" max="4" width="10.88671875" customWidth="1"/>
    <col min="5" max="5" width="10.33203125" customWidth="1"/>
    <col min="6" max="7" width="11.109375" customWidth="1"/>
    <col min="8" max="8" width="10.88671875" customWidth="1"/>
    <col min="9" max="9" width="10.6640625" customWidth="1"/>
    <col min="10" max="10" width="11.33203125" customWidth="1"/>
  </cols>
  <sheetData>
    <row r="1" spans="1:10" x14ac:dyDescent="0.3">
      <c r="A1" s="5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</row>
    <row r="2" spans="1:10" ht="43.2" x14ac:dyDescent="0.3">
      <c r="A2" s="6" t="s">
        <v>17</v>
      </c>
      <c r="B2" s="6" t="s">
        <v>18</v>
      </c>
      <c r="C2" s="6" t="s">
        <v>19</v>
      </c>
      <c r="D2" s="6">
        <v>321</v>
      </c>
      <c r="E2" s="6">
        <v>43</v>
      </c>
      <c r="F2" s="6">
        <v>452</v>
      </c>
      <c r="G2" s="6">
        <v>398</v>
      </c>
      <c r="H2" s="6">
        <v>316</v>
      </c>
      <c r="I2" s="6">
        <v>54</v>
      </c>
      <c r="J2" s="6">
        <v>36</v>
      </c>
    </row>
    <row r="3" spans="1:10" x14ac:dyDescent="0.3">
      <c r="A3" s="6"/>
      <c r="B3" s="6"/>
      <c r="C3" s="6" t="s">
        <v>20</v>
      </c>
      <c r="D3" s="6">
        <v>315</v>
      </c>
      <c r="E3" s="6">
        <v>38</v>
      </c>
      <c r="F3" s="6">
        <v>434</v>
      </c>
      <c r="G3" s="6">
        <v>387</v>
      </c>
      <c r="H3" s="6">
        <v>308</v>
      </c>
      <c r="I3" s="6">
        <v>48</v>
      </c>
      <c r="J3" s="6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CE15-6BFD-45D4-9BAD-FBEB8D8F11CC}">
  <dimension ref="A1:AA19"/>
  <sheetViews>
    <sheetView tabSelected="1" topLeftCell="A5" workbookViewId="0">
      <selection activeCell="H21" sqref="H21"/>
    </sheetView>
  </sheetViews>
  <sheetFormatPr defaultRowHeight="14.4" x14ac:dyDescent="0.3"/>
  <cols>
    <col min="4" max="4" width="11.6640625" customWidth="1"/>
    <col min="5" max="6" width="11.33203125" customWidth="1"/>
    <col min="7" max="7" width="12" customWidth="1"/>
    <col min="8" max="8" width="11.6640625" customWidth="1"/>
    <col min="9" max="9" width="12.109375" customWidth="1"/>
    <col min="10" max="11" width="11.33203125" customWidth="1"/>
    <col min="12" max="12" width="12" customWidth="1"/>
    <col min="13" max="13" width="11.88671875" customWidth="1"/>
    <col min="14" max="14" width="12.6640625" customWidth="1"/>
    <col min="15" max="17" width="12.33203125" customWidth="1"/>
    <col min="18" max="18" width="12.6640625" customWidth="1"/>
    <col min="19" max="19" width="11.88671875" customWidth="1"/>
    <col min="20" max="21" width="11.33203125" customWidth="1"/>
    <col min="22" max="22" width="11.6640625" customWidth="1"/>
    <col min="23" max="23" width="13.33203125" customWidth="1"/>
    <col min="24" max="24" width="12" customWidth="1"/>
    <col min="25" max="25" width="13.6640625" customWidth="1"/>
    <col min="26" max="26" width="12.5546875" customWidth="1"/>
    <col min="27" max="27" width="13.88671875" customWidth="1"/>
  </cols>
  <sheetData>
    <row r="1" spans="1:27" ht="28.8" x14ac:dyDescent="0.3">
      <c r="A1" s="5" t="s">
        <v>7</v>
      </c>
      <c r="B1" s="5" t="s">
        <v>8</v>
      </c>
      <c r="C1" s="5" t="s">
        <v>9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  <c r="O1" s="5" t="s">
        <v>32</v>
      </c>
      <c r="P1" s="5" t="s">
        <v>33</v>
      </c>
      <c r="Q1" s="5" t="s">
        <v>34</v>
      </c>
      <c r="R1" s="5" t="s">
        <v>35</v>
      </c>
      <c r="S1" s="5" t="s">
        <v>36</v>
      </c>
      <c r="T1" s="5" t="s">
        <v>37</v>
      </c>
      <c r="U1" s="5" t="s">
        <v>38</v>
      </c>
      <c r="V1" s="5" t="s">
        <v>39</v>
      </c>
      <c r="W1" s="5" t="s">
        <v>40</v>
      </c>
      <c r="X1" s="5" t="s">
        <v>41</v>
      </c>
      <c r="Y1" s="5" t="s">
        <v>42</v>
      </c>
      <c r="Z1" s="5" t="s">
        <v>43</v>
      </c>
      <c r="AA1" s="5" t="s">
        <v>44</v>
      </c>
    </row>
    <row r="2" spans="1:27" ht="22.95" customHeight="1" x14ac:dyDescent="0.3">
      <c r="A2" s="6" t="s">
        <v>17</v>
      </c>
      <c r="B2" s="6" t="s">
        <v>18</v>
      </c>
      <c r="C2" s="6" t="s">
        <v>19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1</v>
      </c>
      <c r="L2" s="6">
        <v>30</v>
      </c>
      <c r="M2" s="6">
        <v>42</v>
      </c>
      <c r="N2" s="6">
        <v>47</v>
      </c>
      <c r="O2" s="6">
        <v>45</v>
      </c>
      <c r="P2" s="6">
        <v>34</v>
      </c>
      <c r="Q2" s="6">
        <v>28</v>
      </c>
      <c r="R2" s="6">
        <v>29</v>
      </c>
      <c r="S2" s="6">
        <v>27</v>
      </c>
      <c r="T2" s="6">
        <v>15</v>
      </c>
      <c r="U2" s="6">
        <v>7</v>
      </c>
      <c r="V2" s="6">
        <v>1</v>
      </c>
      <c r="W2" s="6">
        <v>8</v>
      </c>
      <c r="X2" s="6">
        <v>2</v>
      </c>
      <c r="Y2" s="6">
        <v>5</v>
      </c>
      <c r="Z2" s="6">
        <v>0</v>
      </c>
      <c r="AA2" s="6">
        <v>0</v>
      </c>
    </row>
    <row r="3" spans="1:27" x14ac:dyDescent="0.3">
      <c r="A3" s="6"/>
      <c r="B3" s="6"/>
      <c r="C3" s="6" t="s">
        <v>20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1</v>
      </c>
      <c r="L3" s="6">
        <v>28</v>
      </c>
      <c r="M3" s="6">
        <v>41</v>
      </c>
      <c r="N3" s="6">
        <v>43</v>
      </c>
      <c r="O3" s="6">
        <v>47</v>
      </c>
      <c r="P3" s="6">
        <v>34</v>
      </c>
      <c r="Q3" s="6">
        <v>27</v>
      </c>
      <c r="R3" s="6">
        <v>29</v>
      </c>
      <c r="S3" s="6">
        <v>27</v>
      </c>
      <c r="T3" s="6">
        <v>15</v>
      </c>
      <c r="U3" s="6">
        <v>7</v>
      </c>
      <c r="V3" s="6">
        <v>1</v>
      </c>
      <c r="W3" s="6">
        <v>8</v>
      </c>
      <c r="X3" s="6">
        <v>2</v>
      </c>
      <c r="Y3" s="6">
        <v>5</v>
      </c>
      <c r="Z3" s="6">
        <v>0</v>
      </c>
      <c r="AA3" s="6">
        <v>0</v>
      </c>
    </row>
    <row r="5" spans="1:27" ht="28.8" x14ac:dyDescent="0.3">
      <c r="D5" s="5" t="s">
        <v>45</v>
      </c>
      <c r="E5" s="5" t="s">
        <v>46</v>
      </c>
      <c r="F5" s="5" t="s">
        <v>47</v>
      </c>
      <c r="G5" s="5" t="s">
        <v>48</v>
      </c>
      <c r="H5" s="5" t="s">
        <v>49</v>
      </c>
      <c r="I5" s="5" t="s">
        <v>50</v>
      </c>
      <c r="J5" s="5" t="s">
        <v>51</v>
      </c>
      <c r="K5" s="5" t="s">
        <v>52</v>
      </c>
      <c r="L5" s="5" t="s">
        <v>53</v>
      </c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  <c r="R5" s="5" t="s">
        <v>59</v>
      </c>
      <c r="S5" s="5" t="s">
        <v>60</v>
      </c>
      <c r="T5" s="5" t="s">
        <v>61</v>
      </c>
      <c r="U5" s="5" t="s">
        <v>62</v>
      </c>
      <c r="V5" s="5" t="s">
        <v>63</v>
      </c>
      <c r="W5" s="5" t="s">
        <v>64</v>
      </c>
      <c r="X5" s="5" t="s">
        <v>65</v>
      </c>
      <c r="Y5" s="5" t="s">
        <v>66</v>
      </c>
      <c r="Z5" s="5" t="s">
        <v>67</v>
      </c>
      <c r="AA5" s="5" t="s">
        <v>68</v>
      </c>
    </row>
    <row r="6" spans="1:27" x14ac:dyDescent="0.3"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4</v>
      </c>
      <c r="M6" s="6">
        <v>6</v>
      </c>
      <c r="N6" s="6">
        <v>2</v>
      </c>
      <c r="O6" s="6">
        <v>5</v>
      </c>
      <c r="P6" s="6">
        <v>3</v>
      </c>
      <c r="Q6" s="6">
        <v>9</v>
      </c>
      <c r="R6" s="6">
        <v>2</v>
      </c>
      <c r="S6" s="6">
        <v>0</v>
      </c>
      <c r="T6" s="6">
        <v>3</v>
      </c>
      <c r="U6" s="6">
        <v>0</v>
      </c>
      <c r="V6" s="6">
        <v>1</v>
      </c>
      <c r="W6" s="6">
        <v>5</v>
      </c>
      <c r="X6" s="6">
        <v>2</v>
      </c>
      <c r="Y6" s="6">
        <v>1</v>
      </c>
      <c r="Z6" s="6">
        <v>0</v>
      </c>
      <c r="AA6" s="6">
        <v>0</v>
      </c>
    </row>
    <row r="7" spans="1:27" x14ac:dyDescent="0.3"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3</v>
      </c>
      <c r="M7" s="6">
        <v>5</v>
      </c>
      <c r="N7" s="6">
        <v>1</v>
      </c>
      <c r="O7" s="6">
        <v>5</v>
      </c>
      <c r="P7" s="6">
        <v>3</v>
      </c>
      <c r="Q7" s="6">
        <v>8</v>
      </c>
      <c r="R7" s="6">
        <v>2</v>
      </c>
      <c r="S7" s="6">
        <v>0</v>
      </c>
      <c r="T7" s="6">
        <v>2</v>
      </c>
      <c r="U7" s="6">
        <v>0</v>
      </c>
      <c r="V7" s="6">
        <v>1</v>
      </c>
      <c r="W7" s="6">
        <v>5</v>
      </c>
      <c r="X7" s="6">
        <v>2</v>
      </c>
      <c r="Y7" s="6">
        <v>1</v>
      </c>
      <c r="Z7" s="6">
        <v>0</v>
      </c>
      <c r="AA7" s="6">
        <v>0</v>
      </c>
    </row>
    <row r="9" spans="1:27" ht="28.8" x14ac:dyDescent="0.3">
      <c r="D9" s="5" t="s">
        <v>69</v>
      </c>
      <c r="E9" s="5" t="s">
        <v>70</v>
      </c>
      <c r="F9" s="5" t="s">
        <v>71</v>
      </c>
      <c r="G9" s="5" t="s">
        <v>72</v>
      </c>
      <c r="H9" s="5" t="s">
        <v>73</v>
      </c>
      <c r="I9" s="5" t="s">
        <v>74</v>
      </c>
      <c r="J9" s="5" t="s">
        <v>75</v>
      </c>
      <c r="K9" s="5" t="s">
        <v>76</v>
      </c>
      <c r="L9" s="5" t="s">
        <v>77</v>
      </c>
      <c r="M9" s="5" t="s">
        <v>78</v>
      </c>
      <c r="N9" s="5" t="s">
        <v>79</v>
      </c>
      <c r="O9" s="5" t="s">
        <v>80</v>
      </c>
      <c r="P9" s="5" t="s">
        <v>81</v>
      </c>
      <c r="Q9" s="5" t="s">
        <v>82</v>
      </c>
      <c r="R9" s="5" t="s">
        <v>83</v>
      </c>
      <c r="S9" s="5" t="s">
        <v>84</v>
      </c>
      <c r="T9" s="5" t="s">
        <v>85</v>
      </c>
      <c r="U9" s="5" t="s">
        <v>86</v>
      </c>
      <c r="V9" s="5" t="s">
        <v>87</v>
      </c>
      <c r="W9" s="5" t="s">
        <v>88</v>
      </c>
      <c r="X9" s="5" t="s">
        <v>89</v>
      </c>
      <c r="Y9" s="5" t="s">
        <v>90</v>
      </c>
      <c r="Z9" s="5" t="s">
        <v>91</v>
      </c>
      <c r="AA9" s="5" t="s">
        <v>92</v>
      </c>
    </row>
    <row r="10" spans="1:27" x14ac:dyDescent="0.3"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43</v>
      </c>
      <c r="M10" s="8">
        <v>56</v>
      </c>
      <c r="N10" s="8">
        <v>42</v>
      </c>
      <c r="O10" s="8">
        <v>47</v>
      </c>
      <c r="P10" s="8">
        <v>66</v>
      </c>
      <c r="Q10" s="8">
        <v>43</v>
      </c>
      <c r="R10" s="8">
        <v>42</v>
      </c>
      <c r="S10" s="8">
        <v>47</v>
      </c>
      <c r="T10" s="8">
        <v>27</v>
      </c>
      <c r="U10" s="8">
        <v>15</v>
      </c>
      <c r="V10" s="8">
        <v>8</v>
      </c>
      <c r="W10" s="8">
        <v>8</v>
      </c>
      <c r="X10" s="8">
        <v>4</v>
      </c>
      <c r="Y10" s="8">
        <v>1</v>
      </c>
      <c r="Z10" s="8">
        <v>2</v>
      </c>
      <c r="AA10" s="8">
        <v>0</v>
      </c>
    </row>
    <row r="11" spans="1:27" x14ac:dyDescent="0.3"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1</v>
      </c>
      <c r="L11" s="11">
        <v>38</v>
      </c>
      <c r="M11" s="11">
        <v>53</v>
      </c>
      <c r="N11" s="11">
        <v>41</v>
      </c>
      <c r="O11" s="11">
        <v>47</v>
      </c>
      <c r="P11" s="11">
        <v>64</v>
      </c>
      <c r="Q11" s="11">
        <v>43</v>
      </c>
      <c r="R11" s="11">
        <v>42</v>
      </c>
      <c r="S11" s="11">
        <v>47</v>
      </c>
      <c r="T11" s="11">
        <v>25</v>
      </c>
      <c r="U11" s="11">
        <v>15</v>
      </c>
      <c r="V11" s="11">
        <v>7</v>
      </c>
      <c r="W11" s="11">
        <v>6</v>
      </c>
      <c r="X11" s="11">
        <v>2</v>
      </c>
      <c r="Y11" s="11">
        <v>1</v>
      </c>
      <c r="Z11" s="11">
        <v>2</v>
      </c>
      <c r="AA11" s="11">
        <v>0</v>
      </c>
    </row>
    <row r="12" spans="1:27" x14ac:dyDescent="0.3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8.8" x14ac:dyDescent="0.3">
      <c r="A13" s="9"/>
      <c r="B13" s="9"/>
      <c r="C13" s="9"/>
      <c r="D13" s="12" t="s">
        <v>93</v>
      </c>
      <c r="E13" s="13" t="s">
        <v>94</v>
      </c>
      <c r="F13" s="13" t="s">
        <v>95</v>
      </c>
      <c r="G13" s="13" t="s">
        <v>96</v>
      </c>
      <c r="H13" s="13" t="s">
        <v>97</v>
      </c>
      <c r="I13" s="13" t="s">
        <v>98</v>
      </c>
      <c r="J13" s="13" t="s">
        <v>99</v>
      </c>
      <c r="K13" s="13" t="s">
        <v>100</v>
      </c>
      <c r="L13" s="13" t="s">
        <v>101</v>
      </c>
      <c r="M13" s="13" t="s">
        <v>102</v>
      </c>
      <c r="N13" s="13" t="s">
        <v>103</v>
      </c>
      <c r="O13" s="13" t="s">
        <v>104</v>
      </c>
      <c r="P13" s="13" t="s">
        <v>105</v>
      </c>
      <c r="Q13" s="13" t="s">
        <v>106</v>
      </c>
      <c r="R13" s="13" t="s">
        <v>107</v>
      </c>
      <c r="S13" s="13" t="s">
        <v>108</v>
      </c>
      <c r="T13" s="13" t="s">
        <v>109</v>
      </c>
      <c r="U13" s="13" t="s">
        <v>110</v>
      </c>
      <c r="V13" s="13" t="s">
        <v>111</v>
      </c>
      <c r="W13" s="13" t="s">
        <v>112</v>
      </c>
      <c r="X13" s="13" t="s">
        <v>113</v>
      </c>
      <c r="Y13" s="13" t="s">
        <v>114</v>
      </c>
      <c r="Z13" s="13" t="s">
        <v>115</v>
      </c>
      <c r="AA13" s="13" t="s">
        <v>116</v>
      </c>
    </row>
    <row r="14" spans="1:27" x14ac:dyDescent="0.3">
      <c r="A14" s="7"/>
      <c r="B14" s="7"/>
      <c r="C14" s="7"/>
      <c r="D14" s="10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7</v>
      </c>
      <c r="L14" s="6">
        <v>24</v>
      </c>
      <c r="M14" s="6">
        <v>43</v>
      </c>
      <c r="N14" s="6">
        <v>48</v>
      </c>
      <c r="O14" s="6">
        <v>53</v>
      </c>
      <c r="P14" s="6">
        <v>48</v>
      </c>
      <c r="Q14" s="6">
        <v>40</v>
      </c>
      <c r="R14" s="6">
        <v>43</v>
      </c>
      <c r="S14" s="6">
        <v>34</v>
      </c>
      <c r="T14" s="6">
        <v>21</v>
      </c>
      <c r="U14" s="6">
        <v>11</v>
      </c>
      <c r="V14" s="6">
        <v>6</v>
      </c>
      <c r="W14" s="6">
        <v>10</v>
      </c>
      <c r="X14" s="6">
        <v>4</v>
      </c>
      <c r="Y14" s="6">
        <v>3</v>
      </c>
      <c r="Z14" s="6">
        <v>2</v>
      </c>
      <c r="AA14" s="6">
        <v>1</v>
      </c>
    </row>
    <row r="15" spans="1:27" x14ac:dyDescent="0.3">
      <c r="A15" s="7"/>
      <c r="B15" s="7"/>
      <c r="C15" s="7"/>
      <c r="D15" s="10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</v>
      </c>
      <c r="L15" s="6">
        <v>23</v>
      </c>
      <c r="M15" s="6">
        <v>42</v>
      </c>
      <c r="N15" s="6">
        <v>49</v>
      </c>
      <c r="O15" s="6">
        <v>53</v>
      </c>
      <c r="P15" s="6">
        <v>48</v>
      </c>
      <c r="Q15" s="6">
        <v>38</v>
      </c>
      <c r="R15" s="6">
        <v>41</v>
      </c>
      <c r="S15" s="6">
        <v>33</v>
      </c>
      <c r="T15" s="6">
        <v>20</v>
      </c>
      <c r="U15" s="6">
        <v>11</v>
      </c>
      <c r="V15" s="6">
        <v>6</v>
      </c>
      <c r="W15" s="6">
        <v>9</v>
      </c>
      <c r="X15" s="6">
        <v>4</v>
      </c>
      <c r="Y15" s="6">
        <v>1</v>
      </c>
      <c r="Z15" s="6">
        <v>3</v>
      </c>
      <c r="AA15" s="6">
        <v>1</v>
      </c>
    </row>
    <row r="17" spans="4:27" ht="28.8" x14ac:dyDescent="0.3">
      <c r="D17" s="5" t="s">
        <v>117</v>
      </c>
      <c r="E17" s="5" t="s">
        <v>118</v>
      </c>
      <c r="F17" s="5" t="s">
        <v>119</v>
      </c>
      <c r="G17" s="5" t="s">
        <v>120</v>
      </c>
      <c r="H17" s="5" t="s">
        <v>121</v>
      </c>
      <c r="I17" s="5" t="s">
        <v>122</v>
      </c>
      <c r="J17" s="5" t="s">
        <v>123</v>
      </c>
      <c r="K17" s="5" t="s">
        <v>124</v>
      </c>
      <c r="L17" s="5" t="s">
        <v>125</v>
      </c>
      <c r="M17" s="5" t="s">
        <v>126</v>
      </c>
      <c r="N17" s="5" t="s">
        <v>127</v>
      </c>
      <c r="O17" s="5" t="s">
        <v>128</v>
      </c>
      <c r="P17" s="5" t="s">
        <v>129</v>
      </c>
      <c r="Q17" s="5" t="s">
        <v>130</v>
      </c>
      <c r="R17" s="5" t="s">
        <v>131</v>
      </c>
      <c r="S17" s="5" t="s">
        <v>132</v>
      </c>
      <c r="T17" s="5" t="s">
        <v>133</v>
      </c>
      <c r="U17" s="5" t="s">
        <v>134</v>
      </c>
      <c r="V17" s="5" t="s">
        <v>135</v>
      </c>
      <c r="W17" s="5" t="s">
        <v>136</v>
      </c>
      <c r="X17" s="5" t="s">
        <v>137</v>
      </c>
      <c r="Y17" s="5" t="s">
        <v>138</v>
      </c>
      <c r="Z17" s="5" t="s">
        <v>139</v>
      </c>
      <c r="AA17" s="5" t="s">
        <v>140</v>
      </c>
    </row>
    <row r="18" spans="4:27" x14ac:dyDescent="0.3"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5</v>
      </c>
      <c r="L18" s="6">
        <v>15</v>
      </c>
      <c r="M18" s="6">
        <v>53</v>
      </c>
      <c r="N18" s="6">
        <v>43</v>
      </c>
      <c r="O18" s="6">
        <v>49</v>
      </c>
      <c r="P18" s="6">
        <v>34</v>
      </c>
      <c r="Q18" s="6">
        <v>49</v>
      </c>
      <c r="R18" s="6">
        <v>22</v>
      </c>
      <c r="S18" s="6">
        <v>17</v>
      </c>
      <c r="T18" s="6">
        <v>13</v>
      </c>
      <c r="U18" s="6">
        <v>7</v>
      </c>
      <c r="V18" s="6">
        <v>2</v>
      </c>
      <c r="W18" s="6">
        <v>2</v>
      </c>
      <c r="X18" s="6">
        <v>1</v>
      </c>
      <c r="Y18" s="6">
        <v>2</v>
      </c>
      <c r="Z18" s="6">
        <v>1</v>
      </c>
      <c r="AA18" s="6">
        <v>0</v>
      </c>
    </row>
    <row r="19" spans="4:27" x14ac:dyDescent="0.3"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5</v>
      </c>
      <c r="L19" s="6">
        <v>15</v>
      </c>
      <c r="M19" s="6">
        <v>50</v>
      </c>
      <c r="N19" s="6">
        <v>38</v>
      </c>
      <c r="O19" s="6">
        <v>50</v>
      </c>
      <c r="P19" s="6">
        <v>33</v>
      </c>
      <c r="Q19" s="6">
        <v>50</v>
      </c>
      <c r="R19" s="6">
        <v>22</v>
      </c>
      <c r="S19" s="6">
        <v>17</v>
      </c>
      <c r="T19" s="6">
        <v>13</v>
      </c>
      <c r="U19" s="6">
        <v>7</v>
      </c>
      <c r="V19" s="6">
        <v>2</v>
      </c>
      <c r="W19" s="6">
        <v>2</v>
      </c>
      <c r="X19" s="6">
        <v>1</v>
      </c>
      <c r="Y19" s="6">
        <v>2</v>
      </c>
      <c r="Z19" s="6">
        <v>0</v>
      </c>
      <c r="AA19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BD8F-D4FD-4BC6-9976-3C1DEC36DC19}">
  <dimension ref="A1:AA7"/>
  <sheetViews>
    <sheetView workbookViewId="0">
      <selection activeCell="J19" sqref="J19"/>
    </sheetView>
  </sheetViews>
  <sheetFormatPr defaultRowHeight="14.4" x14ac:dyDescent="0.3"/>
  <cols>
    <col min="4" max="4" width="11.33203125" customWidth="1"/>
    <col min="5" max="5" width="11.6640625" customWidth="1"/>
    <col min="6" max="6" width="11.88671875" customWidth="1"/>
    <col min="7" max="7" width="11.44140625" customWidth="1"/>
    <col min="8" max="8" width="10.6640625" customWidth="1"/>
    <col min="9" max="9" width="12.5546875" customWidth="1"/>
    <col min="10" max="10" width="12" customWidth="1"/>
    <col min="11" max="11" width="11.33203125" customWidth="1"/>
    <col min="12" max="12" width="12.33203125" customWidth="1"/>
    <col min="13" max="13" width="11.33203125" customWidth="1"/>
    <col min="14" max="14" width="12.33203125" customWidth="1"/>
    <col min="15" max="15" width="12.109375" customWidth="1"/>
    <col min="16" max="16" width="13" customWidth="1"/>
    <col min="17" max="17" width="13.109375" customWidth="1"/>
    <col min="18" max="18" width="11.33203125" customWidth="1"/>
    <col min="19" max="19" width="11" customWidth="1"/>
    <col min="20" max="20" width="11.33203125" customWidth="1"/>
    <col min="21" max="21" width="11" customWidth="1"/>
    <col min="22" max="22" width="13.109375" customWidth="1"/>
    <col min="23" max="23" width="13.33203125" customWidth="1"/>
    <col min="24" max="24" width="10.88671875" customWidth="1"/>
    <col min="25" max="25" width="10.5546875" customWidth="1"/>
    <col min="26" max="26" width="11.88671875" customWidth="1"/>
    <col min="27" max="27" width="11.44140625" customWidth="1"/>
  </cols>
  <sheetData>
    <row r="1" spans="1:27" ht="43.2" x14ac:dyDescent="0.3">
      <c r="A1" s="5" t="s">
        <v>7</v>
      </c>
      <c r="B1" s="5" t="s">
        <v>8</v>
      </c>
      <c r="C1" s="5" t="s">
        <v>9</v>
      </c>
      <c r="D1" s="5" t="s">
        <v>141</v>
      </c>
      <c r="E1" s="5" t="s">
        <v>142</v>
      </c>
      <c r="F1" s="5" t="s">
        <v>143</v>
      </c>
      <c r="G1" s="5" t="s">
        <v>144</v>
      </c>
      <c r="H1" s="5" t="s">
        <v>145</v>
      </c>
      <c r="I1" s="5" t="s">
        <v>146</v>
      </c>
      <c r="J1" s="5" t="s">
        <v>147</v>
      </c>
      <c r="K1" s="5" t="s">
        <v>148</v>
      </c>
      <c r="L1" s="5" t="s">
        <v>149</v>
      </c>
      <c r="M1" s="5" t="s">
        <v>150</v>
      </c>
      <c r="N1" s="5" t="s">
        <v>151</v>
      </c>
      <c r="O1" s="5" t="s">
        <v>152</v>
      </c>
      <c r="P1" s="5" t="s">
        <v>153</v>
      </c>
      <c r="Q1" s="5" t="s">
        <v>154</v>
      </c>
      <c r="R1" s="5" t="s">
        <v>155</v>
      </c>
      <c r="S1" s="5" t="s">
        <v>156</v>
      </c>
      <c r="T1" s="5" t="s">
        <v>157</v>
      </c>
      <c r="U1" s="5" t="s">
        <v>158</v>
      </c>
      <c r="V1" s="5" t="s">
        <v>159</v>
      </c>
      <c r="W1" s="5" t="s">
        <v>160</v>
      </c>
      <c r="X1" s="5" t="s">
        <v>161</v>
      </c>
      <c r="Y1" s="5" t="s">
        <v>162</v>
      </c>
      <c r="Z1" s="5" t="s">
        <v>163</v>
      </c>
      <c r="AA1" s="5" t="s">
        <v>164</v>
      </c>
    </row>
    <row r="2" spans="1:27" ht="24.6" customHeight="1" x14ac:dyDescent="0.3">
      <c r="A2" s="6" t="s">
        <v>17</v>
      </c>
      <c r="B2" s="6" t="s">
        <v>18</v>
      </c>
      <c r="C2" s="6" t="s">
        <v>19</v>
      </c>
      <c r="D2" s="6">
        <v>0</v>
      </c>
      <c r="E2" s="6">
        <v>0</v>
      </c>
      <c r="F2" s="6">
        <v>0</v>
      </c>
      <c r="G2" s="6">
        <v>0</v>
      </c>
      <c r="H2" s="6">
        <v>1</v>
      </c>
      <c r="I2" s="6">
        <v>0</v>
      </c>
      <c r="J2" s="6">
        <v>1</v>
      </c>
      <c r="K2" s="6">
        <v>4</v>
      </c>
      <c r="L2" s="6">
        <v>1</v>
      </c>
      <c r="M2" s="6">
        <v>8</v>
      </c>
      <c r="N2" s="6">
        <v>2</v>
      </c>
      <c r="O2" s="6">
        <v>6</v>
      </c>
      <c r="P2" s="6">
        <v>0</v>
      </c>
      <c r="Q2" s="6">
        <v>5</v>
      </c>
      <c r="R2" s="6">
        <v>5</v>
      </c>
      <c r="S2" s="6">
        <v>6</v>
      </c>
      <c r="T2" s="6">
        <v>3</v>
      </c>
      <c r="U2" s="6">
        <v>2</v>
      </c>
      <c r="V2" s="6">
        <v>2</v>
      </c>
      <c r="W2" s="6">
        <v>2</v>
      </c>
      <c r="X2" s="6">
        <v>3</v>
      </c>
      <c r="Y2" s="6">
        <v>1</v>
      </c>
      <c r="Z2" s="6">
        <v>2</v>
      </c>
      <c r="AA2" s="6">
        <v>0</v>
      </c>
    </row>
    <row r="3" spans="1:27" x14ac:dyDescent="0.3">
      <c r="A3" s="6"/>
      <c r="B3" s="6"/>
      <c r="C3" s="6" t="s">
        <v>20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1</v>
      </c>
      <c r="K3" s="6">
        <v>3</v>
      </c>
      <c r="L3" s="6">
        <v>1</v>
      </c>
      <c r="M3" s="6">
        <v>7</v>
      </c>
      <c r="N3" s="6">
        <v>2</v>
      </c>
      <c r="O3" s="6">
        <v>6</v>
      </c>
      <c r="P3" s="6">
        <v>0</v>
      </c>
      <c r="Q3" s="6">
        <v>4</v>
      </c>
      <c r="R3" s="6">
        <v>5</v>
      </c>
      <c r="S3" s="6">
        <v>4</v>
      </c>
      <c r="T3" s="6">
        <v>3</v>
      </c>
      <c r="U3" s="6">
        <v>2</v>
      </c>
      <c r="V3" s="6">
        <v>2</v>
      </c>
      <c r="W3" s="6">
        <v>2</v>
      </c>
      <c r="X3" s="6">
        <v>3</v>
      </c>
      <c r="Y3" s="6">
        <v>1</v>
      </c>
      <c r="Z3" s="6">
        <v>2</v>
      </c>
      <c r="AA3" s="6">
        <v>0</v>
      </c>
    </row>
    <row r="5" spans="1:27" ht="43.2" x14ac:dyDescent="0.3">
      <c r="D5" s="5" t="s">
        <v>165</v>
      </c>
      <c r="E5" s="5" t="s">
        <v>166</v>
      </c>
      <c r="F5" s="5" t="s">
        <v>167</v>
      </c>
      <c r="G5" s="5" t="s">
        <v>168</v>
      </c>
      <c r="H5" s="5" t="s">
        <v>169</v>
      </c>
      <c r="I5" s="5" t="s">
        <v>170</v>
      </c>
      <c r="J5" s="5" t="s">
        <v>171</v>
      </c>
      <c r="K5" s="5" t="s">
        <v>172</v>
      </c>
      <c r="L5" s="5" t="s">
        <v>173</v>
      </c>
      <c r="M5" s="5" t="s">
        <v>174</v>
      </c>
      <c r="N5" s="5" t="s">
        <v>175</v>
      </c>
      <c r="O5" s="5" t="s">
        <v>176</v>
      </c>
      <c r="P5" s="5" t="s">
        <v>177</v>
      </c>
      <c r="Q5" s="5" t="s">
        <v>178</v>
      </c>
      <c r="R5" s="5" t="s">
        <v>179</v>
      </c>
      <c r="S5" s="5" t="s">
        <v>180</v>
      </c>
      <c r="T5" s="5" t="s">
        <v>181</v>
      </c>
      <c r="U5" s="5" t="s">
        <v>182</v>
      </c>
      <c r="V5" s="5" t="s">
        <v>183</v>
      </c>
      <c r="W5" s="5" t="s">
        <v>184</v>
      </c>
      <c r="X5" s="5" t="s">
        <v>185</v>
      </c>
      <c r="Y5" s="5" t="s">
        <v>186</v>
      </c>
      <c r="Z5" s="5" t="s">
        <v>187</v>
      </c>
      <c r="AA5" s="5" t="s">
        <v>188</v>
      </c>
    </row>
    <row r="6" spans="1:27" x14ac:dyDescent="0.3"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6">
        <v>2</v>
      </c>
      <c r="M6" s="6">
        <v>4</v>
      </c>
      <c r="N6" s="6">
        <v>3</v>
      </c>
      <c r="O6" s="6">
        <v>2</v>
      </c>
      <c r="P6" s="6">
        <v>0</v>
      </c>
      <c r="Q6" s="6">
        <v>2</v>
      </c>
      <c r="R6" s="6">
        <v>2</v>
      </c>
      <c r="S6" s="6">
        <v>6</v>
      </c>
      <c r="T6" s="6">
        <v>2</v>
      </c>
      <c r="U6" s="6">
        <v>1</v>
      </c>
      <c r="V6" s="6">
        <v>3</v>
      </c>
      <c r="W6" s="6">
        <v>1</v>
      </c>
      <c r="X6" s="6">
        <v>4</v>
      </c>
      <c r="Y6" s="6">
        <v>2</v>
      </c>
      <c r="Z6" s="6">
        <v>1</v>
      </c>
      <c r="AA6" s="6">
        <v>0</v>
      </c>
    </row>
    <row r="7" spans="1:27" x14ac:dyDescent="0.3"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2</v>
      </c>
      <c r="M7" s="6">
        <v>4</v>
      </c>
      <c r="N7" s="6">
        <v>3</v>
      </c>
      <c r="O7" s="6">
        <v>2</v>
      </c>
      <c r="P7" s="6">
        <v>0</v>
      </c>
      <c r="Q7" s="6">
        <v>2</v>
      </c>
      <c r="R7" s="6">
        <v>2</v>
      </c>
      <c r="S7" s="6">
        <v>5</v>
      </c>
      <c r="T7" s="6">
        <v>2</v>
      </c>
      <c r="U7" s="6">
        <v>1</v>
      </c>
      <c r="V7" s="6">
        <v>3</v>
      </c>
      <c r="W7" s="6">
        <v>1</v>
      </c>
      <c r="X7" s="6">
        <v>3</v>
      </c>
      <c r="Y7" s="6">
        <v>2</v>
      </c>
      <c r="Z7" s="6">
        <v>1</v>
      </c>
      <c r="AA7" s="6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6F9687-CCE4-4B63-AE93-D72BCF3A4E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0EDC5-6C41-40FB-BE57-9F26E916A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226290-A8F1-4D05-BB0D-BC418FFA48B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6e5d758-b134-459b-8963-264c6430d82b"/>
    <ds:schemaRef ds:uri="http://schemas.microsoft.com/office/2006/documentManagement/types"/>
    <ds:schemaRef ds:uri="2f14ac75-a7e9-4465-a0ce-eadd705a5965"/>
    <ds:schemaRef ds:uri="http://www.w3.org/XML/1998/namespace"/>
    <ds:schemaRef ds:uri="http://purl.org/dc/dcmitype/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Srautai su avarijų rizika</vt:lpstr>
      <vt:lpstr>Srautai savaitė</vt:lpstr>
      <vt:lpstr>Srautai pavalandžiui d.d. </vt:lpstr>
      <vt:lpstr>Srautai pavalandžiui š.s.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Sakalauskaitė</dc:creator>
  <cp:lastModifiedBy>Gabrielė Mikelionienė</cp:lastModifiedBy>
  <dcterms:created xsi:type="dcterms:W3CDTF">2023-08-23T06:06:08Z</dcterms:created>
  <dcterms:modified xsi:type="dcterms:W3CDTF">2024-02-22T11:20:39Z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0x0101000FEE5AE75803A140AD32DA9A1CA8EA0A</vt:lpwstr>
  </property>
  <property fmtid="{D5CDD505-2E9C-101B-9397-08002B2CF9AE}" pid="3" name="MediaServiceImageTags">
    <vt:lpwstr/>
  </property>
</Properties>
</file>