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remand\Documents\Darbas -2 aktyvus\cvp592514 -Viva_Med -00\"/>
    </mc:Choice>
  </mc:AlternateContent>
  <xr:revisionPtr revIDLastSave="0" documentId="13_ncr:1_{DFBC6063-B747-4FDB-9092-90D2B56B3799}" xr6:coauthVersionLast="47" xr6:coauthVersionMax="47" xr10:uidLastSave="{00000000-0000-0000-0000-000000000000}"/>
  <bookViews>
    <workbookView xWindow="12480" yWindow="1110" windowWidth="26700" windowHeight="7170" firstSheet="5" activeTab="5" xr2:uid="{5483DBAB-F8D9-4D07-8840-AC47F9C153B4}"/>
  </bookViews>
  <sheets>
    <sheet name="SPS 1 priedas. Pasiūlymo forma" sheetId="1" r:id="rId1"/>
    <sheet name="SPS 1 pr. Subtiekėjai_priedai" sheetId="2" r:id="rId2"/>
    <sheet name="SPS 1 pr.TS bendrieji reikalav." sheetId="9" r:id="rId3"/>
    <sheet name="SPS 1 priedas. TS 1 PD" sheetId="4" r:id="rId4"/>
    <sheet name="SPS 1 priedas. TS 2 PD" sheetId="5" r:id="rId5"/>
    <sheet name="SPS 1 priedas. TS 3 PD" sheetId="6" r:id="rId6"/>
    <sheet name="SPS 1 priedas. TS 4 PD" sheetId="7" r:id="rId7"/>
    <sheet name="SPS 1 priedas. TS 5 PD" sheetId="11"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6" i="6" l="1"/>
  <c r="D36" i="11"/>
  <c r="D37" i="11" s="1"/>
  <c r="D38" i="11" s="1"/>
  <c r="D18" i="7" l="1"/>
  <c r="D19" i="7" s="1"/>
  <c r="D20" i="7" s="1"/>
  <c r="D33" i="5" l="1"/>
  <c r="D34" i="5" s="1"/>
  <c r="D27" i="6" l="1"/>
  <c r="D28" i="6" s="1"/>
  <c r="D35" i="5"/>
  <c r="D28" i="4"/>
  <c r="D29" i="4" s="1"/>
</calcChain>
</file>

<file path=xl/sharedStrings.xml><?xml version="1.0" encoding="utf-8"?>
<sst xmlns="http://schemas.openxmlformats.org/spreadsheetml/2006/main" count="397" uniqueCount="247">
  <si>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</si>
  <si>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</si>
  <si>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</si>
  <si>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</si>
  <si>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</si>
  <si>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</si>
  <si>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</si>
  <si>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</si>
  <si>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</si>
  <si>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</si>
  <si>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</si>
  <si>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</si>
  <si>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</si>
  <si>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</si>
  <si>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</si>
  <si>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</si>
  <si>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</si>
  <si>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</si>
  <si>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</si>
  <si>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</si>
  <si>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</si>
  <si>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</si>
  <si>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</si>
  <si>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</si>
  <si>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</si>
  <si>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</si>
  <si>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</si>
  <si>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</si>
  <si>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</si>
  <si>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</si>
  <si>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</si>
  <si>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</si>
  <si>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</si>
  <si>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</si>
  <si>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</si>
  <si>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</si>
  <si>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</si>
  <si>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</si>
  <si>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</si>
  <si>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</si>
  <si>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</si>
  <si>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</si>
  <si>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</si>
  <si>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</si>
  <si>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</si>
  <si>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</si>
  <si>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</si>
  <si>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</si>
  <si>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</si>
  <si>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</si>
  <si>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</si>
  <si>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</si>
  <si>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</si>
  <si>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</si>
  <si>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</si>
  <si>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Būtina</t>
  </si>
  <si>
    <t>2.</t>
  </si>
  <si>
    <t>3.</t>
  </si>
  <si>
    <t>4.</t>
  </si>
  <si>
    <t>5.</t>
  </si>
  <si>
    <t>6.</t>
  </si>
  <si>
    <t>7.</t>
  </si>
  <si>
    <t>8.</t>
  </si>
  <si>
    <t>9.</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</si>
  <si>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</si>
  <si>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</si>
  <si>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</si>
  <si>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10.</t>
  </si>
  <si>
    <t>Kartu su įranga pateikiama dokumentacija</t>
  </si>
  <si>
    <t>1. Naudojimo instrukcija lietuvių kalba,</t>
  </si>
  <si>
    <t>2. Serviso dokumentacija lietuvių arba anglų kalba.</t>
  </si>
  <si>
    <t>11.</t>
  </si>
  <si>
    <t>12.</t>
  </si>
  <si>
    <t>13.</t>
  </si>
  <si>
    <t>14.</t>
  </si>
  <si>
    <t>15.</t>
  </si>
  <si>
    <t>16.</t>
  </si>
  <si>
    <t>Paskirtis</t>
  </si>
  <si>
    <t>Komplektacija</t>
  </si>
  <si>
    <t>Ratukai</t>
  </si>
  <si>
    <t>Lovos rėmas pagamintas iš nerūdijančio plieno arba lygiavertės medžiagos, dažyto milteliniu arba lygiaverčiu būdu. Paviršius atsparus žemo lygio cheminei dezinfekcijai naudojamoms medžiagoms</t>
  </si>
  <si>
    <t>Sekcijų skaičius</t>
  </si>
  <si>
    <t xml:space="preserve">Ne mažiau 2 </t>
  </si>
  <si>
    <t>Mobili, su ratukais</t>
  </si>
  <si>
    <t>Vežimėlio čiužinys turi būti aptrauktas antistatine, valymui bei dezinfekcijai (žemo lygio cheminei dezinfekcijai) atsparia dirbtine oda arba lygiaverte medžiaga</t>
  </si>
  <si>
    <t>Čiužinio storis</t>
  </si>
  <si>
    <t xml:space="preserve">≥ 50 mm </t>
  </si>
  <si>
    <t>Išmatavimai (gabaritiniai)</t>
  </si>
  <si>
    <t>1. Ilgis: 1900 mm ±150 mm</t>
  </si>
  <si>
    <t>2. Plotis: 650 mm ± 100 mm</t>
  </si>
  <si>
    <t>Reguliuojamo aukščio (ne siauresniame diapazone už nurodytą)</t>
  </si>
  <si>
    <t>Popieriaus ritinėlio (skirto lovos udengimui) laikiklis</t>
  </si>
  <si>
    <t>Maksimali apkrova</t>
  </si>
  <si>
    <t>Ne mažiau 180 kg</t>
  </si>
  <si>
    <t>(500 - 750) mm</t>
  </si>
  <si>
    <t>Keturi ne mažiau 125 mm diametro ratukai, iš kurių ne mažiau kaip 2 su stabdžiais</t>
  </si>
  <si>
    <t>Mechanizmas užtikrinantis nugaros atlošo kampo keitimą</t>
  </si>
  <si>
    <t>Naudojimo instrukcija lietuvių kalba</t>
  </si>
  <si>
    <t>Platforma</t>
  </si>
  <si>
    <t>Kėdės važiuoklė</t>
  </si>
  <si>
    <t>Kėdės ilgis (horizontali padėtis)</t>
  </si>
  <si>
    <t>Maksimali saugi leistina apkrova</t>
  </si>
  <si>
    <t>2. Kėdės konstrukcija pagaminta ir nerūdijančio plieno, padengto milteliniu arba lygiaverčiu būdu, atspariu žemo lygio cheminei dezinfekcijai naudojamoms medžiagoms.</t>
  </si>
  <si>
    <t>ne mažiau kaip 1600 mm</t>
  </si>
  <si>
    <t>Sėdimos dalies plotis (neįskaičiuojant porankių)</t>
  </si>
  <si>
    <t>Reguliuojami porankiai (keičiamas arba kampas, arba aukštis)</t>
  </si>
  <si>
    <t>1. Pagrindo ilgis ne mažesnis kaip 780 mm,</t>
  </si>
  <si>
    <t>Blauzdų sekcija</t>
  </si>
  <si>
    <t>1. Pagrindo ilgis ne mažesnis kaip 340 mm,</t>
  </si>
  <si>
    <t>1. Pagrindo ilgis ne mažesnis kaip 430 mm,</t>
  </si>
  <si>
    <t>1. Su 4 ratukais: preikiniais ratukai ne mažesnio diametro kaip 300 mm, galiniai ne mažesnio diametro kaip 120 mm,</t>
  </si>
  <si>
    <t>Pacientų transortavimui, apžiūrai, esant būtinybei kėdė transformuojama į gulimą poziciją.</t>
  </si>
  <si>
    <t>≥ 150 kg</t>
  </si>
  <si>
    <t>2. Pasvyrimo kampas ne mažiau kaip 70°.</t>
  </si>
  <si>
    <t>Sėdmenų sekcija</t>
  </si>
  <si>
    <t>1. Sudaryta iš ne mažiau 3 sekcijų: galvos - nugaros, sėdmenų, blauzdų,</t>
  </si>
  <si>
    <t>Galvos - nugaros sekcija</t>
  </si>
  <si>
    <t>Kėdės valdymas</t>
  </si>
  <si>
    <t>1. Sekcijų pasvyrimo kampai reguliuojami  mechaniškai,</t>
  </si>
  <si>
    <t>2. Pagalbinė pakėlimo sistema, užtikrinanti patogesnį pacientų išlipimą (pvz. kojinė svirtelė, kurios pagalba pakeičiamas sėdmenų sekcijos kampas arba lygiavertis technologinis sprendinys).</t>
  </si>
  <si>
    <t>Stūmimo rankenos</t>
  </si>
  <si>
    <t>ne mažiau kaip 600 mm</t>
  </si>
  <si>
    <t>2. Pasvyrimo kampas ≥ 8°.</t>
  </si>
  <si>
    <t>2. Pasvyrimo kampas ≥ 70°.</t>
  </si>
  <si>
    <t>2. Su galinių ratukų centriniu stabdžiu.</t>
  </si>
  <si>
    <t>Pėdų atrama</t>
  </si>
  <si>
    <t xml:space="preserve">Dviejų dalių , AISI 304 arba lygiaverčio nerūdijančio plieno </t>
  </si>
  <si>
    <t>2. Su penkiais ratukais iš kurių ne mažiau kaip du su stabdžiais.</t>
  </si>
  <si>
    <t>Stovo aukščio reguliavimas</t>
  </si>
  <si>
    <t>Mechaniškai, ne blogiau kaip nuo 160 cm iki 210 cm</t>
  </si>
  <si>
    <t>1. Keturi kabliai, pagaminti iš AISI 304 arba lygiaverčio nerūdijančio plieno pritvirtinti stovo viršutinio vamzdžio viršūnėje</t>
  </si>
  <si>
    <t>2. Lėkštutė smulkiems daiktams padėti pagaminta iš AISI 304 arba lygiaverčio nerūdijančio plieno</t>
  </si>
  <si>
    <t>Stovo rėmas</t>
  </si>
  <si>
    <t>Ratukų bazė</t>
  </si>
  <si>
    <t>Reikalavimai spintelei prie lovos su integruotu staliuku</t>
  </si>
  <si>
    <t>Spintelės išmatavimai</t>
  </si>
  <si>
    <t>Staliuko savybės</t>
  </si>
  <si>
    <t>Spintelės konstrukcija</t>
  </si>
  <si>
    <t>3. Ne mažiau kaip 4 keturi ratukai,  ne mažiau du iš jų su stabdžiais.</t>
  </si>
  <si>
    <t>2. Spintelės stalviršis iš plastiko arba lygiavertės medžiagos su apsauginiais borteliais.</t>
  </si>
  <si>
    <t>1. Pagrindinė medžiaga - plieno arba lygiavertės medžiagos profiliai ir plieno, plastiko arba lygiaverčių medžiagų plokštės,</t>
  </si>
  <si>
    <t>1. Ilgis x plotis 500 x 500 mm ± 100 mm</t>
  </si>
  <si>
    <t>4. Staliukas turi būti reguliuojamo pasvirimo kampo,</t>
  </si>
  <si>
    <t>3. Staliuko paviršius su pakeltais krašteliais,</t>
  </si>
  <si>
    <t>2. Staliuko aukštis reguliuojamas nuo 750 iki 900 mm (ne siauresniame diapazone už nurodytą),</t>
  </si>
  <si>
    <t>1. Ištraukiamas ir atlenkiamas,</t>
  </si>
  <si>
    <t>5.Staliuko išmatavimai: 600 x 350 mm ± 50 mm.</t>
  </si>
  <si>
    <t>1. Ne mažiau kaip iš trijų dalių: stalčius, atvira lentyna, uždara lentyna su durelėmis,</t>
  </si>
  <si>
    <t>2. Aukštis 850 mm ± 50 mm.</t>
  </si>
  <si>
    <t>2. Spintelės naudojimo pusė pasirenkama užsakymo metu,</t>
  </si>
  <si>
    <t>1 pirkimo objekto dalis. Procedūrinės lovos kušetė  – 1 vnt.</t>
  </si>
  <si>
    <t>2 pirkimo objekto dalis. Multifunkcinės kėdės  – 5 vnt.</t>
  </si>
  <si>
    <t>3 pirkimo objekto dalis. Spintelė prie paciento lovos su staliuku – 6 vnt.</t>
  </si>
  <si>
    <t>4 pirkimo objekto dalis. Infuzinis stovas – 5 vnt.</t>
  </si>
  <si>
    <t>1. Aktyvumo matavimo modulis - ne mažiau 6 vnt,</t>
  </si>
  <si>
    <t>2. Aktyvumo matavimo modulio apyrankė - ne mažiau 6 vnt,</t>
  </si>
  <si>
    <t>3. Programinė įranga, tinkama aktigrafo prietaiso duomenų apdorojimui - 1 vnt.</t>
  </si>
  <si>
    <t>Inercinio matavimo sistemos jutikliai</t>
  </si>
  <si>
    <t>Ne mažiau negu 3 jutikliai: akcelerometras, giroskopas ir magnetometras</t>
  </si>
  <si>
    <t>Duomenų saugojimas</t>
  </si>
  <si>
    <t>Dinaminis pirminio akcelerometro diapazonas</t>
  </si>
  <si>
    <t>Giroskopo dinaminis diapazonas</t>
  </si>
  <si>
    <t>Magnetometro dinaminis diapazonas</t>
  </si>
  <si>
    <t>Informacijos perdavimo būdas</t>
  </si>
  <si>
    <t>Ekranas</t>
  </si>
  <si>
    <t xml:space="preserve"> LCD arba lygiaverčio tipo ekranas</t>
  </si>
  <si>
    <t>Taktinis matavimo dažnis (ne siauresniame diapazone už nurodytą)</t>
  </si>
  <si>
    <t>Bluetooth arba lygiavertis</t>
  </si>
  <si>
    <t>Ant rankos ar juosmens nešiojamas prietaisas skirtas 24 h  matuoti fizinį aktyvumą ir  vertinti miego/būdravimo režimą</t>
  </si>
  <si>
    <t>Dedikuota programinė įranga pilnai suderinama su siūlomu aktigrafu</t>
  </si>
  <si>
    <t>1. Prietaiso nešiojimo laiko analizė,</t>
  </si>
  <si>
    <t>2. Grupės inicializacija,</t>
  </si>
  <si>
    <t>3. Energijos sueikvojimo analizė,</t>
  </si>
  <si>
    <t>4. Sėslumo analizė,</t>
  </si>
  <si>
    <t>5. Aktyvumo epizodų analizė,</t>
  </si>
  <si>
    <t>6. Miego duomenų įvertinimas,</t>
  </si>
  <si>
    <t>7. Periodinio galūnių judesio analizė,</t>
  </si>
  <si>
    <t>8. Aataskaitų generavimas CSV, Excel arba lygiaverčiais formatais,</t>
  </si>
  <si>
    <t>9. Galimybė grafiškai atvaizduoti duomenis.</t>
  </si>
  <si>
    <t>Ne blogesnis negu ± 4500 mT</t>
  </si>
  <si>
    <t>Ne blogesnis negu ± 1500 deg/s</t>
  </si>
  <si>
    <t>30-80 Hz</t>
  </si>
  <si>
    <t>Ne blogesnis negu ± 8G</t>
  </si>
  <si>
    <t>1.1. atviro konkurso skelbime, paskelbtame Viešųjų pirkimų įstatymo nustatyta tvarka</t>
  </si>
  <si>
    <t>3. Pasiūlymas galioja iki termino, nustatyto pirkimo dokumentuose.</t>
  </si>
  <si>
    <t xml:space="preserve">4. Pasirašydamas CVP IS priemonėmis pateiktą pasiūlymą patvirtinu, kad dokumentų skaitmeninės kopijos ir elektroninėmis priemonėmis pateikti duomenys yra tikri. </t>
  </si>
  <si>
    <t>BENDRIEJI REIKALAVIMAI:</t>
  </si>
  <si>
    <t>Suma su PVM žodžiai, Eur</t>
  </si>
  <si>
    <t>(įrašyti bendrą pasiūlymo kainą žodžiais)</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</si>
  <si>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</si>
  <si>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1. Nerūdijančio plieno arba chromuoto aliuminio (arba lygiaverčių medžiagų),</t>
  </si>
  <si>
    <t>5 pirkimo objekto dalis. Aktigrafas - 1 vnt.</t>
  </si>
  <si>
    <r>
      <rPr>
        <sz val="11"/>
        <color theme="1"/>
        <rFont val="Calibri"/>
        <family val="2"/>
      </rPr>
      <t>≥</t>
    </r>
    <r>
      <rPr>
        <sz val="11"/>
        <color theme="1"/>
        <rFont val="Times New Roman"/>
        <family val="1"/>
      </rPr>
      <t xml:space="preserve"> 120 dienų</t>
    </r>
  </si>
  <si>
    <r>
      <t>Pirkimo dalys, kurioms teikiamas pasiūlymas (</t>
    </r>
    <r>
      <rPr>
        <b/>
        <sz val="11"/>
        <color rgb="FFFF0000"/>
        <rFont val="Times New Roman"/>
        <family val="1"/>
      </rPr>
      <t>pažymėti/pasirinkti TAIP arba NE</t>
    </r>
    <r>
      <rPr>
        <b/>
        <sz val="11"/>
        <color theme="1"/>
        <rFont val="Times New Roman"/>
        <family val="1"/>
      </rPr>
      <t>):</t>
    </r>
  </si>
  <si>
    <t xml:space="preserve"> PASIŪLYMO FORMA</t>
  </si>
  <si>
    <t>Tiekėjas turi pateikti dokumentus kartu su pasiūlymu, įrodančius siūlomos prekės atitikimą kokybės ir techniniams reikalavimams, nurodytiems pirkimo dokumentų techninėje specifikacijoje (toliau - TS): tiekėjas turi pateikti gamintojo parengtus katalogus ir siūlomos prekės techninių charakteristikų aprašymus (jei gamintojo kataloge neišsamiai atsispindi siūlomos prekės atitikimas TS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</si>
  <si>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rPr>
        <b/>
        <u/>
        <sz val="11"/>
        <color theme="1"/>
        <rFont val="Times New Roman"/>
        <family val="1"/>
        <charset val="186"/>
      </rPr>
      <t>1 Pirkimo dalis.</t>
    </r>
    <r>
      <rPr>
        <b/>
        <sz val="11"/>
        <color theme="1"/>
        <rFont val="Times New Roman"/>
        <family val="1"/>
      </rPr>
      <t xml:space="preserve"> Procedūrinės lovos kušetė  – 1 vnt.</t>
    </r>
  </si>
  <si>
    <r>
      <rPr>
        <b/>
        <u/>
        <sz val="11"/>
        <rFont val="Times New Roman"/>
        <family val="1"/>
        <charset val="186"/>
      </rPr>
      <t>2 Pirkimo dalis</t>
    </r>
    <r>
      <rPr>
        <b/>
        <sz val="11"/>
        <rFont val="Times New Roman"/>
        <family val="1"/>
      </rPr>
      <t>. Multifunkcinės kėdės  – 5 vnt.</t>
    </r>
  </si>
  <si>
    <r>
      <rPr>
        <b/>
        <u/>
        <sz val="11"/>
        <color theme="1"/>
        <rFont val="Times New Roman"/>
        <family val="1"/>
        <charset val="186"/>
      </rPr>
      <t>3 Pirkimo dalis.</t>
    </r>
    <r>
      <rPr>
        <b/>
        <sz val="11"/>
        <color theme="1"/>
        <rFont val="Times New Roman"/>
        <family val="1"/>
      </rPr>
      <t xml:space="preserve"> Spintelė prie paciento lovos su staliuku – 6 vnt.</t>
    </r>
  </si>
  <si>
    <t>1 PRIEDAS "TECHNINĖ SPECIFIKACIJA"</t>
  </si>
  <si>
    <t>SPS 1 PRIEDAS</t>
  </si>
  <si>
    <t>SPS 1 PRIEDAS (Pasiūlymo forma)</t>
  </si>
  <si>
    <r>
      <rPr>
        <b/>
        <u/>
        <sz val="11"/>
        <color theme="1"/>
        <rFont val="Times New Roman"/>
        <family val="1"/>
        <charset val="186"/>
      </rPr>
      <t>5 Pirkimo dalis</t>
    </r>
    <r>
      <rPr>
        <b/>
        <sz val="11"/>
        <color theme="1"/>
        <rFont val="Times New Roman"/>
        <family val="1"/>
        <charset val="186"/>
      </rPr>
      <t>. Aktigrafas - 1 vnt.</t>
    </r>
  </si>
  <si>
    <r>
      <rPr>
        <b/>
        <u/>
        <sz val="11"/>
        <color theme="1"/>
        <rFont val="Times New Roman"/>
        <family val="1"/>
        <charset val="186"/>
      </rPr>
      <t>4 Pirkimo dalis</t>
    </r>
    <r>
      <rPr>
        <b/>
        <sz val="11"/>
        <color theme="1"/>
        <rFont val="Times New Roman"/>
        <family val="1"/>
      </rPr>
      <t>. Infuzinis stovas – 5 vnt.</t>
    </r>
  </si>
  <si>
    <t xml:space="preserve">               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CVP IS tvarkos aprašu, patvirtintu VPT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</si>
  <si>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u/>
        <sz val="12"/>
        <rFont val="Times New Roman"/>
        <family val="1"/>
      </rPr>
      <t>Tiekėjas dokumentus, įrodančius, kad pirkimo sutartį vykdys turėdami teisę instaliuoti ir teikti garantinį aptarnavimą, privalo pristatyti kartu su prekėmis</t>
    </r>
    <r>
      <rPr>
        <u/>
        <sz val="12"/>
        <color rgb="FFFF0000"/>
        <rFont val="Times New Roman"/>
        <family val="1"/>
      </rPr>
      <t xml:space="preserve"> (taikoma 1, 2 pirkimo objekto dalims)</t>
    </r>
    <r>
      <rPr>
        <sz val="12"/>
        <color theme="1"/>
        <rFont val="Times New Roman"/>
        <family val="1"/>
      </rPr>
      <t xml:space="preserve">. </t>
    </r>
    <r>
      <rPr>
        <u/>
        <sz val="12"/>
        <color theme="1"/>
        <rFont val="Times New Roman"/>
        <family val="1"/>
      </rPr>
      <t>Reikalavimas netaikomas kartu su įranga siūlomiems kompiuteriams</t>
    </r>
    <r>
      <rPr>
        <sz val="12"/>
        <color theme="1"/>
        <rFont val="Times New Roman"/>
        <family val="1"/>
      </rPr>
      <t>, t.y. Tiekėjas neprivalo būti siūlomo kompiuterio gamintojas arba būti oficialus siūlomo kompiuterio gamintojo įgaliotasis atstovas, bei neprivalo turėti rašytinio susitarimo su siūlomo kompiuterio įgaliotuoju atstovu dėl prekybos (taikoma tik jei perkami kompiuteriai).</t>
    </r>
  </si>
  <si>
    <t>MEDICININIŲ BALDŲ IR MEDICINOS ĮRANGOS PIRKIMAS (IV etapas), Nr. 4607</t>
  </si>
  <si>
    <t>Lukas Jankauskas</t>
  </si>
  <si>
    <t>867411055, lukas@vivamedical.lt</t>
  </si>
  <si>
    <t>Viva Medical, UAB</t>
  </si>
  <si>
    <t>Santariškių 5, LT-08406, Vilnius, Lietuva</t>
  </si>
  <si>
    <t>LT100007018811</t>
  </si>
  <si>
    <t>A/s LT257300010159480507, Swedbank AB, Banko kodas 73000</t>
  </si>
  <si>
    <t>Antanas Juška, Direktorius</t>
  </si>
  <si>
    <t>Procedūrinis stalas eMensa (EM-2T), Runibeda, Lietuva</t>
  </si>
  <si>
    <t xml:space="preserve">Lovos rėmas pagamintas iš tvirto plieno konstrukcijos padengto epoksidine danga- dažyto milteliniu. Paviršius atsparus cheminei dezinfekcijai naudojamoms medžiagoms. eMensa EM-2T.pdf 1psl. </t>
  </si>
  <si>
    <t>Dvi sekcijos. eMensa EM-2T.pdf 1psl.</t>
  </si>
  <si>
    <t>Mobilus, su ratukais. eMensa EM-2T.pdf 1psl.</t>
  </si>
  <si>
    <t>Keturi 125 mm diametro ratukai. Visi ratukai su stabdžiais. eMensa EM-2T.pdf 1psl.</t>
  </si>
  <si>
    <t>Vežimėlio čiužinys aptrauktas antistatine, valymui bei dezinfekcijai
(žemo lygio cheminei dezinfekcijai) atsparia dirbtine oda. eMensa EM-2T.pdf 1psl.</t>
  </si>
  <si>
    <t>Čiužinio storis 65 mm. eMensa EM-2T.pdf 1psl.</t>
  </si>
  <si>
    <t>Ilgis 2000 mm. eMensa EM-2T.pdf 1psl.</t>
  </si>
  <si>
    <t>Plotis 700 mm. eMensa EM-2T.pdf 1psl.</t>
  </si>
  <si>
    <t>Aukščio ribos 470 - 970 mm. eMensa EM-2T.pdf 1psl.</t>
  </si>
  <si>
    <t>Galvos sekcija reguliuojama mechaniškai. eMensa EM-2T.pdf 1psl.</t>
  </si>
  <si>
    <t>Priedai: popieriaus rulono laikiklis. eMensa EM-2T.pdf 1psl.</t>
  </si>
  <si>
    <t>Maksimali apkrova 250 kg. eMensa EM-2T.pdf 1psl.</t>
  </si>
  <si>
    <t>Garantija 24 mėn. eMensa EM-2T.pdf 1psl.</t>
  </si>
  <si>
    <t>vienas tūkstantis keturi šimtai keturiolika eurų ir 49 ct</t>
  </si>
  <si>
    <t>Medicininė spintelė prie lovos su staliuku ARCA, Runibeda, Lietuva</t>
  </si>
  <si>
    <t>Ilgis x plotis 590 x 580 mm. ARCA.pdf 1 psl.</t>
  </si>
  <si>
    <t>1. Spintelės rėmas plieninės konstrukcijos;  ARCA.pdf 1 psl.</t>
  </si>
  <si>
    <t>2. Spintelės stalviršis, atlenkiamas staliukas, stalčiaus fasadas ir durelės pagaminti iš atsparios drėgmei, dezinfekcinėms medžiagoms, subraižymui ir UV spinduliams HPL (aukšto slėgio laminato) plokštės. Spintelės stalviršis su apsauginiais borteliais. ARCA.pdf 1 psl.</t>
  </si>
  <si>
    <t>Aukštis 850 mm. ARCA.pdf 1 psl.</t>
  </si>
  <si>
    <t>1. Spintelė su ištraukiamu ir atlenkiamu maitinimo staliuku. ARCA.pdf 1 psl.</t>
  </si>
  <si>
    <t>2. Staliko aukščio diapazonas 710 - 1000 mm. ARCA.pdf 2 psl.</t>
  </si>
  <si>
    <t>3. Staliukas su kraštų paaukštinimais. ARCA.pdf 1 psl.</t>
  </si>
  <si>
    <t>4. Reguliuojamas staliuko posvyrio kampas į abi puses. ARCA.pdf 1 psl.</t>
  </si>
  <si>
    <t>5.Staliuko išmatavimai: 550 x 340 mm. ARCA.pdf 2 psl.</t>
  </si>
  <si>
    <t>2. Spintelė dvipusė, stalčius ir durelės atsidaro abiejose pusėse. ARCA.pdf 1 psl.</t>
  </si>
  <si>
    <t>1. Spintelė trijų dalių su atvira niša, stalčiumi ir skyriumi už durelių. ARCA.pdf 1 psl.</t>
  </si>
  <si>
    <t>3. Keturi ratukai, du iš jų su stabdžiais. ARCA.pdf 1 psl.</t>
  </si>
  <si>
    <t>Garantija 24 mėnesiai. ARCA.pdf 1 psl.</t>
  </si>
  <si>
    <t>Trys tūkstančiai šimtas dvidešimt vienas euras ir 80 ct</t>
  </si>
  <si>
    <t>Pardavimų vadovas</t>
  </si>
  <si>
    <t xml:space="preserve">Lukas Jankauskas </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</si>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</sst>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Times New Roman"/>
      <family val="1"/>
    </font>
    <font>
      <u/>
      <sz val="11"/>
      <color theme="10"/>
      <name val="Calibri"/>
      <family val="2"/>
      <scheme val="minor"/>
    </font>
    <font>
      <b/>
      <sz val="11"/>
      <color theme="1"/>
      <name val="Times New Roman"/>
      <family val="1"/>
    </font>
    <font>
      <b/>
      <sz val="11"/>
      <name val="Times New Roman"/>
      <family val="1"/>
    </font>
    <font>
      <sz val="11"/>
      <name val="Times New Roman"/>
      <family val="1"/>
    </font>
    <font>
      <sz val="11"/>
      <color theme="1"/>
      <name val="Times New Roman"/>
      <family val="1"/>
    </font>
    <font>
      <i/>
      <sz val="11"/>
      <color rgb="FFFF0000"/>
      <name val="Times New Roman"/>
      <family val="1"/>
    </font>
    <font>
      <b/>
      <sz val="10.5"/>
      <name val="Times New Roman"/>
      <family val="1"/>
    </font>
    <font>
      <sz val="11"/>
      <color rgb="FFFF0000"/>
      <name val="Times New Roman"/>
      <family val="1"/>
    </font>
    <font>
      <sz val="11"/>
      <color theme="1"/>
      <name val="Times New Roman"/>
      <family val="1"/>
      <charset val="186"/>
    </font>
    <font>
      <sz val="11"/>
      <color rgb="FFFF0000"/>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2"/>
      <charset val="186"/>
    </font>
    <font>
      <sz val="11"/>
      <color theme="1"/>
      <name val="Calibri"/>
      <family val="2"/>
    </font>
    <font>
      <sz val="11"/>
      <name val="Times New Roman"/>
      <family val="1"/>
      <charset val="186"/>
    </font>
    <font>
      <i/>
      <sz val="11"/>
      <color rgb="FFFF0000"/>
      <name val="Times New Roman"/>
      <family val="1"/>
      <charset val="186"/>
    </font>
    <font>
      <i/>
      <sz val="11"/>
      <color theme="1"/>
      <name val="Times New Roman"/>
      <family val="1"/>
    </font>
    <font>
      <sz val="11"/>
      <color indexed="8"/>
      <name val="Times New Roman"/>
      <family val="1"/>
    </font>
    <font>
      <b/>
      <sz val="11"/>
      <color rgb="FFFF0000"/>
      <name val="Times New Roman"/>
      <family val="1"/>
    </font>
    <font>
      <b/>
      <u/>
      <sz val="11"/>
      <color theme="10"/>
      <name val="Times New Roman"/>
      <family val="1"/>
    </font>
    <font>
      <b/>
      <sz val="11"/>
      <color rgb="FF00B050"/>
      <name val="Times New Roman"/>
      <family val="1"/>
    </font>
    <font>
      <b/>
      <sz val="11"/>
      <color rgb="FF000000"/>
      <name val="Times New Roman"/>
      <family val="1"/>
      <charset val="186"/>
    </font>
    <font>
      <b/>
      <u/>
      <sz val="11"/>
      <color theme="1"/>
      <name val="Times New Roman"/>
      <family val="1"/>
      <charset val="186"/>
    </font>
    <font>
      <b/>
      <u/>
      <sz val="11"/>
      <name val="Times New Roman"/>
      <family val="1"/>
      <charset val="186"/>
    </font>
    <font>
      <b/>
      <sz val="11"/>
      <name val="Times New Roman"/>
      <family val="1"/>
      <charset val="186"/>
    </font>
    <font>
      <u/>
      <sz val="12"/>
      <name val="Times New Roman"/>
      <family val="1"/>
    </font>
    <font>
      <u/>
      <sz val="12"/>
      <color rgb="FFFF0000"/>
      <name val="Times New Roman"/>
      <family val="1"/>
    </font>
    <font>
      <u/>
      <sz val="12"/>
      <color theme="1"/>
      <name val="Times New Roman"/>
      <family val="1"/>
    </font>
    <font>
      <sz val="10.5"/>
      <color theme="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92">
    <xf numFmtId="0" fontId="0" fillId="0" borderId="0" xfId="0"/>
    <xf numFmtId="0" fontId="1" fillId="0" borderId="0" xfId="0" applyFont="1"/>
    <xf numFmtId="49" fontId="5" fillId="2" borderId="3" xfId="0" applyNumberFormat="1" applyFont="1" applyFill="1" applyBorder="1" applyAlignment="1">
      <alignment horizontal="center" vertical="center" wrapText="1"/>
    </xf>
    <xf numFmtId="49" fontId="5" fillId="2" borderId="1" xfId="0" applyNumberFormat="1" applyFont="1" applyFill="1" applyBorder="1" applyAlignment="1"/>
    <xf numFmtId="49" fontId="5" fillId="2" borderId="1" xfId="0" applyNumberFormat="1" applyFont="1" applyFill="1" applyBorder="1" applyAlignment="1">
      <alignment vertical="top" wrapText="1"/>
    </xf>
    <xf numFmtId="49" fontId="6" fillId="2" borderId="3"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6" fillId="2" borderId="1" xfId="0" applyNumberFormat="1" applyFont="1" applyFill="1" applyBorder="1" applyAlignment="1">
      <alignment vertical="top" wrapText="1"/>
    </xf>
    <xf numFmtId="49" fontId="6" fillId="2" borderId="3" xfId="0" applyNumberFormat="1" applyFont="1" applyFill="1" applyBorder="1" applyAlignment="1"/>
    <xf numFmtId="49" fontId="10" fillId="2" borderId="3" xfId="0" applyNumberFormat="1" applyFont="1" applyFill="1" applyBorder="1" applyAlignment="1" applyProtection="1">
      <alignment horizontal="center" vertical="center" wrapText="1"/>
    </xf>
    <xf numFmtId="49" fontId="10" fillId="2" borderId="3" xfId="0" applyNumberFormat="1" applyFont="1" applyFill="1" applyBorder="1" applyAlignment="1" applyProtection="1"/>
    <xf numFmtId="49" fontId="11" fillId="2" borderId="3" xfId="0" applyNumberFormat="1" applyFont="1" applyFill="1" applyBorder="1" applyAlignment="1" applyProtection="1">
      <alignment vertical="center"/>
    </xf>
    <xf numFmtId="49" fontId="11" fillId="2" borderId="1" xfId="0" applyNumberFormat="1" applyFont="1" applyFill="1" applyBorder="1" applyAlignment="1" applyProtection="1">
      <alignment vertical="center"/>
    </xf>
    <xf numFmtId="49" fontId="10" fillId="2" borderId="1" xfId="0" applyNumberFormat="1" applyFont="1" applyFill="1" applyBorder="1" applyAlignment="1" applyProtection="1">
      <alignment vertical="top" wrapText="1"/>
    </xf>
    <xf numFmtId="0" fontId="1" fillId="2" borderId="0" xfId="0" applyFont="1" applyFill="1"/>
    <xf numFmtId="0" fontId="1" fillId="2" borderId="0" xfId="0" applyFont="1" applyFill="1" applyAlignment="1"/>
    <xf numFmtId="0" fontId="1" fillId="2" borderId="0" xfId="0" applyFont="1" applyFill="1" applyAlignment="1" applyProtection="1">
      <protection locked="0"/>
    </xf>
    <xf numFmtId="0" fontId="6" fillId="2" borderId="0" xfId="0" applyFont="1" applyFill="1"/>
    <xf numFmtId="0" fontId="0" fillId="2" borderId="0" xfId="0" applyFill="1"/>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vertical="top"/>
    </xf>
    <xf numFmtId="0" fontId="3" fillId="2" borderId="0" xfId="0" applyFont="1" applyFill="1" applyAlignment="1">
      <alignment vertical="top" wrapText="1"/>
    </xf>
    <xf numFmtId="0" fontId="6" fillId="2" borderId="0" xfId="0" applyFont="1" applyFill="1" applyAlignment="1">
      <alignment vertical="top"/>
    </xf>
    <xf numFmtId="0" fontId="3" fillId="2" borderId="0" xfId="0" applyFont="1" applyFill="1" applyAlignment="1">
      <alignment horizontal="center" vertical="top" wrapText="1"/>
    </xf>
    <xf numFmtId="0" fontId="6" fillId="2" borderId="1" xfId="0" applyFont="1" applyFill="1" applyBorder="1" applyAlignment="1">
      <alignment horizontal="right" vertical="center"/>
    </xf>
    <xf numFmtId="14" fontId="0" fillId="2" borderId="1" xfId="0" applyNumberFormat="1" applyFont="1" applyFill="1" applyBorder="1" applyAlignment="1" applyProtection="1">
      <alignment vertical="top" wrapText="1"/>
      <protection locked="0"/>
    </xf>
    <xf numFmtId="0" fontId="6" fillId="2" borderId="0" xfId="0" applyFont="1" applyFill="1" applyAlignment="1">
      <alignment vertical="top" wrapText="1"/>
    </xf>
    <xf numFmtId="0" fontId="6" fillId="2" borderId="0" xfId="0" applyFont="1" applyFill="1" applyAlignment="1" applyProtection="1">
      <alignment horizontal="center" vertical="center" wrapText="1"/>
      <protection locked="0"/>
    </xf>
    <xf numFmtId="0" fontId="21" fillId="2" borderId="0" xfId="1" applyFont="1" applyFill="1" applyAlignment="1">
      <alignment horizontal="right" vertical="top"/>
    </xf>
    <xf numFmtId="0" fontId="6" fillId="2" borderId="1" xfId="0" applyFont="1" applyFill="1" applyBorder="1" applyAlignment="1">
      <alignment horizontal="center" vertical="center"/>
    </xf>
    <xf numFmtId="0" fontId="22" fillId="2" borderId="0" xfId="0" applyFont="1" applyFill="1"/>
    <xf numFmtId="0" fontId="5" fillId="2" borderId="1" xfId="0" applyFont="1" applyFill="1" applyBorder="1" applyAlignment="1">
      <alignment horizontal="center" vertical="center"/>
    </xf>
    <xf numFmtId="0" fontId="20" fillId="2" borderId="0" xfId="0" applyFont="1" applyFill="1" applyAlignment="1">
      <alignment horizontal="center" vertical="center"/>
    </xf>
    <xf numFmtId="0" fontId="12" fillId="2" borderId="0" xfId="0" applyFont="1" applyFill="1"/>
    <xf numFmtId="0" fontId="6" fillId="2" borderId="0" xfId="0" applyFont="1" applyFill="1" applyAlignment="1">
      <alignment horizontal="right" vertical="top"/>
    </xf>
    <xf numFmtId="0" fontId="3" fillId="2" borderId="1" xfId="0" applyFont="1" applyFill="1" applyBorder="1" applyAlignment="1">
      <alignment horizontal="center" vertical="center" wrapText="1"/>
    </xf>
    <xf numFmtId="0" fontId="9" fillId="2" borderId="0" xfId="0" applyFont="1" applyFill="1" applyAlignment="1">
      <alignment vertical="center"/>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justify" vertical="center" wrapText="1"/>
    </xf>
    <xf numFmtId="49" fontId="6" fillId="2" borderId="1" xfId="0" applyNumberFormat="1" applyFont="1" applyFill="1" applyBorder="1" applyAlignment="1">
      <alignment horizontal="justify" vertical="top" wrapText="1"/>
    </xf>
    <xf numFmtId="49" fontId="6" fillId="2" borderId="1" xfId="0" applyNumberFormat="1" applyFont="1" applyFill="1" applyBorder="1" applyAlignment="1">
      <alignment horizontal="center" vertical="top"/>
    </xf>
    <xf numFmtId="49" fontId="6" fillId="2" borderId="1" xfId="0" applyNumberFormat="1" applyFont="1" applyFill="1" applyBorder="1" applyAlignment="1"/>
    <xf numFmtId="0" fontId="6" fillId="2" borderId="1" xfId="0" applyFont="1" applyFill="1" applyBorder="1" applyAlignment="1">
      <alignment horizontal="justify" wrapText="1"/>
    </xf>
    <xf numFmtId="0" fontId="6" fillId="2" borderId="1" xfId="0" applyFont="1" applyFill="1" applyBorder="1" applyAlignment="1">
      <alignment horizontal="justify" vertical="top" wrapText="1"/>
    </xf>
    <xf numFmtId="0" fontId="6" fillId="2" borderId="0" xfId="0" applyFont="1" applyFill="1" applyBorder="1" applyAlignment="1">
      <alignment vertical="top"/>
    </xf>
    <xf numFmtId="0" fontId="6" fillId="2" borderId="14" xfId="0" applyFont="1" applyFill="1" applyBorder="1" applyAlignment="1">
      <alignment horizontal="right"/>
    </xf>
    <xf numFmtId="0" fontId="6" fillId="2" borderId="1" xfId="0" applyFont="1" applyFill="1" applyBorder="1" applyAlignment="1">
      <alignment horizontal="center" vertical="center" wrapText="1"/>
    </xf>
    <xf numFmtId="0" fontId="6" fillId="2" borderId="1" xfId="0" applyFont="1" applyFill="1" applyBorder="1" applyAlignment="1">
      <alignment horizontal="right"/>
    </xf>
    <xf numFmtId="2" fontId="6" fillId="2" borderId="1" xfId="0" applyNumberFormat="1" applyFont="1" applyFill="1" applyBorder="1" applyAlignment="1">
      <alignment horizontal="center" vertical="center"/>
    </xf>
    <xf numFmtId="2" fontId="6" fillId="2" borderId="1" xfId="0" applyNumberFormat="1" applyFont="1" applyFill="1" applyBorder="1" applyAlignment="1" applyProtection="1">
      <alignment horizontal="center" vertical="center"/>
      <protection locked="0"/>
    </xf>
    <xf numFmtId="2" fontId="7" fillId="2" borderId="1" xfId="0" applyNumberFormat="1" applyFont="1" applyFill="1" applyBorder="1" applyAlignment="1">
      <alignment horizontal="center" vertical="center"/>
    </xf>
    <xf numFmtId="0" fontId="5" fillId="2" borderId="0" xfId="0" applyFont="1" applyFill="1"/>
    <xf numFmtId="0" fontId="5" fillId="2" borderId="0" xfId="0" applyFont="1" applyFill="1" applyAlignment="1">
      <alignment vertical="center"/>
    </xf>
    <xf numFmtId="0" fontId="4" fillId="2" borderId="0" xfId="0" applyFont="1" applyFill="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8" fillId="2" borderId="1" xfId="0" applyFont="1" applyFill="1" applyBorder="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justify" vertical="center" wrapText="1"/>
    </xf>
    <xf numFmtId="49" fontId="5" fillId="2" borderId="13" xfId="0" applyNumberFormat="1" applyFont="1" applyFill="1" applyBorder="1" applyAlignment="1">
      <alignment horizontal="center" vertical="center" wrapText="1"/>
    </xf>
    <xf numFmtId="49" fontId="5" fillId="2" borderId="13" xfId="0" applyNumberFormat="1" applyFont="1" applyFill="1" applyBorder="1" applyAlignment="1">
      <alignment horizontal="justify" vertical="center" wrapText="1"/>
    </xf>
    <xf numFmtId="49" fontId="5" fillId="2" borderId="1" xfId="0" applyNumberFormat="1" applyFont="1" applyFill="1" applyBorder="1" applyAlignment="1">
      <alignment horizontal="justify" vertical="top" wrapText="1"/>
    </xf>
    <xf numFmtId="0" fontId="5" fillId="2" borderId="1" xfId="0" applyFont="1" applyFill="1" applyBorder="1" applyAlignment="1">
      <alignment horizontal="justify" vertical="top" wrapText="1"/>
    </xf>
    <xf numFmtId="0" fontId="5" fillId="2" borderId="1" xfId="0" applyFont="1" applyFill="1" applyBorder="1" applyAlignment="1">
      <alignment horizontal="justify"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49" fontId="5" fillId="2" borderId="14" xfId="0" applyNumberFormat="1" applyFont="1" applyFill="1" applyBorder="1" applyAlignment="1">
      <alignment horizontal="center" vertical="center"/>
    </xf>
    <xf numFmtId="0" fontId="5" fillId="2" borderId="14" xfId="0" applyFont="1" applyFill="1" applyBorder="1" applyAlignment="1">
      <alignment horizontal="left" vertical="top" wrapText="1"/>
    </xf>
    <xf numFmtId="0" fontId="5" fillId="2" borderId="1" xfId="0" applyFont="1" applyFill="1" applyBorder="1" applyAlignment="1">
      <alignment horizontal="justify" wrapText="1"/>
    </xf>
    <xf numFmtId="0" fontId="5" fillId="2" borderId="0" xfId="0" applyFont="1" applyFill="1" applyBorder="1" applyAlignment="1">
      <alignment vertical="top"/>
    </xf>
    <xf numFmtId="0" fontId="5" fillId="2" borderId="14" xfId="0" applyFont="1" applyFill="1" applyBorder="1" applyAlignment="1">
      <alignment horizontal="right"/>
    </xf>
    <xf numFmtId="0" fontId="5" fillId="2" borderId="1" xfId="0" applyFont="1" applyFill="1" applyBorder="1" applyAlignment="1">
      <alignment horizontal="center" vertical="center" wrapText="1"/>
    </xf>
    <xf numFmtId="0" fontId="5" fillId="2" borderId="1" xfId="0" applyFont="1" applyFill="1" applyBorder="1" applyAlignment="1">
      <alignment horizontal="right"/>
    </xf>
    <xf numFmtId="2" fontId="5" fillId="2" borderId="1" xfId="0" applyNumberFormat="1" applyFont="1" applyFill="1" applyBorder="1" applyAlignment="1">
      <alignment horizontal="center" vertical="center"/>
    </xf>
    <xf numFmtId="2" fontId="5" fillId="2" borderId="1" xfId="0" applyNumberFormat="1" applyFont="1" applyFill="1" applyBorder="1" applyAlignment="1" applyProtection="1">
      <alignment horizontal="center" vertical="center"/>
      <protection locked="0"/>
    </xf>
    <xf numFmtId="0" fontId="26" fillId="2" borderId="0" xfId="0" applyFont="1" applyFill="1"/>
    <xf numFmtId="0" fontId="3" fillId="2" borderId="1" xfId="0"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49" fontId="6" fillId="2" borderId="13" xfId="0" applyNumberFormat="1"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2" fillId="2" borderId="0" xfId="0" applyFont="1" applyFill="1" applyAlignment="1">
      <alignment vertical="top"/>
    </xf>
    <xf numFmtId="0" fontId="10" fillId="2" borderId="0" xfId="0" applyFont="1" applyFill="1"/>
    <xf numFmtId="0" fontId="9" fillId="2" borderId="0" xfId="0" applyFont="1" applyFill="1" applyAlignment="1">
      <alignment vertical="top"/>
    </xf>
    <xf numFmtId="49" fontId="6" fillId="2" borderId="13" xfId="0" applyNumberFormat="1" applyFont="1" applyFill="1" applyBorder="1" applyAlignment="1">
      <alignment horizontal="left" vertical="top" wrapText="1"/>
    </xf>
    <xf numFmtId="49" fontId="6" fillId="2" borderId="4"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xf>
    <xf numFmtId="0" fontId="6" fillId="2" borderId="1" xfId="0" applyFont="1" applyFill="1" applyBorder="1" applyAlignment="1">
      <alignment horizontal="left" vertical="top" wrapText="1"/>
    </xf>
    <xf numFmtId="0" fontId="6" fillId="2" borderId="13" xfId="0" applyFont="1" applyFill="1" applyBorder="1" applyAlignment="1">
      <alignment horizontal="justify" vertical="top" wrapText="1"/>
    </xf>
    <xf numFmtId="0" fontId="6" fillId="2" borderId="14" xfId="0" applyFont="1" applyFill="1" applyBorder="1" applyAlignment="1">
      <alignment horizontal="justify" vertical="top" wrapText="1"/>
    </xf>
    <xf numFmtId="0" fontId="10" fillId="2" borderId="0" xfId="0" applyFont="1" applyFill="1" applyAlignment="1">
      <alignment vertical="top"/>
    </xf>
    <xf numFmtId="0" fontId="11" fillId="2" borderId="0" xfId="0" applyFont="1" applyFill="1" applyAlignment="1">
      <alignment vertical="top"/>
    </xf>
    <xf numFmtId="0" fontId="10" fillId="2" borderId="0" xfId="0" applyFont="1" applyFill="1" applyAlignment="1">
      <alignment vertical="top" wrapText="1"/>
    </xf>
    <xf numFmtId="0" fontId="12" fillId="2" borderId="1" xfId="0" applyFont="1" applyFill="1" applyBorder="1" applyAlignment="1">
      <alignment horizontal="center" vertical="center" wrapText="1"/>
    </xf>
    <xf numFmtId="0" fontId="10" fillId="2" borderId="0" xfId="0" applyFont="1" applyFill="1" applyAlignment="1">
      <alignment horizontal="center" vertical="center"/>
    </xf>
    <xf numFmtId="49" fontId="10" fillId="2" borderId="1" xfId="0" applyNumberFormat="1" applyFont="1" applyFill="1" applyBorder="1" applyAlignment="1">
      <alignment horizontal="center" vertical="top" wrapText="1"/>
    </xf>
    <xf numFmtId="49" fontId="10" fillId="2" borderId="13" xfId="0" applyNumberFormat="1" applyFont="1" applyFill="1" applyBorder="1" applyAlignment="1">
      <alignment horizontal="justify" vertical="top" wrapText="1"/>
    </xf>
    <xf numFmtId="49" fontId="10" fillId="2" borderId="13" xfId="0" applyNumberFormat="1" applyFont="1" applyFill="1" applyBorder="1" applyAlignment="1">
      <alignment horizontal="justify" vertical="center" wrapText="1"/>
    </xf>
    <xf numFmtId="49" fontId="10" fillId="2" borderId="4" xfId="0" applyNumberFormat="1" applyFont="1" applyFill="1" applyBorder="1" applyAlignment="1">
      <alignment horizontal="center" vertical="top" wrapText="1"/>
    </xf>
    <xf numFmtId="0" fontId="13" fillId="2" borderId="13" xfId="0" applyFont="1" applyFill="1" applyBorder="1" applyAlignment="1">
      <alignment horizontal="justify" vertical="top" wrapText="1"/>
    </xf>
    <xf numFmtId="0" fontId="13" fillId="2" borderId="13" xfId="0" applyFont="1" applyFill="1" applyBorder="1" applyAlignment="1">
      <alignment horizontal="justify" vertical="center" wrapText="1"/>
    </xf>
    <xf numFmtId="0" fontId="10" fillId="2" borderId="13" xfId="0" applyFont="1" applyFill="1" applyBorder="1" applyAlignment="1">
      <alignment horizontal="justify" vertical="top" wrapText="1"/>
    </xf>
    <xf numFmtId="0" fontId="10" fillId="2" borderId="13" xfId="0" applyFont="1" applyFill="1" applyBorder="1" applyAlignment="1">
      <alignment horizontal="justify" vertical="center" wrapText="1"/>
    </xf>
    <xf numFmtId="0" fontId="14" fillId="2" borderId="13"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justify" wrapText="1"/>
    </xf>
    <xf numFmtId="0" fontId="10" fillId="2" borderId="0" xfId="0" applyFont="1" applyFill="1" applyBorder="1" applyAlignment="1">
      <alignment vertical="top"/>
    </xf>
    <xf numFmtId="0" fontId="10" fillId="2" borderId="1" xfId="0" applyFont="1" applyFill="1" applyBorder="1" applyAlignment="1">
      <alignment horizontal="right"/>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2" fontId="10" fillId="2" borderId="1" xfId="0" applyNumberFormat="1" applyFont="1" applyFill="1" applyBorder="1" applyAlignment="1">
      <alignment horizontal="center" vertical="center"/>
    </xf>
    <xf numFmtId="2" fontId="10" fillId="2" borderId="1" xfId="0" applyNumberFormat="1" applyFont="1" applyFill="1" applyBorder="1" applyAlignment="1" applyProtection="1">
      <alignment horizontal="center" vertical="center"/>
      <protection locked="0"/>
    </xf>
    <xf numFmtId="2" fontId="17" fillId="2" borderId="1" xfId="0" applyNumberFormat="1"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6" fillId="2" borderId="0" xfId="0" applyFont="1" applyFill="1" applyBorder="1"/>
    <xf numFmtId="0" fontId="6" fillId="2" borderId="1" xfId="0" applyFont="1" applyFill="1" applyBorder="1" applyAlignment="1" applyProtection="1">
      <alignment horizontal="center" vertical="center"/>
      <protection locked="0"/>
    </xf>
    <xf numFmtId="0" fontId="30" fillId="2" borderId="1" xfId="0" applyFont="1" applyFill="1" applyBorder="1" applyAlignment="1">
      <alignment horizontal="center" vertical="center" wrapText="1"/>
    </xf>
    <xf numFmtId="49" fontId="6" fillId="2" borderId="1" xfId="0" applyNumberFormat="1" applyFont="1" applyFill="1" applyBorder="1" applyAlignment="1">
      <alignment wrapText="1"/>
    </xf>
    <xf numFmtId="2" fontId="6" fillId="0" borderId="0" xfId="0" applyNumberFormat="1" applyFont="1" applyAlignment="1">
      <alignment horizontal="center" vertical="center" wrapText="1"/>
    </xf>
    <xf numFmtId="2" fontId="6"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23" fillId="0" borderId="0" xfId="0" applyFont="1" applyAlignment="1">
      <alignment horizontal="center" vertical="center"/>
    </xf>
    <xf numFmtId="0" fontId="3" fillId="2" borderId="0" xfId="0" applyFont="1" applyFill="1" applyAlignment="1">
      <alignment horizontal="center" vertical="center"/>
    </xf>
    <xf numFmtId="0" fontId="6" fillId="2" borderId="4"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6" xfId="0" applyFont="1" applyFill="1" applyBorder="1" applyAlignment="1">
      <alignment horizontal="justify" vertical="center" wrapText="1"/>
    </xf>
    <xf numFmtId="0" fontId="6" fillId="2" borderId="12" xfId="0" applyFont="1" applyFill="1" applyBorder="1" applyAlignment="1">
      <alignment horizontal="justify" vertical="center" wrapText="1"/>
    </xf>
    <xf numFmtId="0" fontId="6" fillId="2" borderId="1" xfId="0" applyFont="1" applyFill="1" applyBorder="1" applyAlignment="1" applyProtection="1">
      <alignment horizontal="center" vertical="center" wrapText="1"/>
      <protection locked="0"/>
    </xf>
    <xf numFmtId="49" fontId="19" fillId="2" borderId="8" xfId="0" applyNumberFormat="1" applyFont="1" applyFill="1" applyBorder="1" applyAlignment="1">
      <alignment horizontal="justify" vertical="center" wrapText="1"/>
    </xf>
    <xf numFmtId="0" fontId="6" fillId="2" borderId="10" xfId="0" applyFont="1" applyFill="1" applyBorder="1" applyAlignment="1">
      <alignment horizontal="justify"/>
    </xf>
    <xf numFmtId="0" fontId="6" fillId="2" borderId="7" xfId="0" applyFont="1" applyFill="1" applyBorder="1" applyAlignment="1">
      <alignment horizontal="justify" vertical="center" wrapText="1"/>
    </xf>
    <xf numFmtId="49" fontId="19" fillId="2" borderId="8" xfId="0" applyNumberFormat="1" applyFont="1" applyFill="1" applyBorder="1" applyAlignment="1">
      <alignment horizontal="justify" vertical="center"/>
    </xf>
    <xf numFmtId="4" fontId="19" fillId="2" borderId="10" xfId="0" applyNumberFormat="1" applyFont="1" applyFill="1" applyBorder="1" applyAlignment="1">
      <alignment horizontal="justify" vertical="center"/>
    </xf>
    <xf numFmtId="49" fontId="19" fillId="2" borderId="9" xfId="0" applyNumberFormat="1" applyFont="1" applyFill="1" applyBorder="1" applyAlignment="1">
      <alignment horizontal="justify" vertical="center"/>
    </xf>
    <xf numFmtId="4" fontId="19" fillId="2" borderId="11" xfId="0" applyNumberFormat="1" applyFont="1" applyFill="1" applyBorder="1" applyAlignment="1">
      <alignment horizontal="justify" vertical="center"/>
    </xf>
    <xf numFmtId="0" fontId="6" fillId="2" borderId="0" xfId="0" applyFont="1" applyFill="1"/>
    <xf numFmtId="0" fontId="3" fillId="2" borderId="0" xfId="0" applyFont="1" applyFill="1" applyAlignment="1">
      <alignment horizontal="right" vertical="top"/>
    </xf>
    <xf numFmtId="0" fontId="3" fillId="2" borderId="0" xfId="0" applyFont="1" applyFill="1"/>
    <xf numFmtId="0" fontId="0" fillId="2" borderId="0" xfId="0" applyFont="1" applyFill="1"/>
    <xf numFmtId="0" fontId="10" fillId="2" borderId="0" xfId="0" applyFont="1" applyFill="1" applyAlignment="1">
      <alignment horizontal="center" vertical="top" wrapText="1"/>
    </xf>
    <xf numFmtId="0" fontId="3" fillId="2" borderId="0" xfId="0" applyFont="1" applyFill="1" applyAlignment="1">
      <alignment horizontal="left" wrapText="1"/>
    </xf>
    <xf numFmtId="0" fontId="0" fillId="2" borderId="0" xfId="0" applyFont="1" applyFill="1" applyAlignment="1">
      <alignment wrapText="1"/>
    </xf>
    <xf numFmtId="0" fontId="30" fillId="2" borderId="1" xfId="0" applyFont="1" applyFill="1" applyBorder="1" applyAlignment="1">
      <alignment horizontal="center" vertical="center" wrapText="1"/>
    </xf>
    <xf numFmtId="0" fontId="3" fillId="2" borderId="0" xfId="0" applyFont="1" applyFill="1" applyAlignment="1">
      <alignment horizontal="left" vertical="center" wrapText="1"/>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18" fillId="2" borderId="0" xfId="0" applyFont="1" applyFill="1" applyAlignment="1">
      <alignment horizontal="left" vertical="top" wrapText="1"/>
    </xf>
    <xf numFmtId="0" fontId="10" fillId="2" borderId="0" xfId="0" applyFont="1" applyFill="1" applyAlignment="1">
      <alignment horizontal="center"/>
    </xf>
    <xf numFmtId="0" fontId="1" fillId="2" borderId="0" xfId="0" applyFont="1" applyFill="1" applyAlignment="1">
      <alignment horizontal="justify" vertical="top" wrapText="1"/>
    </xf>
    <xf numFmtId="49" fontId="6" fillId="2" borderId="13" xfId="0" applyNumberFormat="1" applyFont="1" applyFill="1" applyBorder="1" applyAlignment="1">
      <alignment horizontal="justify" vertical="top" wrapText="1"/>
    </xf>
    <xf numFmtId="49" fontId="6" fillId="2" borderId="14" xfId="0" applyNumberFormat="1" applyFont="1" applyFill="1" applyBorder="1" applyAlignment="1">
      <alignment horizontal="justify" vertical="top" wrapText="1"/>
    </xf>
    <xf numFmtId="49" fontId="6" fillId="2" borderId="13" xfId="0" applyNumberFormat="1" applyFont="1" applyFill="1" applyBorder="1" applyAlignment="1">
      <alignment horizontal="center" vertical="top"/>
    </xf>
    <xf numFmtId="49" fontId="6" fillId="2" borderId="14" xfId="0" applyNumberFormat="1" applyFont="1" applyFill="1" applyBorder="1" applyAlignment="1">
      <alignment horizontal="center" vertical="top"/>
    </xf>
    <xf numFmtId="0" fontId="6" fillId="2" borderId="13" xfId="0" applyFont="1" applyFill="1" applyBorder="1" applyAlignment="1">
      <alignment horizontal="justify" vertical="top" wrapText="1"/>
    </xf>
    <xf numFmtId="0" fontId="6" fillId="2" borderId="14" xfId="0" applyFont="1" applyFill="1" applyBorder="1" applyAlignment="1">
      <alignment horizontal="justify" vertical="top" wrapText="1"/>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0" fontId="5" fillId="2" borderId="13" xfId="0" applyFont="1" applyFill="1" applyBorder="1" applyAlignment="1">
      <alignment horizontal="justify" vertical="top" wrapText="1"/>
    </xf>
    <xf numFmtId="0" fontId="5" fillId="2" borderId="14" xfId="0" applyFont="1" applyFill="1" applyBorder="1" applyAlignment="1">
      <alignment horizontal="justify" vertical="top" wrapText="1"/>
    </xf>
    <xf numFmtId="49" fontId="5" fillId="2" borderId="13"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5" fillId="2" borderId="13" xfId="0" applyNumberFormat="1" applyFont="1" applyFill="1" applyBorder="1" applyAlignment="1">
      <alignment horizontal="justify" vertical="top" wrapText="1"/>
    </xf>
    <xf numFmtId="49" fontId="5" fillId="2" borderId="14" xfId="0" applyNumberFormat="1" applyFont="1" applyFill="1" applyBorder="1" applyAlignment="1">
      <alignment horizontal="justify" vertical="top" wrapText="1"/>
    </xf>
    <xf numFmtId="49" fontId="5" fillId="2" borderId="15" xfId="0" applyNumberFormat="1" applyFont="1" applyFill="1" applyBorder="1" applyAlignment="1">
      <alignment horizontal="justify" vertical="top" wrapText="1"/>
    </xf>
    <xf numFmtId="49" fontId="5" fillId="2" borderId="15" xfId="0" applyNumberFormat="1" applyFont="1" applyFill="1" applyBorder="1" applyAlignment="1">
      <alignment horizontal="center" vertical="center" wrapText="1"/>
    </xf>
    <xf numFmtId="49" fontId="6" fillId="2" borderId="13" xfId="0" applyNumberFormat="1" applyFont="1" applyFill="1" applyBorder="1" applyAlignment="1">
      <alignment horizontal="left" vertical="top" wrapText="1"/>
    </xf>
    <xf numFmtId="49" fontId="6" fillId="2" borderId="14" xfId="0" applyNumberFormat="1" applyFont="1" applyFill="1" applyBorder="1" applyAlignment="1">
      <alignment horizontal="left" vertical="top" wrapText="1"/>
    </xf>
    <xf numFmtId="49" fontId="6" fillId="2" borderId="15" xfId="0" applyNumberFormat="1" applyFont="1" applyFill="1" applyBorder="1" applyAlignment="1">
      <alignment horizontal="left" vertical="top" wrapText="1"/>
    </xf>
    <xf numFmtId="49" fontId="6" fillId="2" borderId="13" xfId="0" applyNumberFormat="1" applyFont="1" applyFill="1" applyBorder="1" applyAlignment="1">
      <alignment horizontal="center" vertical="top" wrapText="1"/>
    </xf>
    <xf numFmtId="49" fontId="6" fillId="2" borderId="14" xfId="0" applyNumberFormat="1" applyFont="1" applyFill="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5" xfId="0" applyFont="1" applyFill="1" applyBorder="1" applyAlignment="1">
      <alignment horizontal="left" vertical="top" wrapText="1"/>
    </xf>
    <xf numFmtId="0" fontId="10" fillId="2" borderId="14" xfId="0" applyFont="1" applyFill="1" applyBorder="1" applyAlignment="1">
      <alignment horizontal="left" vertical="top" wrapText="1"/>
    </xf>
    <xf numFmtId="49" fontId="10" fillId="2" borderId="13" xfId="0" applyNumberFormat="1" applyFont="1" applyFill="1" applyBorder="1" applyAlignment="1">
      <alignment horizontal="center" vertical="top" wrapText="1"/>
    </xf>
    <xf numFmtId="49" fontId="10" fillId="2" borderId="15" xfId="0" applyNumberFormat="1" applyFont="1" applyFill="1" applyBorder="1" applyAlignment="1">
      <alignment horizontal="center" vertical="top" wrapText="1"/>
    </xf>
    <xf numFmtId="49" fontId="10" fillId="2" borderId="14" xfId="0" applyNumberFormat="1" applyFont="1" applyFill="1" applyBorder="1" applyAlignment="1">
      <alignment horizontal="center" vertical="top" wrapText="1"/>
    </xf>
    <xf numFmtId="49" fontId="10" fillId="2" borderId="13" xfId="0" applyNumberFormat="1" applyFont="1" applyFill="1" applyBorder="1" applyAlignment="1">
      <alignment horizontal="center" vertical="top"/>
    </xf>
    <xf numFmtId="49" fontId="10" fillId="2" borderId="14" xfId="0" applyNumberFormat="1" applyFont="1" applyFill="1" applyBorder="1" applyAlignment="1">
      <alignment horizontal="center" vertical="top"/>
    </xf>
    <xf numFmtId="0" fontId="10" fillId="2" borderId="13" xfId="0" applyFont="1" applyFill="1" applyBorder="1" applyAlignment="1">
      <alignment horizontal="justify" vertical="top" wrapText="1"/>
    </xf>
    <xf numFmtId="0" fontId="10" fillId="2" borderId="14" xfId="0" applyFont="1" applyFill="1" applyBorder="1" applyAlignment="1">
      <alignment horizontal="justify" vertical="top" wrapText="1"/>
    </xf>
    <xf numFmtId="0" fontId="16" fillId="2" borderId="13" xfId="0" applyFont="1" applyFill="1" applyBorder="1" applyAlignment="1">
      <alignment horizontal="justify" vertical="top" wrapText="1"/>
    </xf>
    <xf numFmtId="0" fontId="16" fillId="2" borderId="15" xfId="0" applyFont="1" applyFill="1" applyBorder="1" applyAlignment="1">
      <alignment horizontal="justify" vertical="top" wrapText="1"/>
    </xf>
    <xf numFmtId="49" fontId="16" fillId="2" borderId="13" xfId="0" applyNumberFormat="1" applyFont="1" applyFill="1" applyBorder="1" applyAlignment="1">
      <alignment horizontal="center" vertical="top"/>
    </xf>
    <xf numFmtId="49" fontId="16" fillId="2" borderId="15" xfId="0" applyNumberFormat="1" applyFont="1" applyFill="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CAB2EA7-6F6D-49A0-9880-B252AB1A8472}"/>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94D5260B-ABA2-4BBF-8E49-F759AE75B39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B7B7C22-1337-4D74-9C86-FCD6C926BAB6}"/>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4AD1A6F-2364-4DE9-855B-7B208A96E9F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E499695-D589-4229-A943-5A647A5DC1BD}"/>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pageSetUpPr fitToPage="1"/>
  </sheetPr>
  <dimension ref="A1:F33"/>
  <sheetViews>
    <sheetView zoomScaleNormal="100" workbookViewId="0">
      <selection activeCell="C18" sqref="C18:F18"/>
    </sheetView>
  </sheetViews>
  <sheetFormatPr defaultColWidth="10.85546875" defaultRowHeight="15" x14ac:dyDescent="0.25"/>
  <cols>
    <col min="1" max="1" width="15.28515625" style="23" customWidth="1"/>
    <col min="2" max="2" width="73.42578125" style="27" customWidth="1"/>
    <col min="3" max="3" width="5.85546875" style="17" customWidth="1"/>
    <col min="4" max="4" width="8.42578125" style="17" customWidth="1"/>
    <col min="5" max="6" width="20.7109375" style="17" customWidth="1"/>
    <col min="7" max="7" width="33" style="17" customWidth="1"/>
    <col min="8" max="8" width="56.85546875" style="17" customWidth="1"/>
    <col min="9" max="15" width="25.140625" style="17" customWidth="1"/>
    <col min="16" max="16384" width="10.85546875" style="17"/>
  </cols>
  <sheetData>
    <row r="1" spans="1:6" x14ac:dyDescent="0.25">
      <c r="C1" s="83" t="s">
        <v>200</v>
      </c>
    </row>
    <row r="2" spans="1:6" x14ac:dyDescent="0.25">
      <c r="A2" s="123" t="s">
        <v>194</v>
      </c>
      <c r="B2" s="123"/>
    </row>
    <row r="3" spans="1:6" ht="8.25" customHeight="1" x14ac:dyDescent="0.25">
      <c r="B3" s="24"/>
    </row>
    <row r="4" spans="1:6" x14ac:dyDescent="0.25">
      <c r="A4" s="122" t="s">
        <v>206</v>
      </c>
      <c r="B4" s="122"/>
    </row>
    <row r="5" spans="1:6" x14ac:dyDescent="0.25">
      <c r="A5" s="21"/>
      <c r="B5" s="22"/>
    </row>
    <row r="6" spans="1:6" x14ac:dyDescent="0.25">
      <c r="A6" s="23" t="s">
        <v>0</v>
      </c>
      <c r="B6" s="21" t="s">
        <v>34</v>
      </c>
    </row>
    <row r="7" spans="1:6" x14ac:dyDescent="0.25">
      <c r="B7" s="22"/>
    </row>
    <row r="8" spans="1:6" x14ac:dyDescent="0.25">
      <c r="A8" s="25" t="s">
        <v>1</v>
      </c>
      <c r="B8" s="26">
        <v>44690</v>
      </c>
    </row>
    <row r="10" spans="1:6" x14ac:dyDescent="0.25">
      <c r="A10" s="124" t="s">
        <v>35</v>
      </c>
      <c r="B10" s="125"/>
      <c r="C10" s="126" t="s">
        <v>209</v>
      </c>
      <c r="D10" s="127"/>
      <c r="E10" s="127"/>
      <c r="F10" s="128"/>
    </row>
    <row r="11" spans="1:6" ht="16.149999999999999" customHeight="1" x14ac:dyDescent="0.25">
      <c r="A11" s="135" t="s">
        <v>38</v>
      </c>
      <c r="B11" s="136"/>
      <c r="C11" s="131">
        <v>302820861</v>
      </c>
      <c r="D11" s="131"/>
      <c r="E11" s="131"/>
      <c r="F11" s="131"/>
    </row>
    <row r="12" spans="1:6" ht="16.149999999999999" customHeight="1" x14ac:dyDescent="0.25">
      <c r="A12" s="137" t="s">
        <v>36</v>
      </c>
      <c r="B12" s="138"/>
      <c r="C12" s="131" t="s">
        <v>210</v>
      </c>
      <c r="D12" s="131"/>
      <c r="E12" s="131"/>
      <c r="F12" s="131"/>
    </row>
    <row r="13" spans="1:6" ht="16.149999999999999" customHeight="1" x14ac:dyDescent="0.25">
      <c r="A13" s="129" t="s">
        <v>37</v>
      </c>
      <c r="B13" s="130"/>
      <c r="C13" s="131" t="s">
        <v>211</v>
      </c>
      <c r="D13" s="131"/>
      <c r="E13" s="131"/>
      <c r="F13" s="131"/>
    </row>
    <row r="14" spans="1:6" ht="54" customHeight="1" x14ac:dyDescent="0.25">
      <c r="A14" s="132" t="s">
        <v>2</v>
      </c>
      <c r="B14" s="133"/>
      <c r="C14" s="131" t="s">
        <v>212</v>
      </c>
      <c r="D14" s="131"/>
      <c r="E14" s="131"/>
      <c r="F14" s="131"/>
    </row>
    <row r="15" spans="1:6" ht="16.149999999999999" customHeight="1" x14ac:dyDescent="0.25">
      <c r="A15" s="129" t="s">
        <v>3</v>
      </c>
      <c r="B15" s="134"/>
      <c r="C15" s="126" t="s">
        <v>207</v>
      </c>
      <c r="D15" s="127"/>
      <c r="E15" s="127"/>
      <c r="F15" s="128"/>
    </row>
    <row r="16" spans="1:6" ht="16.149999999999999" customHeight="1" x14ac:dyDescent="0.25">
      <c r="A16" s="124" t="s">
        <v>39</v>
      </c>
      <c r="B16" s="125"/>
      <c r="C16" s="126" t="s">
        <v>208</v>
      </c>
      <c r="D16" s="127"/>
      <c r="E16" s="127"/>
      <c r="F16" s="128"/>
    </row>
    <row r="17" spans="1:6" ht="33" customHeight="1" x14ac:dyDescent="0.25">
      <c r="A17" s="124" t="s">
        <v>4</v>
      </c>
      <c r="B17" s="125"/>
      <c r="C17" s="126" t="s">
        <v>213</v>
      </c>
      <c r="D17" s="127"/>
      <c r="E17" s="127"/>
      <c r="F17" s="128"/>
    </row>
    <row r="18" spans="1:6" ht="35.25" customHeight="1" x14ac:dyDescent="0.25">
      <c r="A18" s="124" t="s">
        <v>5</v>
      </c>
      <c r="B18" s="125"/>
      <c r="C18" s="126" t="s">
        <v>246</v>
      </c>
      <c r="D18" s="127"/>
      <c r="E18" s="127"/>
      <c r="F18" s="128"/>
    </row>
    <row r="19" spans="1:6" ht="18" customHeight="1" x14ac:dyDescent="0.25">
      <c r="A19" s="27"/>
      <c r="C19" s="28"/>
      <c r="D19" s="28"/>
      <c r="E19" s="28"/>
      <c r="F19" s="28"/>
    </row>
    <row r="20" spans="1:6" x14ac:dyDescent="0.25">
      <c r="A20" s="141" t="s">
        <v>6</v>
      </c>
      <c r="B20" s="141"/>
      <c r="C20" s="141"/>
      <c r="D20" s="141"/>
      <c r="E20" s="141"/>
      <c r="F20" s="141"/>
    </row>
    <row r="21" spans="1:6" x14ac:dyDescent="0.25">
      <c r="A21" s="139" t="s">
        <v>7</v>
      </c>
      <c r="B21" s="142"/>
      <c r="C21" s="142"/>
      <c r="D21" s="142"/>
      <c r="E21" s="142"/>
      <c r="F21" s="142"/>
    </row>
    <row r="22" spans="1:6" x14ac:dyDescent="0.25">
      <c r="A22" s="139" t="s">
        <v>183</v>
      </c>
      <c r="B22" s="142"/>
      <c r="C22" s="142"/>
      <c r="D22" s="142"/>
      <c r="E22" s="142"/>
      <c r="F22" s="142"/>
    </row>
    <row r="23" spans="1:6" x14ac:dyDescent="0.25">
      <c r="A23" s="139" t="s">
        <v>8</v>
      </c>
      <c r="B23" s="142"/>
      <c r="C23" s="142"/>
      <c r="D23" s="142"/>
      <c r="E23" s="142"/>
      <c r="F23" s="142"/>
    </row>
    <row r="24" spans="1:6" x14ac:dyDescent="0.25">
      <c r="A24" s="139" t="s">
        <v>9</v>
      </c>
      <c r="B24" s="139"/>
      <c r="C24" s="139"/>
      <c r="D24" s="139"/>
      <c r="E24" s="139"/>
      <c r="F24" s="139"/>
    </row>
    <row r="25" spans="1:6" x14ac:dyDescent="0.25">
      <c r="A25" s="139" t="s">
        <v>184</v>
      </c>
      <c r="B25" s="139"/>
      <c r="C25" s="139"/>
      <c r="D25" s="139"/>
      <c r="E25" s="139"/>
      <c r="F25" s="139"/>
    </row>
    <row r="26" spans="1:6" x14ac:dyDescent="0.25">
      <c r="A26" s="17" t="s">
        <v>185</v>
      </c>
      <c r="B26" s="17"/>
    </row>
    <row r="28" spans="1:6" x14ac:dyDescent="0.25">
      <c r="A28" s="140" t="s">
        <v>193</v>
      </c>
      <c r="B28" s="140"/>
      <c r="C28" s="140"/>
    </row>
    <row r="29" spans="1:6" x14ac:dyDescent="0.25">
      <c r="A29" s="21"/>
      <c r="B29" s="29" t="s">
        <v>150</v>
      </c>
      <c r="C29" s="30" t="s">
        <v>47</v>
      </c>
      <c r="D29" s="31"/>
    </row>
    <row r="30" spans="1:6" x14ac:dyDescent="0.25">
      <c r="A30" s="21"/>
      <c r="B30" s="29" t="s">
        <v>151</v>
      </c>
      <c r="C30" s="30" t="s">
        <v>48</v>
      </c>
      <c r="D30" s="31"/>
    </row>
    <row r="31" spans="1:6" x14ac:dyDescent="0.25">
      <c r="A31" s="21"/>
      <c r="B31" s="29" t="s">
        <v>152</v>
      </c>
      <c r="C31" s="30" t="s">
        <v>47</v>
      </c>
      <c r="D31" s="31"/>
    </row>
    <row r="32" spans="1:6" x14ac:dyDescent="0.25">
      <c r="A32" s="21"/>
      <c r="B32" s="29" t="s">
        <v>153</v>
      </c>
      <c r="C32" s="30" t="s">
        <v>48</v>
      </c>
      <c r="D32" s="31"/>
    </row>
    <row r="33" spans="1:4" x14ac:dyDescent="0.25">
      <c r="A33" s="21"/>
      <c r="B33" s="29" t="s">
        <v>191</v>
      </c>
      <c r="C33" s="32" t="s">
        <v>48</v>
      </c>
      <c r="D33" s="33"/>
    </row>
  </sheetData>
  <mergeCells count="27">
    <mergeCell ref="A28:C28"/>
    <mergeCell ref="A25:F25"/>
    <mergeCell ref="A20:F20"/>
    <mergeCell ref="A21:F21"/>
    <mergeCell ref="A22:F22"/>
    <mergeCell ref="A23:F23"/>
    <mergeCell ref="A12:B12"/>
    <mergeCell ref="C12:F12"/>
    <mergeCell ref="A18:B18"/>
    <mergeCell ref="C18:F18"/>
    <mergeCell ref="A24:F24"/>
    <mergeCell ref="A4:B4"/>
    <mergeCell ref="A2:B2"/>
    <mergeCell ref="A16:B16"/>
    <mergeCell ref="C16:F16"/>
    <mergeCell ref="A17:B17"/>
    <mergeCell ref="A13:B13"/>
    <mergeCell ref="C13:F13"/>
    <mergeCell ref="A14:B14"/>
    <mergeCell ref="C14:F14"/>
    <mergeCell ref="A15:B15"/>
    <mergeCell ref="C15:F15"/>
    <mergeCell ref="C17:F17"/>
    <mergeCell ref="A10:B10"/>
    <mergeCell ref="C10:F10"/>
    <mergeCell ref="A11:B11"/>
    <mergeCell ref="C11:F11"/>
  </mergeCells>
  <hyperlinks>
    <hyperlink ref="B29" location="'1 PD'!A1" display="1 pirkimo objekto dalis. Procedūrinės lovos kušetė  – 1 vnt." xr:uid="{E352C916-BB96-4869-A3DE-E79D53F041D3}"/>
    <hyperlink ref="B30" location="'2 PD'!A1" display="2 pirkimo objekto dalis. Multifunkcinės kėdės  – 5 vnt." xr:uid="{881012C7-B8A9-4AD4-B4B0-8BA1B085E78D}"/>
    <hyperlink ref="B31" location="'3 PD'!A1" display="3 pirkimo objekto dalis. Spintelė prie paciento lovos su staliuku – 6 vnt." xr:uid="{B49803D4-8F4E-4AF6-92F2-0B949246F41F}"/>
    <hyperlink ref="B32" location="'4 PD'!A1" display="4 pirkimo objekto dalis. Infuzinis stovas – 5 vnt." xr:uid="{5E2011B7-AE58-4B9F-9831-AAD9E11FDA33}"/>
    <hyperlink ref="B33" location="'5 PD'!A1" display="5 pirkimo objekto dalis. Aktigrafas - 1 vnt." xr:uid="{DF4176CE-0D54-4024-85F9-ABBA106482C3}"/>
  </hyperlink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C29:C33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K48"/>
  <sheetViews>
    <sheetView topLeftCell="A28" workbookViewId="0">
      <selection activeCell="H54" sqref="H54"/>
    </sheetView>
  </sheetViews>
  <sheetFormatPr defaultRowHeight="15" x14ac:dyDescent="0.25"/>
  <cols>
    <col min="1" max="1" width="9.140625" style="18"/>
    <col min="2" max="2" width="4.85546875" style="18" customWidth="1"/>
    <col min="3" max="3" width="9.140625" style="18"/>
    <col min="4" max="4" width="10.28515625" style="18" customWidth="1"/>
    <col min="5" max="5" width="4" style="18" customWidth="1"/>
    <col min="6" max="6" width="9.140625" style="18"/>
    <col min="7" max="7" width="11.85546875" style="18" customWidth="1"/>
    <col min="8" max="9" width="9.140625" style="18"/>
    <col min="10" max="10" width="7.5703125" style="18" customWidth="1"/>
    <col min="11" max="11" width="12.28515625" style="18" customWidth="1"/>
    <col min="12" max="16384" width="9.140625" style="18"/>
  </cols>
  <sheetData>
    <row r="1" spans="1:11" ht="43.5" customHeight="1" x14ac:dyDescent="0.25">
      <c r="A1" s="14"/>
      <c r="B1" s="14"/>
      <c r="C1" s="14"/>
      <c r="D1" s="14"/>
      <c r="E1" s="14"/>
      <c r="F1" s="14"/>
      <c r="G1" s="14"/>
      <c r="H1" s="14"/>
      <c r="I1" s="14"/>
      <c r="J1" s="143" t="s">
        <v>201</v>
      </c>
      <c r="K1" s="143"/>
    </row>
    <row r="2" spans="1:11" x14ac:dyDescent="0.25">
      <c r="A2" s="144" t="s">
        <v>18</v>
      </c>
      <c r="B2" s="144"/>
      <c r="C2" s="144"/>
      <c r="D2" s="144"/>
      <c r="E2" s="144"/>
      <c r="F2" s="144"/>
      <c r="G2" s="144"/>
      <c r="H2" s="144"/>
      <c r="I2" s="144"/>
      <c r="J2" s="144"/>
      <c r="K2" s="145"/>
    </row>
    <row r="3" spans="1:11" x14ac:dyDescent="0.25">
      <c r="A3" s="144"/>
      <c r="B3" s="144"/>
      <c r="C3" s="144"/>
      <c r="D3" s="144"/>
      <c r="E3" s="144"/>
      <c r="F3" s="144"/>
      <c r="G3" s="144"/>
      <c r="H3" s="144"/>
      <c r="I3" s="144"/>
      <c r="J3" s="144"/>
      <c r="K3" s="145"/>
    </row>
    <row r="4" spans="1:11" ht="6" customHeight="1" x14ac:dyDescent="0.25">
      <c r="A4" s="115"/>
      <c r="B4" s="115"/>
      <c r="C4" s="115"/>
      <c r="D4" s="115"/>
      <c r="E4" s="115"/>
      <c r="F4" s="115"/>
      <c r="G4" s="115"/>
      <c r="H4" s="115"/>
      <c r="I4" s="115"/>
      <c r="J4" s="115"/>
      <c r="K4" s="17"/>
    </row>
    <row r="5" spans="1:11" ht="69" customHeight="1" x14ac:dyDescent="0.25">
      <c r="A5" s="146" t="s">
        <v>19</v>
      </c>
      <c r="B5" s="146"/>
      <c r="C5" s="146" t="s">
        <v>20</v>
      </c>
      <c r="D5" s="146"/>
      <c r="E5" s="146"/>
      <c r="F5" s="146" t="s">
        <v>21</v>
      </c>
      <c r="G5" s="146"/>
      <c r="H5" s="146"/>
      <c r="I5" s="146" t="s">
        <v>22</v>
      </c>
      <c r="J5" s="146"/>
      <c r="K5" s="117" t="s">
        <v>23</v>
      </c>
    </row>
    <row r="6" spans="1:11" x14ac:dyDescent="0.25">
      <c r="A6" s="131"/>
      <c r="B6" s="131"/>
      <c r="C6" s="131"/>
      <c r="D6" s="131"/>
      <c r="E6" s="131"/>
      <c r="F6" s="131"/>
      <c r="G6" s="131"/>
      <c r="H6" s="131"/>
      <c r="I6" s="131"/>
      <c r="J6" s="131"/>
      <c r="K6" s="116"/>
    </row>
    <row r="7" spans="1:11" x14ac:dyDescent="0.25">
      <c r="A7" s="131"/>
      <c r="B7" s="131"/>
      <c r="C7" s="131"/>
      <c r="D7" s="131"/>
      <c r="E7" s="131"/>
      <c r="F7" s="131"/>
      <c r="G7" s="131"/>
      <c r="H7" s="131"/>
      <c r="I7" s="131"/>
      <c r="J7" s="131"/>
      <c r="K7" s="116"/>
    </row>
    <row r="8" spans="1:11" x14ac:dyDescent="0.25">
      <c r="A8" s="131"/>
      <c r="B8" s="131"/>
      <c r="C8" s="131"/>
      <c r="D8" s="131"/>
      <c r="E8" s="131"/>
      <c r="F8" s="131"/>
      <c r="G8" s="131"/>
      <c r="H8" s="131"/>
      <c r="I8" s="131"/>
      <c r="J8" s="131"/>
      <c r="K8" s="116"/>
    </row>
    <row r="9" spans="1:11" x14ac:dyDescent="0.25">
      <c r="A9" s="131"/>
      <c r="B9" s="131"/>
      <c r="C9" s="131"/>
      <c r="D9" s="131"/>
      <c r="E9" s="131"/>
      <c r="F9" s="131"/>
      <c r="G9" s="131"/>
      <c r="H9" s="131"/>
      <c r="I9" s="131"/>
      <c r="J9" s="131"/>
      <c r="K9" s="116"/>
    </row>
    <row r="10" spans="1:11" x14ac:dyDescent="0.25">
      <c r="A10" s="131"/>
      <c r="B10" s="131"/>
      <c r="C10" s="131"/>
      <c r="D10" s="131"/>
      <c r="E10" s="131"/>
      <c r="F10" s="131"/>
      <c r="G10" s="131"/>
      <c r="H10" s="131"/>
      <c r="I10" s="131"/>
      <c r="J10" s="131"/>
      <c r="K10" s="116"/>
    </row>
    <row r="11" spans="1:11" x14ac:dyDescent="0.25">
      <c r="A11" s="131"/>
      <c r="B11" s="131"/>
      <c r="C11" s="131"/>
      <c r="D11" s="131"/>
      <c r="E11" s="131"/>
      <c r="F11" s="131"/>
      <c r="G11" s="131"/>
      <c r="H11" s="131"/>
      <c r="I11" s="131"/>
      <c r="J11" s="131"/>
      <c r="K11" s="116"/>
    </row>
    <row r="12" spans="1:11" x14ac:dyDescent="0.25">
      <c r="A12" s="131"/>
      <c r="B12" s="131"/>
      <c r="C12" s="131"/>
      <c r="D12" s="131"/>
      <c r="E12" s="131"/>
      <c r="F12" s="131"/>
      <c r="G12" s="131"/>
      <c r="H12" s="131"/>
      <c r="I12" s="131"/>
      <c r="J12" s="131"/>
      <c r="K12" s="116"/>
    </row>
    <row r="13" spans="1:11" x14ac:dyDescent="0.25">
      <c r="A13" s="131"/>
      <c r="B13" s="131"/>
      <c r="C13" s="131"/>
      <c r="D13" s="131"/>
      <c r="E13" s="131"/>
      <c r="F13" s="131"/>
      <c r="G13" s="131"/>
      <c r="H13" s="131"/>
      <c r="I13" s="131"/>
      <c r="J13" s="131"/>
      <c r="K13" s="116"/>
    </row>
    <row r="14" spans="1:11" x14ac:dyDescent="0.25">
      <c r="A14" s="131"/>
      <c r="B14" s="131"/>
      <c r="C14" s="131"/>
      <c r="D14" s="131"/>
      <c r="E14" s="131"/>
      <c r="F14" s="131"/>
      <c r="G14" s="131"/>
      <c r="H14" s="131"/>
      <c r="I14" s="131"/>
      <c r="J14" s="131"/>
      <c r="K14" s="116"/>
    </row>
    <row r="15" spans="1:11" x14ac:dyDescent="0.25">
      <c r="A15" s="131"/>
      <c r="B15" s="131"/>
      <c r="C15" s="131"/>
      <c r="D15" s="131"/>
      <c r="E15" s="131"/>
      <c r="F15" s="131"/>
      <c r="G15" s="131"/>
      <c r="H15" s="131"/>
      <c r="I15" s="131"/>
      <c r="J15" s="131"/>
      <c r="K15" s="116"/>
    </row>
    <row r="16" spans="1:11" x14ac:dyDescent="0.25">
      <c r="A16" s="19"/>
      <c r="B16" s="19"/>
      <c r="C16" s="19"/>
      <c r="D16" s="19"/>
      <c r="E16" s="19"/>
      <c r="F16" s="19"/>
      <c r="G16" s="19"/>
      <c r="H16" s="19"/>
      <c r="I16" s="19"/>
      <c r="J16" s="19"/>
      <c r="K16" s="20"/>
    </row>
    <row r="17" spans="1:11" x14ac:dyDescent="0.25">
      <c r="A17" s="147" t="s">
        <v>24</v>
      </c>
      <c r="B17" s="147"/>
      <c r="C17" s="147"/>
      <c r="D17" s="147"/>
      <c r="E17" s="147"/>
      <c r="F17" s="147"/>
      <c r="G17" s="147"/>
      <c r="H17" s="147"/>
      <c r="I17" s="147"/>
      <c r="J17" s="147"/>
      <c r="K17" s="147"/>
    </row>
    <row r="18" spans="1:11" ht="7.5" customHeight="1" x14ac:dyDescent="0.25">
      <c r="A18" s="19"/>
      <c r="B18" s="19"/>
      <c r="C18" s="19"/>
      <c r="D18" s="19"/>
      <c r="E18" s="19"/>
      <c r="F18" s="19"/>
      <c r="G18" s="19"/>
      <c r="H18" s="19"/>
      <c r="I18" s="19"/>
      <c r="J18" s="19"/>
      <c r="K18" s="20"/>
    </row>
    <row r="19" spans="1:11" ht="42.75" customHeight="1" x14ac:dyDescent="0.25">
      <c r="A19" s="146" t="s">
        <v>12</v>
      </c>
      <c r="B19" s="146"/>
      <c r="C19" s="146" t="s">
        <v>20</v>
      </c>
      <c r="D19" s="146"/>
      <c r="E19" s="146"/>
      <c r="F19" s="146" t="s">
        <v>25</v>
      </c>
      <c r="G19" s="146"/>
      <c r="H19" s="146"/>
      <c r="I19" s="146" t="s">
        <v>22</v>
      </c>
      <c r="J19" s="146"/>
      <c r="K19" s="146"/>
    </row>
    <row r="20" spans="1:11" x14ac:dyDescent="0.25">
      <c r="A20" s="148"/>
      <c r="B20" s="128"/>
      <c r="C20" s="126"/>
      <c r="D20" s="127"/>
      <c r="E20" s="128"/>
      <c r="F20" s="126"/>
      <c r="G20" s="127"/>
      <c r="H20" s="128"/>
      <c r="I20" s="131"/>
      <c r="J20" s="131"/>
      <c r="K20" s="131"/>
    </row>
    <row r="21" spans="1:11" ht="15.75" customHeight="1" x14ac:dyDescent="0.25">
      <c r="A21" s="148"/>
      <c r="B21" s="128"/>
      <c r="C21" s="126"/>
      <c r="D21" s="127"/>
      <c r="E21" s="128"/>
      <c r="F21" s="126"/>
      <c r="G21" s="127"/>
      <c r="H21" s="128"/>
      <c r="I21" s="131"/>
      <c r="J21" s="131"/>
      <c r="K21" s="131"/>
    </row>
    <row r="22" spans="1:11" ht="15.75" customHeight="1" x14ac:dyDescent="0.25">
      <c r="A22" s="148"/>
      <c r="B22" s="128"/>
      <c r="C22" s="126"/>
      <c r="D22" s="127"/>
      <c r="E22" s="128"/>
      <c r="F22" s="126"/>
      <c r="G22" s="127"/>
      <c r="H22" s="128"/>
      <c r="I22" s="131"/>
      <c r="J22" s="131"/>
      <c r="K22" s="131"/>
    </row>
    <row r="23" spans="1:11" ht="15.75" customHeight="1" x14ac:dyDescent="0.25">
      <c r="A23" s="148"/>
      <c r="B23" s="128"/>
      <c r="C23" s="126"/>
      <c r="D23" s="127"/>
      <c r="E23" s="128"/>
      <c r="F23" s="126"/>
      <c r="G23" s="127"/>
      <c r="H23" s="128"/>
      <c r="I23" s="131"/>
      <c r="J23" s="131"/>
      <c r="K23" s="131"/>
    </row>
    <row r="24" spans="1:11" ht="15.75" customHeight="1" x14ac:dyDescent="0.25">
      <c r="A24" s="148"/>
      <c r="B24" s="128"/>
      <c r="C24" s="126"/>
      <c r="D24" s="127"/>
      <c r="E24" s="128"/>
      <c r="F24" s="126"/>
      <c r="G24" s="127"/>
      <c r="H24" s="128"/>
      <c r="I24" s="131"/>
      <c r="J24" s="131"/>
      <c r="K24" s="131"/>
    </row>
    <row r="25" spans="1:11" ht="15.75" customHeight="1" x14ac:dyDescent="0.25">
      <c r="A25" s="148"/>
      <c r="B25" s="128"/>
      <c r="C25" s="126"/>
      <c r="D25" s="127"/>
      <c r="E25" s="128"/>
      <c r="F25" s="126"/>
      <c r="G25" s="127"/>
      <c r="H25" s="128"/>
      <c r="I25" s="131"/>
      <c r="J25" s="131"/>
      <c r="K25" s="131"/>
    </row>
    <row r="26" spans="1:11" ht="15.75" customHeight="1" x14ac:dyDescent="0.25">
      <c r="A26" s="148"/>
      <c r="B26" s="128"/>
      <c r="C26" s="126"/>
      <c r="D26" s="127"/>
      <c r="E26" s="128"/>
      <c r="F26" s="126"/>
      <c r="G26" s="127"/>
      <c r="H26" s="128"/>
      <c r="I26" s="131"/>
      <c r="J26" s="131"/>
      <c r="K26" s="131"/>
    </row>
    <row r="27" spans="1:11" ht="15.75" customHeight="1" x14ac:dyDescent="0.25">
      <c r="A27" s="148"/>
      <c r="B27" s="128"/>
      <c r="C27" s="126"/>
      <c r="D27" s="127"/>
      <c r="E27" s="128"/>
      <c r="F27" s="126"/>
      <c r="G27" s="127"/>
      <c r="H27" s="128"/>
      <c r="I27" s="131"/>
      <c r="J27" s="131"/>
      <c r="K27" s="131"/>
    </row>
    <row r="28" spans="1:11" ht="15.75" customHeight="1" x14ac:dyDescent="0.25">
      <c r="A28" s="148"/>
      <c r="B28" s="128"/>
      <c r="C28" s="126"/>
      <c r="D28" s="127"/>
      <c r="E28" s="128"/>
      <c r="F28" s="126"/>
      <c r="G28" s="127"/>
      <c r="H28" s="128"/>
      <c r="I28" s="131"/>
      <c r="J28" s="131"/>
      <c r="K28" s="131"/>
    </row>
    <row r="29" spans="1:11" ht="15.75" customHeight="1" x14ac:dyDescent="0.25">
      <c r="A29" s="148"/>
      <c r="B29" s="128"/>
      <c r="C29" s="126"/>
      <c r="D29" s="127"/>
      <c r="E29" s="128"/>
      <c r="F29" s="126"/>
      <c r="G29" s="127"/>
      <c r="H29" s="128"/>
      <c r="I29" s="131"/>
      <c r="J29" s="131"/>
      <c r="K29" s="131"/>
    </row>
    <row r="30" spans="1:11" ht="15.75" x14ac:dyDescent="0.25">
      <c r="A30" s="14"/>
      <c r="B30" s="14"/>
      <c r="C30" s="14"/>
      <c r="D30" s="14"/>
      <c r="E30" s="14"/>
      <c r="F30" s="14"/>
      <c r="G30" s="14"/>
      <c r="H30" s="14"/>
      <c r="I30" s="14"/>
      <c r="J30" s="14"/>
      <c r="K30" s="14"/>
    </row>
    <row r="31" spans="1:11" ht="33" customHeight="1" x14ac:dyDescent="0.25">
      <c r="A31" s="144" t="s">
        <v>53</v>
      </c>
      <c r="B31" s="144"/>
      <c r="C31" s="144"/>
      <c r="D31" s="144"/>
      <c r="E31" s="144"/>
      <c r="F31" s="144"/>
      <c r="G31" s="144"/>
      <c r="H31" s="144"/>
      <c r="I31" s="144"/>
      <c r="J31" s="144"/>
      <c r="K31" s="144"/>
    </row>
    <row r="32" spans="1:11" ht="6.75" customHeight="1" x14ac:dyDescent="0.25">
      <c r="A32" s="17"/>
      <c r="B32" s="17"/>
      <c r="C32" s="17"/>
      <c r="D32" s="17"/>
      <c r="E32" s="17"/>
      <c r="F32" s="17"/>
      <c r="G32" s="17"/>
      <c r="H32" s="17"/>
      <c r="I32" s="17"/>
      <c r="J32" s="115"/>
      <c r="K32" s="115"/>
    </row>
    <row r="33" spans="1:11" ht="41.25" customHeight="1" x14ac:dyDescent="0.25">
      <c r="A33" s="117" t="s">
        <v>11</v>
      </c>
      <c r="B33" s="146" t="s">
        <v>26</v>
      </c>
      <c r="C33" s="146"/>
      <c r="D33" s="146"/>
      <c r="E33" s="146"/>
      <c r="F33" s="146"/>
      <c r="G33" s="146"/>
      <c r="H33" s="146"/>
      <c r="I33" s="146"/>
      <c r="J33" s="146" t="s">
        <v>54</v>
      </c>
      <c r="K33" s="146"/>
    </row>
    <row r="34" spans="1:11" ht="15" customHeight="1" x14ac:dyDescent="0.25">
      <c r="A34" s="47">
        <v>1</v>
      </c>
      <c r="B34" s="149" t="s">
        <v>27</v>
      </c>
      <c r="C34" s="149"/>
      <c r="D34" s="149"/>
      <c r="E34" s="149"/>
      <c r="F34" s="149"/>
      <c r="G34" s="149"/>
      <c r="H34" s="149"/>
      <c r="I34" s="149"/>
      <c r="J34" s="131" t="s">
        <v>48</v>
      </c>
      <c r="K34" s="131"/>
    </row>
    <row r="35" spans="1:11" ht="15" customHeight="1" x14ac:dyDescent="0.25">
      <c r="A35" s="47">
        <v>2</v>
      </c>
      <c r="B35" s="149" t="s">
        <v>28</v>
      </c>
      <c r="C35" s="149"/>
      <c r="D35" s="149"/>
      <c r="E35" s="149"/>
      <c r="F35" s="149"/>
      <c r="G35" s="149"/>
      <c r="H35" s="149"/>
      <c r="I35" s="149"/>
      <c r="J35" s="131" t="s">
        <v>47</v>
      </c>
      <c r="K35" s="131"/>
    </row>
    <row r="36" spans="1:11" ht="48" customHeight="1" x14ac:dyDescent="0.25">
      <c r="A36" s="47">
        <v>3</v>
      </c>
      <c r="B36" s="149" t="s">
        <v>29</v>
      </c>
      <c r="C36" s="149"/>
      <c r="D36" s="149"/>
      <c r="E36" s="149"/>
      <c r="F36" s="149"/>
      <c r="G36" s="149"/>
      <c r="H36" s="149"/>
      <c r="I36" s="149"/>
      <c r="J36" s="131" t="s">
        <v>48</v>
      </c>
      <c r="K36" s="131"/>
    </row>
    <row r="37" spans="1:11" ht="32.25" customHeight="1" x14ac:dyDescent="0.25">
      <c r="A37" s="47">
        <v>4</v>
      </c>
      <c r="B37" s="149" t="s">
        <v>30</v>
      </c>
      <c r="C37" s="149"/>
      <c r="D37" s="149"/>
      <c r="E37" s="149"/>
      <c r="F37" s="149"/>
      <c r="G37" s="149"/>
      <c r="H37" s="149"/>
      <c r="I37" s="149"/>
      <c r="J37" s="131" t="s">
        <v>47</v>
      </c>
      <c r="K37" s="131"/>
    </row>
    <row r="38" spans="1:11" ht="15" customHeight="1" x14ac:dyDescent="0.25">
      <c r="A38" s="114">
        <v>5</v>
      </c>
      <c r="B38" s="150" t="s">
        <v>33</v>
      </c>
      <c r="C38" s="150"/>
      <c r="D38" s="150"/>
      <c r="E38" s="150"/>
      <c r="F38" s="150"/>
      <c r="G38" s="150"/>
      <c r="H38" s="150"/>
      <c r="I38" s="150"/>
      <c r="J38" s="131" t="s">
        <v>47</v>
      </c>
      <c r="K38" s="131"/>
    </row>
    <row r="39" spans="1:11" ht="15" customHeight="1" x14ac:dyDescent="0.25">
      <c r="A39" s="47"/>
      <c r="B39" s="149"/>
      <c r="C39" s="149"/>
      <c r="D39" s="149"/>
      <c r="E39" s="149"/>
      <c r="F39" s="149"/>
      <c r="G39" s="149"/>
      <c r="H39" s="149"/>
      <c r="I39" s="149"/>
      <c r="J39" s="131"/>
      <c r="K39" s="131"/>
    </row>
    <row r="40" spans="1:11" ht="15" customHeight="1" x14ac:dyDescent="0.25">
      <c r="A40" s="114"/>
      <c r="B40" s="150"/>
      <c r="C40" s="150"/>
      <c r="D40" s="150"/>
      <c r="E40" s="150"/>
      <c r="F40" s="150"/>
      <c r="G40" s="150"/>
      <c r="H40" s="150"/>
      <c r="I40" s="150"/>
      <c r="J40" s="131"/>
      <c r="K40" s="131"/>
    </row>
    <row r="41" spans="1:11" ht="15" customHeight="1" x14ac:dyDescent="0.25">
      <c r="A41" s="47"/>
      <c r="B41" s="149"/>
      <c r="C41" s="149"/>
      <c r="D41" s="149"/>
      <c r="E41" s="149"/>
      <c r="F41" s="149"/>
      <c r="G41" s="149"/>
      <c r="H41" s="149"/>
      <c r="I41" s="149"/>
      <c r="J41" s="131"/>
      <c r="K41" s="131"/>
    </row>
    <row r="42" spans="1:11" ht="15" customHeight="1" x14ac:dyDescent="0.25">
      <c r="A42" s="114"/>
      <c r="B42" s="150"/>
      <c r="C42" s="150"/>
      <c r="D42" s="150"/>
      <c r="E42" s="150"/>
      <c r="F42" s="150"/>
      <c r="G42" s="150"/>
      <c r="H42" s="150"/>
      <c r="I42" s="150"/>
      <c r="J42" s="131"/>
      <c r="K42" s="131"/>
    </row>
    <row r="43" spans="1:11" ht="15.75" x14ac:dyDescent="0.25">
      <c r="A43" s="14"/>
      <c r="B43" s="14"/>
      <c r="C43" s="14"/>
      <c r="D43" s="14"/>
      <c r="E43" s="14"/>
      <c r="F43" s="14"/>
      <c r="G43" s="14"/>
      <c r="H43" s="14"/>
      <c r="I43" s="14"/>
      <c r="J43" s="14"/>
      <c r="K43" s="14"/>
    </row>
    <row r="44" spans="1:11" ht="169.5" customHeight="1" x14ac:dyDescent="0.25">
      <c r="A44" s="151" t="s">
        <v>204</v>
      </c>
      <c r="B44" s="151"/>
      <c r="C44" s="151"/>
      <c r="D44" s="151"/>
      <c r="E44" s="151"/>
      <c r="F44" s="151"/>
      <c r="G44" s="151"/>
      <c r="H44" s="151"/>
      <c r="I44" s="151"/>
      <c r="J44" s="151"/>
      <c r="K44" s="151"/>
    </row>
    <row r="45" spans="1:11" ht="15.75" x14ac:dyDescent="0.25">
      <c r="A45" s="14"/>
      <c r="B45" s="14"/>
      <c r="C45" s="14"/>
      <c r="D45" s="14"/>
      <c r="E45" s="14"/>
      <c r="F45" s="14"/>
      <c r="G45" s="14"/>
      <c r="H45" s="14"/>
      <c r="I45" s="14"/>
      <c r="J45" s="14"/>
      <c r="K45" s="14"/>
    </row>
    <row r="46" spans="1:11" ht="15.75" x14ac:dyDescent="0.25">
      <c r="A46" s="15" t="s">
        <v>31</v>
      </c>
      <c r="B46" s="15"/>
      <c r="C46" s="15"/>
      <c r="D46" s="15"/>
      <c r="E46" s="16"/>
      <c r="F46" s="16"/>
      <c r="G46" s="16" t="s">
        <v>244</v>
      </c>
      <c r="H46" s="16"/>
      <c r="I46" s="16"/>
      <c r="J46" s="16"/>
      <c r="K46" s="14"/>
    </row>
    <row r="47" spans="1:11" ht="15.75" x14ac:dyDescent="0.25">
      <c r="A47" s="14"/>
      <c r="B47" s="14"/>
      <c r="C47" s="14"/>
      <c r="D47" s="14"/>
      <c r="E47" s="14"/>
      <c r="F47" s="14"/>
      <c r="G47" s="14"/>
      <c r="H47" s="14"/>
      <c r="I47" s="14"/>
      <c r="J47" s="14"/>
      <c r="K47" s="14"/>
    </row>
    <row r="48" spans="1:11" ht="15.75" x14ac:dyDescent="0.25">
      <c r="A48" s="15" t="s">
        <v>32</v>
      </c>
      <c r="B48" s="15"/>
      <c r="C48" s="15"/>
      <c r="D48" s="15"/>
      <c r="E48" s="16"/>
      <c r="F48" s="16" t="s">
        <v>245</v>
      </c>
      <c r="G48" s="16"/>
      <c r="H48" s="16"/>
      <c r="I48" s="16"/>
      <c r="J48" s="16"/>
      <c r="K48" s="14"/>
    </row>
  </sheetData>
  <mergeCells count="113">
    <mergeCell ref="B39:I39"/>
    <mergeCell ref="J39:K39"/>
    <mergeCell ref="B40:I40"/>
    <mergeCell ref="J40:K40"/>
    <mergeCell ref="B41:I41"/>
    <mergeCell ref="J41:K41"/>
    <mergeCell ref="B42:I42"/>
    <mergeCell ref="J42:K42"/>
    <mergeCell ref="A44:K44"/>
    <mergeCell ref="B33:I33"/>
    <mergeCell ref="B34:I34"/>
    <mergeCell ref="J33:K33"/>
    <mergeCell ref="J34:K34"/>
    <mergeCell ref="B35:I35"/>
    <mergeCell ref="B36:I36"/>
    <mergeCell ref="B37:I37"/>
    <mergeCell ref="B38:I38"/>
    <mergeCell ref="J35:K35"/>
    <mergeCell ref="J36:K36"/>
    <mergeCell ref="J37:K37"/>
    <mergeCell ref="J38:K38"/>
    <mergeCell ref="A28:B28"/>
    <mergeCell ref="C28:E28"/>
    <mergeCell ref="F28:H28"/>
    <mergeCell ref="A29:B29"/>
    <mergeCell ref="C29:E29"/>
    <mergeCell ref="F29:H29"/>
    <mergeCell ref="A31:K31"/>
    <mergeCell ref="I28:K28"/>
    <mergeCell ref="I29:K29"/>
    <mergeCell ref="I20:K20"/>
    <mergeCell ref="I21:K21"/>
    <mergeCell ref="I22:K22"/>
    <mergeCell ref="I23:K23"/>
    <mergeCell ref="A26:B26"/>
    <mergeCell ref="C26:E26"/>
    <mergeCell ref="F26:H26"/>
    <mergeCell ref="A27:B27"/>
    <mergeCell ref="C27:E27"/>
    <mergeCell ref="F27:H27"/>
    <mergeCell ref="A24:B24"/>
    <mergeCell ref="C24:E24"/>
    <mergeCell ref="F24:H24"/>
    <mergeCell ref="A25:B25"/>
    <mergeCell ref="C25:E25"/>
    <mergeCell ref="F25:H25"/>
    <mergeCell ref="I24:K24"/>
    <mergeCell ref="I25:K25"/>
    <mergeCell ref="I26:K26"/>
    <mergeCell ref="I27:K27"/>
    <mergeCell ref="A22:B22"/>
    <mergeCell ref="C22:E22"/>
    <mergeCell ref="F22:H22"/>
    <mergeCell ref="A23:B23"/>
    <mergeCell ref="C23:E23"/>
    <mergeCell ref="F23:H23"/>
    <mergeCell ref="A20:B20"/>
    <mergeCell ref="C20:E20"/>
    <mergeCell ref="F20:H20"/>
    <mergeCell ref="A21:B21"/>
    <mergeCell ref="C21:E21"/>
    <mergeCell ref="F21:H21"/>
    <mergeCell ref="A15:B15"/>
    <mergeCell ref="C15:E15"/>
    <mergeCell ref="F15:H15"/>
    <mergeCell ref="I15:J15"/>
    <mergeCell ref="A17:K17"/>
    <mergeCell ref="A19:B19"/>
    <mergeCell ref="C19:E19"/>
    <mergeCell ref="F19:H19"/>
    <mergeCell ref="I19:K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J1:K1"/>
    <mergeCell ref="A2:K3"/>
    <mergeCell ref="A5:B5"/>
    <mergeCell ref="C5:E5"/>
    <mergeCell ref="F5:H5"/>
    <mergeCell ref="I5:J5"/>
    <mergeCell ref="A6:B6"/>
    <mergeCell ref="C6:E6"/>
    <mergeCell ref="F6:H6"/>
    <mergeCell ref="I6:J6"/>
  </mergeCells>
  <pageMargins left="0.31496062992125984" right="0.31496062992125984"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J34:J42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pageSetUpPr fitToPage="1"/>
  </sheetPr>
  <dimension ref="A1:O7"/>
  <sheetViews>
    <sheetView workbookViewId="0">
      <selection activeCell="B6" sqref="B6:O6"/>
    </sheetView>
  </sheetViews>
  <sheetFormatPr defaultRowHeight="15" x14ac:dyDescent="0.25"/>
  <cols>
    <col min="1" max="1" width="2.140625" style="17" bestFit="1" customWidth="1"/>
    <col min="2" max="16384" width="9.140625" style="17"/>
  </cols>
  <sheetData>
    <row r="1" spans="1:15" x14ac:dyDescent="0.25">
      <c r="N1" s="152" t="s">
        <v>200</v>
      </c>
      <c r="O1" s="152"/>
    </row>
    <row r="2" spans="1:15" ht="27" customHeight="1" x14ac:dyDescent="0.25">
      <c r="A2" s="123" t="s">
        <v>186</v>
      </c>
      <c r="B2" s="123"/>
      <c r="C2" s="123"/>
      <c r="D2" s="123"/>
      <c r="E2" s="123"/>
      <c r="F2" s="123"/>
      <c r="G2" s="123"/>
      <c r="H2" s="123"/>
      <c r="I2" s="123"/>
      <c r="J2" s="123"/>
      <c r="K2" s="123"/>
      <c r="L2" s="123"/>
      <c r="M2" s="123"/>
      <c r="N2" s="123"/>
      <c r="O2" s="123"/>
    </row>
    <row r="3" spans="1:15" ht="127.5" customHeight="1" x14ac:dyDescent="0.25">
      <c r="A3" s="35">
        <v>1</v>
      </c>
      <c r="B3" s="153" t="s">
        <v>195</v>
      </c>
      <c r="C3" s="153"/>
      <c r="D3" s="153"/>
      <c r="E3" s="153"/>
      <c r="F3" s="153"/>
      <c r="G3" s="153"/>
      <c r="H3" s="153"/>
      <c r="I3" s="153"/>
      <c r="J3" s="153"/>
      <c r="K3" s="153"/>
      <c r="L3" s="153"/>
      <c r="M3" s="153"/>
      <c r="N3" s="153"/>
      <c r="O3" s="153"/>
    </row>
    <row r="4" spans="1:15" ht="48.75" customHeight="1" x14ac:dyDescent="0.25">
      <c r="A4" s="35">
        <v>2</v>
      </c>
      <c r="B4" s="153" t="s">
        <v>189</v>
      </c>
      <c r="C4" s="153"/>
      <c r="D4" s="153"/>
      <c r="E4" s="153"/>
      <c r="F4" s="153"/>
      <c r="G4" s="153"/>
      <c r="H4" s="153"/>
      <c r="I4" s="153"/>
      <c r="J4" s="153"/>
      <c r="K4" s="153"/>
      <c r="L4" s="153"/>
      <c r="M4" s="153"/>
      <c r="N4" s="153"/>
      <c r="O4" s="153"/>
    </row>
    <row r="5" spans="1:15" ht="50.25" customHeight="1" x14ac:dyDescent="0.25">
      <c r="A5" s="35">
        <v>3</v>
      </c>
      <c r="B5" s="153" t="s">
        <v>49</v>
      </c>
      <c r="C5" s="153"/>
      <c r="D5" s="153"/>
      <c r="E5" s="153"/>
      <c r="F5" s="153"/>
      <c r="G5" s="153"/>
      <c r="H5" s="153"/>
      <c r="I5" s="153"/>
      <c r="J5" s="153"/>
      <c r="K5" s="153"/>
      <c r="L5" s="153"/>
      <c r="M5" s="153"/>
      <c r="N5" s="153"/>
      <c r="O5" s="153"/>
    </row>
    <row r="6" spans="1:15" ht="114" customHeight="1" x14ac:dyDescent="0.25">
      <c r="A6" s="35">
        <v>4</v>
      </c>
      <c r="B6" s="153" t="s">
        <v>205</v>
      </c>
      <c r="C6" s="153"/>
      <c r="D6" s="153"/>
      <c r="E6" s="153"/>
      <c r="F6" s="153"/>
      <c r="G6" s="153"/>
      <c r="H6" s="153"/>
      <c r="I6" s="153"/>
      <c r="J6" s="153"/>
      <c r="K6" s="153"/>
      <c r="L6" s="153"/>
      <c r="M6" s="153"/>
      <c r="N6" s="153"/>
      <c r="O6" s="153"/>
    </row>
    <row r="7" spans="1:15" ht="34.5" customHeight="1" x14ac:dyDescent="0.25">
      <c r="A7" s="35">
        <v>5</v>
      </c>
      <c r="B7" s="153" t="s">
        <v>50</v>
      </c>
      <c r="C7" s="153"/>
      <c r="D7" s="153"/>
      <c r="E7" s="153"/>
      <c r="F7" s="153"/>
      <c r="G7" s="153"/>
      <c r="H7" s="153"/>
      <c r="I7" s="153"/>
      <c r="J7" s="153"/>
      <c r="K7" s="153"/>
      <c r="L7" s="153"/>
      <c r="M7" s="153"/>
      <c r="N7" s="153"/>
      <c r="O7" s="153"/>
    </row>
  </sheetData>
  <mergeCells count="7">
    <mergeCell ref="N1:O1"/>
    <mergeCell ref="B7:O7"/>
    <mergeCell ref="A2:O2"/>
    <mergeCell ref="B3:O3"/>
    <mergeCell ref="B4:O4"/>
    <mergeCell ref="B5:O5"/>
    <mergeCell ref="B6:O6"/>
  </mergeCells>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97D6F-399C-4119-9848-B098362C9DE6}">
  <dimension ref="A1:D30"/>
  <sheetViews>
    <sheetView topLeftCell="A19" zoomScaleNormal="100" workbookViewId="0">
      <selection activeCell="I26" sqref="I26"/>
    </sheetView>
  </sheetViews>
  <sheetFormatPr defaultRowHeight="15" x14ac:dyDescent="0.25"/>
  <cols>
    <col min="1" max="1" width="5.28515625" style="17" customWidth="1"/>
    <col min="2" max="2" width="34.28515625" style="17" customWidth="1"/>
    <col min="3" max="3" width="37.140625" style="17" customWidth="1"/>
    <col min="4" max="4" width="49.5703125" style="17" customWidth="1"/>
    <col min="5" max="16384" width="9.140625" style="17"/>
  </cols>
  <sheetData>
    <row r="1" spans="1:4" x14ac:dyDescent="0.25">
      <c r="B1" s="37"/>
      <c r="D1" s="83" t="s">
        <v>199</v>
      </c>
    </row>
    <row r="2" spans="1:4" x14ac:dyDescent="0.25">
      <c r="B2" s="37"/>
    </row>
    <row r="3" spans="1:4" x14ac:dyDescent="0.25">
      <c r="A3" s="34" t="s">
        <v>196</v>
      </c>
      <c r="B3" s="21"/>
      <c r="C3" s="21"/>
    </row>
    <row r="4" spans="1:4" x14ac:dyDescent="0.25">
      <c r="A4" s="23"/>
      <c r="B4" s="27"/>
      <c r="C4" s="27"/>
    </row>
    <row r="5" spans="1:4" x14ac:dyDescent="0.25">
      <c r="A5" s="21" t="s">
        <v>10</v>
      </c>
      <c r="B5" s="27"/>
      <c r="C5" s="27"/>
    </row>
    <row r="6" spans="1:4" s="20" customFormat="1" ht="77.25" customHeight="1" x14ac:dyDescent="0.25">
      <c r="A6" s="36" t="s">
        <v>40</v>
      </c>
      <c r="B6" s="36" t="s">
        <v>41</v>
      </c>
      <c r="C6" s="36" t="s">
        <v>42</v>
      </c>
      <c r="D6" s="36" t="s">
        <v>44</v>
      </c>
    </row>
    <row r="7" spans="1:4" s="20" customFormat="1" ht="45" x14ac:dyDescent="0.25">
      <c r="A7" s="38" t="s">
        <v>52</v>
      </c>
      <c r="B7" s="39" t="s">
        <v>43</v>
      </c>
      <c r="C7" s="39" t="s">
        <v>51</v>
      </c>
      <c r="D7" s="38" t="s">
        <v>214</v>
      </c>
    </row>
    <row r="8" spans="1:4" s="20" customFormat="1" ht="92.25" customHeight="1" x14ac:dyDescent="0.25">
      <c r="A8" s="38" t="s">
        <v>56</v>
      </c>
      <c r="B8" s="40" t="s">
        <v>80</v>
      </c>
      <c r="C8" s="39" t="s">
        <v>55</v>
      </c>
      <c r="D8" s="38" t="s">
        <v>215</v>
      </c>
    </row>
    <row r="9" spans="1:4" s="20" customFormat="1" x14ac:dyDescent="0.25">
      <c r="A9" s="38" t="s">
        <v>57</v>
      </c>
      <c r="B9" s="40"/>
      <c r="C9" s="39"/>
      <c r="D9" s="38"/>
    </row>
    <row r="10" spans="1:4" s="20" customFormat="1" x14ac:dyDescent="0.25">
      <c r="A10" s="38" t="s">
        <v>58</v>
      </c>
      <c r="B10" s="40" t="s">
        <v>81</v>
      </c>
      <c r="C10" s="39" t="s">
        <v>82</v>
      </c>
      <c r="D10" s="38" t="s">
        <v>216</v>
      </c>
    </row>
    <row r="11" spans="1:4" ht="16.5" customHeight="1" x14ac:dyDescent="0.25">
      <c r="A11" s="41" t="s">
        <v>59</v>
      </c>
      <c r="B11" s="40" t="s">
        <v>83</v>
      </c>
      <c r="C11" s="40" t="s">
        <v>55</v>
      </c>
      <c r="D11" s="42" t="s">
        <v>217</v>
      </c>
    </row>
    <row r="12" spans="1:4" ht="45" x14ac:dyDescent="0.25">
      <c r="A12" s="41" t="s">
        <v>60</v>
      </c>
      <c r="B12" s="40" t="s">
        <v>79</v>
      </c>
      <c r="C12" s="40" t="s">
        <v>95</v>
      </c>
      <c r="D12" s="118" t="s">
        <v>218</v>
      </c>
    </row>
    <row r="13" spans="1:4" ht="75" x14ac:dyDescent="0.25">
      <c r="A13" s="41" t="s">
        <v>61</v>
      </c>
      <c r="B13" s="40" t="s">
        <v>84</v>
      </c>
      <c r="C13" s="40" t="s">
        <v>55</v>
      </c>
      <c r="D13" s="118" t="s">
        <v>219</v>
      </c>
    </row>
    <row r="14" spans="1:4" x14ac:dyDescent="0.25">
      <c r="A14" s="41" t="s">
        <v>62</v>
      </c>
      <c r="B14" s="40" t="s">
        <v>85</v>
      </c>
      <c r="C14" s="40" t="s">
        <v>86</v>
      </c>
      <c r="D14" s="42" t="s">
        <v>220</v>
      </c>
    </row>
    <row r="15" spans="1:4" x14ac:dyDescent="0.25">
      <c r="A15" s="156" t="s">
        <v>63</v>
      </c>
      <c r="B15" s="154" t="s">
        <v>87</v>
      </c>
      <c r="C15" s="40" t="s">
        <v>88</v>
      </c>
      <c r="D15" s="42" t="s">
        <v>221</v>
      </c>
    </row>
    <row r="16" spans="1:4" x14ac:dyDescent="0.25">
      <c r="A16" s="157"/>
      <c r="B16" s="155"/>
      <c r="C16" s="40" t="s">
        <v>89</v>
      </c>
      <c r="D16" s="42" t="s">
        <v>222</v>
      </c>
    </row>
    <row r="17" spans="1:4" ht="30" x14ac:dyDescent="0.25">
      <c r="A17" s="41" t="s">
        <v>67</v>
      </c>
      <c r="B17" s="40" t="s">
        <v>90</v>
      </c>
      <c r="C17" s="40" t="s">
        <v>94</v>
      </c>
      <c r="D17" s="42" t="s">
        <v>223</v>
      </c>
    </row>
    <row r="18" spans="1:4" ht="30" x14ac:dyDescent="0.25">
      <c r="A18" s="41" t="s">
        <v>71</v>
      </c>
      <c r="B18" s="40" t="s">
        <v>96</v>
      </c>
      <c r="C18" s="40" t="s">
        <v>55</v>
      </c>
      <c r="D18" s="118" t="s">
        <v>224</v>
      </c>
    </row>
    <row r="19" spans="1:4" ht="30" x14ac:dyDescent="0.25">
      <c r="A19" s="41" t="s">
        <v>72</v>
      </c>
      <c r="B19" s="40" t="s">
        <v>91</v>
      </c>
      <c r="C19" s="40" t="s">
        <v>55</v>
      </c>
      <c r="D19" s="42" t="s">
        <v>225</v>
      </c>
    </row>
    <row r="20" spans="1:4" x14ac:dyDescent="0.25">
      <c r="A20" s="41" t="s">
        <v>73</v>
      </c>
      <c r="B20" s="40" t="s">
        <v>92</v>
      </c>
      <c r="C20" s="40" t="s">
        <v>93</v>
      </c>
      <c r="D20" s="42" t="s">
        <v>226</v>
      </c>
    </row>
    <row r="21" spans="1:4" x14ac:dyDescent="0.25">
      <c r="A21" s="156" t="s">
        <v>74</v>
      </c>
      <c r="B21" s="158" t="s">
        <v>64</v>
      </c>
      <c r="C21" s="43" t="s">
        <v>65</v>
      </c>
      <c r="D21" s="7" t="s">
        <v>227</v>
      </c>
    </row>
    <row r="22" spans="1:4" ht="165" x14ac:dyDescent="0.25">
      <c r="A22" s="157"/>
      <c r="B22" s="159"/>
      <c r="C22" s="43" t="s">
        <v>66</v>
      </c>
      <c r="D22" s="7" t="s">
        <v>66</v>
      </c>
    </row>
    <row r="23" spans="1:4" ht="32.25" customHeight="1" x14ac:dyDescent="0.25">
      <c r="A23" s="41" t="s">
        <v>75</v>
      </c>
      <c r="B23" s="44" t="s">
        <v>68</v>
      </c>
      <c r="C23" s="43" t="s">
        <v>97</v>
      </c>
      <c r="D23" s="43" t="s">
        <v>97</v>
      </c>
    </row>
    <row r="24" spans="1:4" x14ac:dyDescent="0.25">
      <c r="A24" s="45"/>
      <c r="C24" s="46" t="s">
        <v>13</v>
      </c>
      <c r="D24" s="47">
        <v>1</v>
      </c>
    </row>
    <row r="25" spans="1:4" x14ac:dyDescent="0.25">
      <c r="A25" s="45"/>
      <c r="C25" s="48" t="s">
        <v>14</v>
      </c>
      <c r="D25" s="47" t="s">
        <v>17</v>
      </c>
    </row>
    <row r="26" spans="1:4" x14ac:dyDescent="0.25">
      <c r="A26" s="45"/>
      <c r="C26" s="48" t="s">
        <v>15</v>
      </c>
      <c r="D26" s="47"/>
    </row>
    <row r="27" spans="1:4" x14ac:dyDescent="0.25">
      <c r="A27" s="23"/>
      <c r="C27" s="48" t="s">
        <v>16</v>
      </c>
      <c r="D27" s="119">
        <v>1169</v>
      </c>
    </row>
    <row r="28" spans="1:4" x14ac:dyDescent="0.25">
      <c r="A28" s="23"/>
      <c r="C28" s="48" t="s">
        <v>45</v>
      </c>
      <c r="D28" s="50">
        <f>D27*0.21</f>
        <v>245.48999999999998</v>
      </c>
    </row>
    <row r="29" spans="1:4" x14ac:dyDescent="0.25">
      <c r="A29" s="23"/>
      <c r="C29" s="48" t="s">
        <v>46</v>
      </c>
      <c r="D29" s="49">
        <f>D27+D28</f>
        <v>1414.49</v>
      </c>
    </row>
    <row r="30" spans="1:4" x14ac:dyDescent="0.25">
      <c r="C30" s="48" t="s">
        <v>187</v>
      </c>
      <c r="D30" s="51" t="s">
        <v>228</v>
      </c>
    </row>
  </sheetData>
  <mergeCells count="4">
    <mergeCell ref="B15:B16"/>
    <mergeCell ref="A15:A16"/>
    <mergeCell ref="A21:A22"/>
    <mergeCell ref="B21:B22"/>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08BC-2159-426A-B61F-5107FECD03FA}">
  <dimension ref="A1:D36"/>
  <sheetViews>
    <sheetView workbookViewId="0">
      <selection activeCell="C23" sqref="C23"/>
    </sheetView>
  </sheetViews>
  <sheetFormatPr defaultRowHeight="15" x14ac:dyDescent="0.25"/>
  <cols>
    <col min="1" max="1" width="4.42578125" style="52" customWidth="1"/>
    <col min="2" max="2" width="29" style="52" customWidth="1"/>
    <col min="3" max="3" width="54.5703125" style="52" customWidth="1"/>
    <col min="4" max="4" width="46.7109375" style="52" customWidth="1"/>
    <col min="5" max="16384" width="9.140625" style="52"/>
  </cols>
  <sheetData>
    <row r="1" spans="1:4" x14ac:dyDescent="0.25">
      <c r="B1" s="53"/>
      <c r="D1" s="83" t="s">
        <v>199</v>
      </c>
    </row>
    <row r="2" spans="1:4" x14ac:dyDescent="0.25">
      <c r="B2" s="53"/>
    </row>
    <row r="3" spans="1:4" x14ac:dyDescent="0.25">
      <c r="A3" s="77" t="s">
        <v>197</v>
      </c>
      <c r="B3" s="54"/>
      <c r="C3" s="54"/>
    </row>
    <row r="4" spans="1:4" x14ac:dyDescent="0.25">
      <c r="A4" s="55"/>
      <c r="B4" s="56"/>
      <c r="C4" s="56"/>
    </row>
    <row r="5" spans="1:4" x14ac:dyDescent="0.25">
      <c r="A5" s="54" t="s">
        <v>10</v>
      </c>
      <c r="B5" s="56"/>
      <c r="C5" s="56"/>
    </row>
    <row r="6" spans="1:4" s="58" customFormat="1" ht="81" customHeight="1" x14ac:dyDescent="0.25">
      <c r="A6" s="57" t="s">
        <v>40</v>
      </c>
      <c r="B6" s="57" t="s">
        <v>41</v>
      </c>
      <c r="C6" s="57" t="s">
        <v>42</v>
      </c>
      <c r="D6" s="57" t="s">
        <v>44</v>
      </c>
    </row>
    <row r="7" spans="1:4" s="58" customFormat="1" ht="47.25" customHeight="1" x14ac:dyDescent="0.25">
      <c r="A7" s="59" t="s">
        <v>52</v>
      </c>
      <c r="B7" s="60" t="s">
        <v>43</v>
      </c>
      <c r="C7" s="60" t="s">
        <v>51</v>
      </c>
      <c r="D7" s="2"/>
    </row>
    <row r="8" spans="1:4" s="58" customFormat="1" ht="30" customHeight="1" x14ac:dyDescent="0.25">
      <c r="A8" s="61" t="s">
        <v>56</v>
      </c>
      <c r="B8" s="62" t="s">
        <v>77</v>
      </c>
      <c r="C8" s="60" t="s">
        <v>111</v>
      </c>
      <c r="D8" s="2"/>
    </row>
    <row r="9" spans="1:4" s="58" customFormat="1" ht="30" x14ac:dyDescent="0.25">
      <c r="A9" s="164" t="s">
        <v>57</v>
      </c>
      <c r="B9" s="166" t="s">
        <v>98</v>
      </c>
      <c r="C9" s="60" t="s">
        <v>115</v>
      </c>
      <c r="D9" s="2"/>
    </row>
    <row r="10" spans="1:4" s="58" customFormat="1" ht="45" x14ac:dyDescent="0.25">
      <c r="A10" s="169"/>
      <c r="B10" s="168"/>
      <c r="C10" s="60" t="s">
        <v>102</v>
      </c>
      <c r="D10" s="2"/>
    </row>
    <row r="11" spans="1:4" s="58" customFormat="1" ht="16.5" customHeight="1" x14ac:dyDescent="0.25">
      <c r="A11" s="164" t="s">
        <v>58</v>
      </c>
      <c r="B11" s="166" t="s">
        <v>116</v>
      </c>
      <c r="C11" s="60" t="s">
        <v>106</v>
      </c>
      <c r="D11" s="2"/>
    </row>
    <row r="12" spans="1:4" s="58" customFormat="1" ht="16.5" customHeight="1" x14ac:dyDescent="0.25">
      <c r="A12" s="165"/>
      <c r="B12" s="167"/>
      <c r="C12" s="60" t="s">
        <v>113</v>
      </c>
      <c r="D12" s="2"/>
    </row>
    <row r="13" spans="1:4" s="58" customFormat="1" ht="17.25" customHeight="1" x14ac:dyDescent="0.25">
      <c r="A13" s="164" t="s">
        <v>59</v>
      </c>
      <c r="B13" s="166" t="s">
        <v>107</v>
      </c>
      <c r="C13" s="60" t="s">
        <v>108</v>
      </c>
      <c r="D13" s="2"/>
    </row>
    <row r="14" spans="1:4" s="58" customFormat="1" x14ac:dyDescent="0.25">
      <c r="A14" s="165"/>
      <c r="B14" s="167"/>
      <c r="C14" s="60" t="s">
        <v>123</v>
      </c>
      <c r="D14" s="2"/>
    </row>
    <row r="15" spans="1:4" s="58" customFormat="1" ht="15" customHeight="1" x14ac:dyDescent="0.25">
      <c r="A15" s="164" t="s">
        <v>60</v>
      </c>
      <c r="B15" s="166" t="s">
        <v>114</v>
      </c>
      <c r="C15" s="60" t="s">
        <v>109</v>
      </c>
      <c r="D15" s="2"/>
    </row>
    <row r="16" spans="1:4" s="58" customFormat="1" x14ac:dyDescent="0.25">
      <c r="A16" s="165"/>
      <c r="B16" s="167"/>
      <c r="C16" s="60" t="s">
        <v>122</v>
      </c>
      <c r="D16" s="2"/>
    </row>
    <row r="17" spans="1:4" s="58" customFormat="1" ht="16.5" customHeight="1" x14ac:dyDescent="0.25">
      <c r="A17" s="59" t="s">
        <v>61</v>
      </c>
      <c r="B17" s="63" t="s">
        <v>100</v>
      </c>
      <c r="C17" s="63" t="s">
        <v>103</v>
      </c>
      <c r="D17" s="2"/>
    </row>
    <row r="18" spans="1:4" s="58" customFormat="1" ht="30" x14ac:dyDescent="0.25">
      <c r="A18" s="59" t="s">
        <v>62</v>
      </c>
      <c r="B18" s="64" t="s">
        <v>104</v>
      </c>
      <c r="C18" s="65" t="s">
        <v>121</v>
      </c>
      <c r="D18" s="2"/>
    </row>
    <row r="19" spans="1:4" s="58" customFormat="1" ht="18" customHeight="1" x14ac:dyDescent="0.25">
      <c r="A19" s="59" t="s">
        <v>63</v>
      </c>
      <c r="B19" s="64" t="s">
        <v>101</v>
      </c>
      <c r="C19" s="65" t="s">
        <v>112</v>
      </c>
      <c r="D19" s="2"/>
    </row>
    <row r="20" spans="1:4" s="58" customFormat="1" ht="15.75" customHeight="1" x14ac:dyDescent="0.25">
      <c r="A20" s="164" t="s">
        <v>67</v>
      </c>
      <c r="B20" s="162" t="s">
        <v>117</v>
      </c>
      <c r="C20" s="65" t="s">
        <v>118</v>
      </c>
      <c r="D20" s="2"/>
    </row>
    <row r="21" spans="1:4" s="58" customFormat="1" ht="63" customHeight="1" x14ac:dyDescent="0.25">
      <c r="A21" s="165"/>
      <c r="B21" s="163"/>
      <c r="C21" s="65" t="s">
        <v>119</v>
      </c>
      <c r="D21" s="2"/>
    </row>
    <row r="22" spans="1:4" ht="45" x14ac:dyDescent="0.25">
      <c r="A22" s="66" t="s">
        <v>71</v>
      </c>
      <c r="B22" s="67" t="s">
        <v>105</v>
      </c>
      <c r="C22" s="65" t="s">
        <v>55</v>
      </c>
      <c r="D22" s="3"/>
    </row>
    <row r="23" spans="1:4" ht="46.5" customHeight="1" x14ac:dyDescent="0.25">
      <c r="A23" s="160" t="s">
        <v>72</v>
      </c>
      <c r="B23" s="162" t="s">
        <v>99</v>
      </c>
      <c r="C23" s="65" t="s">
        <v>110</v>
      </c>
      <c r="D23" s="3"/>
    </row>
    <row r="24" spans="1:4" x14ac:dyDescent="0.25">
      <c r="A24" s="161"/>
      <c r="B24" s="163"/>
      <c r="C24" s="65" t="s">
        <v>124</v>
      </c>
      <c r="D24" s="3"/>
    </row>
    <row r="25" spans="1:4" x14ac:dyDescent="0.25">
      <c r="A25" s="68" t="s">
        <v>73</v>
      </c>
      <c r="B25" s="69" t="s">
        <v>125</v>
      </c>
      <c r="C25" s="65" t="s">
        <v>55</v>
      </c>
      <c r="D25" s="3"/>
    </row>
    <row r="26" spans="1:4" x14ac:dyDescent="0.25">
      <c r="A26" s="68" t="s">
        <v>74</v>
      </c>
      <c r="B26" s="69" t="s">
        <v>120</v>
      </c>
      <c r="C26" s="65" t="s">
        <v>55</v>
      </c>
      <c r="D26" s="3"/>
    </row>
    <row r="27" spans="1:4" x14ac:dyDescent="0.25">
      <c r="A27" s="160" t="s">
        <v>75</v>
      </c>
      <c r="B27" s="162" t="s">
        <v>64</v>
      </c>
      <c r="C27" s="70" t="s">
        <v>65</v>
      </c>
      <c r="D27" s="4"/>
    </row>
    <row r="28" spans="1:4" ht="115.5" customHeight="1" x14ac:dyDescent="0.25">
      <c r="A28" s="161"/>
      <c r="B28" s="163"/>
      <c r="C28" s="70" t="s">
        <v>66</v>
      </c>
      <c r="D28" s="4"/>
    </row>
    <row r="29" spans="1:4" ht="31.5" customHeight="1" x14ac:dyDescent="0.25">
      <c r="A29" s="66" t="s">
        <v>76</v>
      </c>
      <c r="B29" s="64" t="s">
        <v>68</v>
      </c>
      <c r="C29" s="65" t="s">
        <v>97</v>
      </c>
      <c r="D29" s="4"/>
    </row>
    <row r="30" spans="1:4" x14ac:dyDescent="0.25">
      <c r="A30" s="71"/>
      <c r="C30" s="72" t="s">
        <v>13</v>
      </c>
      <c r="D30" s="73">
        <v>5</v>
      </c>
    </row>
    <row r="31" spans="1:4" x14ac:dyDescent="0.25">
      <c r="A31" s="71"/>
      <c r="C31" s="74" t="s">
        <v>14</v>
      </c>
      <c r="D31" s="73" t="s">
        <v>17</v>
      </c>
    </row>
    <row r="32" spans="1:4" x14ac:dyDescent="0.25">
      <c r="A32" s="71"/>
      <c r="C32" s="74" t="s">
        <v>15</v>
      </c>
      <c r="D32" s="73"/>
    </row>
    <row r="33" spans="1:4" x14ac:dyDescent="0.25">
      <c r="A33" s="55"/>
      <c r="C33" s="74" t="s">
        <v>16</v>
      </c>
      <c r="D33" s="75">
        <f>D32*D30</f>
        <v>0</v>
      </c>
    </row>
    <row r="34" spans="1:4" x14ac:dyDescent="0.25">
      <c r="A34" s="55"/>
      <c r="C34" s="74" t="s">
        <v>45</v>
      </c>
      <c r="D34" s="76">
        <f>D33*0.21</f>
        <v>0</v>
      </c>
    </row>
    <row r="35" spans="1:4" x14ac:dyDescent="0.25">
      <c r="A35" s="55"/>
      <c r="C35" s="74" t="s">
        <v>46</v>
      </c>
      <c r="D35" s="75">
        <f>D33+D34</f>
        <v>0</v>
      </c>
    </row>
    <row r="36" spans="1:4" x14ac:dyDescent="0.25">
      <c r="C36" s="48" t="s">
        <v>187</v>
      </c>
      <c r="D36" s="51" t="s">
        <v>188</v>
      </c>
    </row>
  </sheetData>
  <mergeCells count="14">
    <mergeCell ref="B15:B16"/>
    <mergeCell ref="A15:A16"/>
    <mergeCell ref="B9:B10"/>
    <mergeCell ref="A9:A10"/>
    <mergeCell ref="B11:B12"/>
    <mergeCell ref="A11:A12"/>
    <mergeCell ref="B13:B14"/>
    <mergeCell ref="A13:A14"/>
    <mergeCell ref="A27:A28"/>
    <mergeCell ref="B27:B28"/>
    <mergeCell ref="B23:B24"/>
    <mergeCell ref="A23:A24"/>
    <mergeCell ref="B20:B21"/>
    <mergeCell ref="A20:A21"/>
  </mergeCells>
  <dataValidations disablePrompts="1" count="1">
    <dataValidation type="custom" errorStyle="information" allowBlank="1" showInputMessage="1" showErrorMessage="1" errorTitle="Nunurodyta kaina" sqref="E32" xr:uid="{E78A43D0-9C04-40DB-8A35-68EF3DCF0A36}">
      <formula1>D32</formula1>
    </dataValidation>
  </dataValidations>
  <pageMargins left="0.31496062992125984" right="0.11811023622047245"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AF04-E06C-466E-AADB-BE26830601F9}">
  <sheetPr>
    <pageSetUpPr fitToPage="1"/>
  </sheetPr>
  <dimension ref="A1:D29"/>
  <sheetViews>
    <sheetView tabSelected="1" workbookViewId="0">
      <selection activeCell="D7" sqref="D7"/>
    </sheetView>
  </sheetViews>
  <sheetFormatPr defaultRowHeight="15" x14ac:dyDescent="0.25"/>
  <cols>
    <col min="1" max="1" width="4.140625" style="23" customWidth="1"/>
    <col min="2" max="2" width="20" style="17" customWidth="1"/>
    <col min="3" max="3" width="36.85546875" style="17" customWidth="1"/>
    <col min="4" max="4" width="46.5703125" style="17" customWidth="1"/>
    <col min="5" max="16384" width="9.140625" style="17"/>
  </cols>
  <sheetData>
    <row r="1" spans="1:4" x14ac:dyDescent="0.25">
      <c r="B1" s="37"/>
      <c r="D1" s="83" t="s">
        <v>199</v>
      </c>
    </row>
    <row r="2" spans="1:4" x14ac:dyDescent="0.25">
      <c r="B2" s="37"/>
    </row>
    <row r="3" spans="1:4" x14ac:dyDescent="0.25">
      <c r="A3" s="82" t="s">
        <v>198</v>
      </c>
      <c r="B3" s="21"/>
      <c r="C3" s="21"/>
    </row>
    <row r="4" spans="1:4" x14ac:dyDescent="0.25">
      <c r="B4" s="27"/>
      <c r="C4" s="27"/>
    </row>
    <row r="5" spans="1:4" x14ac:dyDescent="0.25">
      <c r="A5" s="21" t="s">
        <v>10</v>
      </c>
      <c r="B5" s="27"/>
      <c r="C5" s="27"/>
    </row>
    <row r="6" spans="1:4" s="20" customFormat="1" ht="83.25" customHeight="1" x14ac:dyDescent="0.25">
      <c r="A6" s="78" t="s">
        <v>40</v>
      </c>
      <c r="B6" s="36" t="s">
        <v>41</v>
      </c>
      <c r="C6" s="36" t="s">
        <v>42</v>
      </c>
      <c r="D6" s="36" t="s">
        <v>44</v>
      </c>
    </row>
    <row r="7" spans="1:4" s="20" customFormat="1" ht="68.25" customHeight="1" x14ac:dyDescent="0.25">
      <c r="A7" s="79" t="s">
        <v>52</v>
      </c>
      <c r="B7" s="80" t="s">
        <v>43</v>
      </c>
      <c r="C7" s="80" t="s">
        <v>51</v>
      </c>
      <c r="D7" s="5" t="s">
        <v>229</v>
      </c>
    </row>
    <row r="8" spans="1:4" s="20" customFormat="1" ht="60" x14ac:dyDescent="0.25">
      <c r="A8" s="173" t="s">
        <v>56</v>
      </c>
      <c r="B8" s="170" t="s">
        <v>134</v>
      </c>
      <c r="C8" s="80" t="s">
        <v>140</v>
      </c>
      <c r="D8" s="5" t="s">
        <v>231</v>
      </c>
    </row>
    <row r="9" spans="1:4" s="20" customFormat="1" ht="90" x14ac:dyDescent="0.25">
      <c r="A9" s="174"/>
      <c r="B9" s="171"/>
      <c r="C9" s="80" t="s">
        <v>139</v>
      </c>
      <c r="D9" s="5" t="s">
        <v>232</v>
      </c>
    </row>
    <row r="10" spans="1:4" s="20" customFormat="1" x14ac:dyDescent="0.25">
      <c r="A10" s="173" t="s">
        <v>57</v>
      </c>
      <c r="B10" s="170" t="s">
        <v>135</v>
      </c>
      <c r="C10" s="80" t="s">
        <v>141</v>
      </c>
      <c r="D10" s="5" t="s">
        <v>230</v>
      </c>
    </row>
    <row r="11" spans="1:4" s="20" customFormat="1" x14ac:dyDescent="0.25">
      <c r="A11" s="174"/>
      <c r="B11" s="171"/>
      <c r="C11" s="80" t="s">
        <v>148</v>
      </c>
      <c r="D11" s="5" t="s">
        <v>233</v>
      </c>
    </row>
    <row r="12" spans="1:4" s="20" customFormat="1" ht="30" x14ac:dyDescent="0.25">
      <c r="A12" s="173" t="s">
        <v>58</v>
      </c>
      <c r="B12" s="170" t="s">
        <v>136</v>
      </c>
      <c r="C12" s="80" t="s">
        <v>145</v>
      </c>
      <c r="D12" s="5" t="s">
        <v>234</v>
      </c>
    </row>
    <row r="13" spans="1:4" s="20" customFormat="1" ht="45" x14ac:dyDescent="0.25">
      <c r="A13" s="175"/>
      <c r="B13" s="172"/>
      <c r="C13" s="80" t="s">
        <v>144</v>
      </c>
      <c r="D13" s="5" t="s">
        <v>235</v>
      </c>
    </row>
    <row r="14" spans="1:4" s="20" customFormat="1" ht="30" x14ac:dyDescent="0.25">
      <c r="A14" s="175"/>
      <c r="B14" s="172"/>
      <c r="C14" s="80" t="s">
        <v>143</v>
      </c>
      <c r="D14" s="5" t="s">
        <v>236</v>
      </c>
    </row>
    <row r="15" spans="1:4" s="20" customFormat="1" ht="30" x14ac:dyDescent="0.25">
      <c r="A15" s="175"/>
      <c r="B15" s="172"/>
      <c r="C15" s="80" t="s">
        <v>142</v>
      </c>
      <c r="D15" s="5" t="s">
        <v>237</v>
      </c>
    </row>
    <row r="16" spans="1:4" s="20" customFormat="1" ht="30" x14ac:dyDescent="0.25">
      <c r="A16" s="174"/>
      <c r="B16" s="171"/>
      <c r="C16" s="80" t="s">
        <v>146</v>
      </c>
      <c r="D16" s="5" t="s">
        <v>238</v>
      </c>
    </row>
    <row r="17" spans="1:4" s="20" customFormat="1" ht="42.75" customHeight="1" x14ac:dyDescent="0.25">
      <c r="A17" s="173" t="s">
        <v>59</v>
      </c>
      <c r="B17" s="170" t="s">
        <v>137</v>
      </c>
      <c r="C17" s="80" t="s">
        <v>147</v>
      </c>
      <c r="D17" s="47" t="s">
        <v>240</v>
      </c>
    </row>
    <row r="18" spans="1:4" s="20" customFormat="1" ht="30" x14ac:dyDescent="0.25">
      <c r="A18" s="175"/>
      <c r="B18" s="172"/>
      <c r="C18" s="80" t="s">
        <v>149</v>
      </c>
      <c r="D18" s="5" t="s">
        <v>239</v>
      </c>
    </row>
    <row r="19" spans="1:4" s="20" customFormat="1" ht="30" x14ac:dyDescent="0.25">
      <c r="A19" s="174"/>
      <c r="B19" s="171"/>
      <c r="C19" s="80" t="s">
        <v>138</v>
      </c>
      <c r="D19" s="5" t="s">
        <v>241</v>
      </c>
    </row>
    <row r="20" spans="1:4" x14ac:dyDescent="0.25">
      <c r="A20" s="156" t="s">
        <v>60</v>
      </c>
      <c r="B20" s="158" t="s">
        <v>64</v>
      </c>
      <c r="C20" s="43" t="s">
        <v>65</v>
      </c>
      <c r="D20" s="6" t="s">
        <v>242</v>
      </c>
    </row>
    <row r="21" spans="1:4" ht="165" x14ac:dyDescent="0.25">
      <c r="A21" s="157"/>
      <c r="B21" s="159"/>
      <c r="C21" s="43" t="s">
        <v>66</v>
      </c>
      <c r="D21" s="7" t="s">
        <v>66</v>
      </c>
    </row>
    <row r="22" spans="1:4" ht="33" customHeight="1" x14ac:dyDescent="0.25">
      <c r="A22" s="41" t="s">
        <v>61</v>
      </c>
      <c r="B22" s="44" t="s">
        <v>68</v>
      </c>
      <c r="C22" s="81" t="s">
        <v>97</v>
      </c>
      <c r="D22" s="81" t="s">
        <v>97</v>
      </c>
    </row>
    <row r="23" spans="1:4" x14ac:dyDescent="0.25">
      <c r="A23" s="45"/>
      <c r="C23" s="48" t="s">
        <v>13</v>
      </c>
      <c r="D23" s="47">
        <v>6</v>
      </c>
    </row>
    <row r="24" spans="1:4" x14ac:dyDescent="0.25">
      <c r="A24" s="45"/>
      <c r="C24" s="48" t="s">
        <v>14</v>
      </c>
      <c r="D24" s="47" t="s">
        <v>17</v>
      </c>
    </row>
    <row r="25" spans="1:4" x14ac:dyDescent="0.25">
      <c r="A25" s="45"/>
      <c r="C25" s="48" t="s">
        <v>15</v>
      </c>
      <c r="D25" s="120">
        <v>430</v>
      </c>
    </row>
    <row r="26" spans="1:4" x14ac:dyDescent="0.25">
      <c r="C26" s="48" t="s">
        <v>16</v>
      </c>
      <c r="D26" s="49">
        <f>D25*D23</f>
        <v>2580</v>
      </c>
    </row>
    <row r="27" spans="1:4" x14ac:dyDescent="0.25">
      <c r="C27" s="48" t="s">
        <v>45</v>
      </c>
      <c r="D27" s="50">
        <f>D26*0.21</f>
        <v>541.79999999999995</v>
      </c>
    </row>
    <row r="28" spans="1:4" x14ac:dyDescent="0.25">
      <c r="C28" s="48" t="s">
        <v>46</v>
      </c>
      <c r="D28" s="49">
        <f>D26+D27</f>
        <v>3121.8</v>
      </c>
    </row>
    <row r="29" spans="1:4" ht="30" x14ac:dyDescent="0.25">
      <c r="C29" s="48" t="s">
        <v>187</v>
      </c>
      <c r="D29" s="121" t="s">
        <v>243</v>
      </c>
    </row>
  </sheetData>
  <mergeCells count="10">
    <mergeCell ref="A20:A21"/>
    <mergeCell ref="B20:B21"/>
    <mergeCell ref="B8:B9"/>
    <mergeCell ref="B10:B11"/>
    <mergeCell ref="B12:B16"/>
    <mergeCell ref="B17:B19"/>
    <mergeCell ref="A8:A9"/>
    <mergeCell ref="A10:A11"/>
    <mergeCell ref="A17:A19"/>
    <mergeCell ref="A12:A16"/>
  </mergeCells>
  <dataValidations disablePrompts="1" count="1">
    <dataValidation type="custom" errorStyle="information" allowBlank="1" showInputMessage="1" showErrorMessage="1" errorTitle="Nunurodyta kaina" sqref="E25" xr:uid="{44A4C4D9-70C9-48B6-89FA-ED38BCA4BFD8}">
      <formula1>D25</formula1>
    </dataValidation>
  </dataValidations>
  <pageMargins left="0.31496062992125984" right="0.11811023622047245" top="0.74803149606299213" bottom="0.74803149606299213" header="0.31496062992125984" footer="0.31496062992125984"/>
  <pageSetup paperSize="9" scale="9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B11C-A21A-4FBB-BD42-6EA00457169B}">
  <dimension ref="A1:D21"/>
  <sheetViews>
    <sheetView workbookViewId="0">
      <selection activeCell="G6" sqref="G6"/>
    </sheetView>
  </sheetViews>
  <sheetFormatPr defaultRowHeight="15" x14ac:dyDescent="0.25"/>
  <cols>
    <col min="1" max="1" width="4.85546875" style="23" customWidth="1"/>
    <col min="2" max="2" width="21.85546875" style="23" customWidth="1"/>
    <col min="3" max="3" width="31.85546875" style="17" customWidth="1"/>
    <col min="4" max="4" width="39.85546875" style="17" customWidth="1"/>
    <col min="5" max="16384" width="9.140625" style="17"/>
  </cols>
  <sheetData>
    <row r="1" spans="1:4" x14ac:dyDescent="0.25">
      <c r="B1" s="84"/>
      <c r="D1" s="83" t="s">
        <v>199</v>
      </c>
    </row>
    <row r="2" spans="1:4" x14ac:dyDescent="0.25">
      <c r="B2" s="84"/>
    </row>
    <row r="3" spans="1:4" x14ac:dyDescent="0.25">
      <c r="A3" s="82" t="s">
        <v>203</v>
      </c>
      <c r="B3" s="21"/>
      <c r="C3" s="21"/>
    </row>
    <row r="4" spans="1:4" x14ac:dyDescent="0.25">
      <c r="B4" s="27"/>
      <c r="C4" s="27"/>
    </row>
    <row r="5" spans="1:4" x14ac:dyDescent="0.25">
      <c r="A5" s="21" t="s">
        <v>10</v>
      </c>
      <c r="B5" s="27"/>
      <c r="C5" s="27"/>
    </row>
    <row r="6" spans="1:4" s="20" customFormat="1" ht="99.75" customHeight="1" x14ac:dyDescent="0.25">
      <c r="A6" s="78" t="s">
        <v>40</v>
      </c>
      <c r="B6" s="78" t="s">
        <v>41</v>
      </c>
      <c r="C6" s="36" t="s">
        <v>42</v>
      </c>
      <c r="D6" s="36" t="s">
        <v>44</v>
      </c>
    </row>
    <row r="7" spans="1:4" s="20" customFormat="1" ht="60" x14ac:dyDescent="0.25">
      <c r="A7" s="79" t="s">
        <v>52</v>
      </c>
      <c r="B7" s="85" t="s">
        <v>43</v>
      </c>
      <c r="C7" s="80" t="s">
        <v>51</v>
      </c>
      <c r="D7" s="5"/>
    </row>
    <row r="8" spans="1:4" s="20" customFormat="1" ht="30" x14ac:dyDescent="0.25">
      <c r="A8" s="86" t="s">
        <v>56</v>
      </c>
      <c r="B8" s="44" t="s">
        <v>132</v>
      </c>
      <c r="C8" s="81" t="s">
        <v>126</v>
      </c>
      <c r="D8" s="5"/>
    </row>
    <row r="9" spans="1:4" s="20" customFormat="1" ht="42.75" customHeight="1" x14ac:dyDescent="0.25">
      <c r="A9" s="173" t="s">
        <v>57</v>
      </c>
      <c r="B9" s="176" t="s">
        <v>133</v>
      </c>
      <c r="C9" s="81" t="s">
        <v>190</v>
      </c>
      <c r="D9" s="5"/>
    </row>
    <row r="10" spans="1:4" ht="30" x14ac:dyDescent="0.25">
      <c r="A10" s="174"/>
      <c r="B10" s="177"/>
      <c r="C10" s="81" t="s">
        <v>127</v>
      </c>
      <c r="D10" s="8"/>
    </row>
    <row r="11" spans="1:4" ht="30" x14ac:dyDescent="0.25">
      <c r="A11" s="87" t="s">
        <v>58</v>
      </c>
      <c r="B11" s="88" t="s">
        <v>128</v>
      </c>
      <c r="C11" s="81" t="s">
        <v>129</v>
      </c>
      <c r="D11" s="8"/>
    </row>
    <row r="12" spans="1:4" ht="60" x14ac:dyDescent="0.25">
      <c r="A12" s="156" t="s">
        <v>59</v>
      </c>
      <c r="B12" s="89" t="s">
        <v>78</v>
      </c>
      <c r="C12" s="43" t="s">
        <v>130</v>
      </c>
      <c r="D12" s="6"/>
    </row>
    <row r="13" spans="1:4" ht="45" x14ac:dyDescent="0.25">
      <c r="A13" s="157"/>
      <c r="B13" s="90"/>
      <c r="C13" s="43" t="s">
        <v>131</v>
      </c>
      <c r="D13" s="7"/>
    </row>
    <row r="14" spans="1:4" ht="34.5" customHeight="1" x14ac:dyDescent="0.25">
      <c r="A14" s="41" t="s">
        <v>60</v>
      </c>
      <c r="B14" s="44" t="s">
        <v>68</v>
      </c>
      <c r="C14" s="81" t="s">
        <v>97</v>
      </c>
      <c r="D14" s="7"/>
    </row>
    <row r="15" spans="1:4" x14ac:dyDescent="0.25">
      <c r="A15" s="45"/>
      <c r="C15" s="48" t="s">
        <v>13</v>
      </c>
      <c r="D15" s="47">
        <v>5</v>
      </c>
    </row>
    <row r="16" spans="1:4" x14ac:dyDescent="0.25">
      <c r="A16" s="45"/>
      <c r="C16" s="48" t="s">
        <v>14</v>
      </c>
      <c r="D16" s="47" t="s">
        <v>17</v>
      </c>
    </row>
    <row r="17" spans="1:4" x14ac:dyDescent="0.25">
      <c r="A17" s="45"/>
      <c r="C17" s="48" t="s">
        <v>15</v>
      </c>
      <c r="D17" s="47"/>
    </row>
    <row r="18" spans="1:4" x14ac:dyDescent="0.25">
      <c r="C18" s="48" t="s">
        <v>16</v>
      </c>
      <c r="D18" s="49">
        <f>D17*D15</f>
        <v>0</v>
      </c>
    </row>
    <row r="19" spans="1:4" x14ac:dyDescent="0.25">
      <c r="C19" s="48" t="s">
        <v>45</v>
      </c>
      <c r="D19" s="50">
        <f>D18*0.21</f>
        <v>0</v>
      </c>
    </row>
    <row r="20" spans="1:4" x14ac:dyDescent="0.25">
      <c r="C20" s="48" t="s">
        <v>46</v>
      </c>
      <c r="D20" s="49">
        <f>D18+D19</f>
        <v>0</v>
      </c>
    </row>
    <row r="21" spans="1:4" x14ac:dyDescent="0.25">
      <c r="C21" s="48" t="s">
        <v>187</v>
      </c>
      <c r="D21" s="51" t="s">
        <v>188</v>
      </c>
    </row>
  </sheetData>
  <mergeCells count="3">
    <mergeCell ref="B9:B10"/>
    <mergeCell ref="A9:A10"/>
    <mergeCell ref="A12:A13"/>
  </mergeCells>
  <dataValidations count="1">
    <dataValidation type="custom" errorStyle="information" allowBlank="1" showInputMessage="1" showErrorMessage="1" errorTitle="Nunurodyta kaina" sqref="E17" xr:uid="{75EA3470-7BCF-42F5-8945-FEB889B5C1FD}">
      <formula1>D17</formula1>
    </dataValidation>
  </dataValidations>
  <pageMargins left="0.31496062992125984" right="0.1181102362204724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D43F-181F-4875-85A5-2C6676D53BF0}">
  <sheetPr>
    <pageSetUpPr fitToPage="1"/>
  </sheetPr>
  <dimension ref="A1:D39"/>
  <sheetViews>
    <sheetView workbookViewId="0">
      <selection activeCell="D9" sqref="D9"/>
    </sheetView>
  </sheetViews>
  <sheetFormatPr defaultRowHeight="15" x14ac:dyDescent="0.25"/>
  <cols>
    <col min="1" max="1" width="5.28515625" style="91" customWidth="1"/>
    <col min="2" max="2" width="20.5703125" style="91" customWidth="1"/>
    <col min="3" max="3" width="35.7109375" style="83" customWidth="1"/>
    <col min="4" max="4" width="41.140625" style="83" customWidth="1"/>
    <col min="5" max="16384" width="9.140625" style="83"/>
  </cols>
  <sheetData>
    <row r="1" spans="1:4" x14ac:dyDescent="0.25">
      <c r="B1" s="92"/>
      <c r="D1" s="83" t="s">
        <v>199</v>
      </c>
    </row>
    <row r="2" spans="1:4" x14ac:dyDescent="0.25">
      <c r="B2" s="92"/>
    </row>
    <row r="3" spans="1:4" x14ac:dyDescent="0.25">
      <c r="A3" s="82" t="s">
        <v>202</v>
      </c>
      <c r="B3" s="82"/>
      <c r="C3" s="82"/>
    </row>
    <row r="4" spans="1:4" x14ac:dyDescent="0.25">
      <c r="B4" s="93"/>
      <c r="C4" s="93"/>
    </row>
    <row r="5" spans="1:4" x14ac:dyDescent="0.25">
      <c r="A5" s="82" t="s">
        <v>10</v>
      </c>
      <c r="B5" s="93"/>
      <c r="C5" s="93"/>
    </row>
    <row r="6" spans="1:4" s="95" customFormat="1" ht="89.25" customHeight="1" x14ac:dyDescent="0.25">
      <c r="A6" s="94" t="s">
        <v>40</v>
      </c>
      <c r="B6" s="94" t="s">
        <v>41</v>
      </c>
      <c r="C6" s="94" t="s">
        <v>42</v>
      </c>
      <c r="D6" s="94" t="s">
        <v>44</v>
      </c>
    </row>
    <row r="7" spans="1:4" s="95" customFormat="1" ht="63.75" customHeight="1" x14ac:dyDescent="0.25">
      <c r="A7" s="96" t="s">
        <v>52</v>
      </c>
      <c r="B7" s="97" t="s">
        <v>43</v>
      </c>
      <c r="C7" s="98" t="s">
        <v>51</v>
      </c>
      <c r="D7" s="9"/>
    </row>
    <row r="8" spans="1:4" s="95" customFormat="1" ht="60" x14ac:dyDescent="0.25">
      <c r="A8" s="99" t="s">
        <v>56</v>
      </c>
      <c r="B8" s="100" t="s">
        <v>77</v>
      </c>
      <c r="C8" s="101" t="s">
        <v>168</v>
      </c>
      <c r="D8" s="9"/>
    </row>
    <row r="9" spans="1:4" s="95" customFormat="1" ht="45" x14ac:dyDescent="0.25">
      <c r="A9" s="99" t="s">
        <v>57</v>
      </c>
      <c r="B9" s="102" t="s">
        <v>157</v>
      </c>
      <c r="C9" s="103" t="s">
        <v>158</v>
      </c>
      <c r="D9" s="9"/>
    </row>
    <row r="10" spans="1:4" s="95" customFormat="1" x14ac:dyDescent="0.25">
      <c r="A10" s="99" t="s">
        <v>58</v>
      </c>
      <c r="B10" s="102" t="s">
        <v>164</v>
      </c>
      <c r="C10" s="103" t="s">
        <v>165</v>
      </c>
      <c r="D10" s="9"/>
    </row>
    <row r="11" spans="1:4" s="95" customFormat="1" ht="60" x14ac:dyDescent="0.25">
      <c r="A11" s="99" t="s">
        <v>59</v>
      </c>
      <c r="B11" s="102" t="s">
        <v>166</v>
      </c>
      <c r="C11" s="103" t="s">
        <v>181</v>
      </c>
      <c r="D11" s="9"/>
    </row>
    <row r="12" spans="1:4" s="95" customFormat="1" x14ac:dyDescent="0.25">
      <c r="A12" s="99" t="s">
        <v>60</v>
      </c>
      <c r="B12" s="102" t="s">
        <v>159</v>
      </c>
      <c r="C12" s="104" t="s">
        <v>192</v>
      </c>
      <c r="D12" s="9"/>
    </row>
    <row r="13" spans="1:4" s="95" customFormat="1" ht="46.5" customHeight="1" x14ac:dyDescent="0.25">
      <c r="A13" s="99" t="s">
        <v>61</v>
      </c>
      <c r="B13" s="102" t="s">
        <v>160</v>
      </c>
      <c r="C13" s="103" t="s">
        <v>182</v>
      </c>
      <c r="D13" s="9"/>
    </row>
    <row r="14" spans="1:4" s="95" customFormat="1" ht="30" customHeight="1" x14ac:dyDescent="0.25">
      <c r="A14" s="99" t="s">
        <v>62</v>
      </c>
      <c r="B14" s="102" t="s">
        <v>161</v>
      </c>
      <c r="C14" s="103" t="s">
        <v>180</v>
      </c>
      <c r="D14" s="9"/>
    </row>
    <row r="15" spans="1:4" s="95" customFormat="1" ht="29.25" customHeight="1" x14ac:dyDescent="0.25">
      <c r="A15" s="99" t="s">
        <v>63</v>
      </c>
      <c r="B15" s="102" t="s">
        <v>162</v>
      </c>
      <c r="C15" s="103" t="s">
        <v>179</v>
      </c>
      <c r="D15" s="9"/>
    </row>
    <row r="16" spans="1:4" s="95" customFormat="1" ht="33" customHeight="1" x14ac:dyDescent="0.25">
      <c r="A16" s="99" t="s">
        <v>67</v>
      </c>
      <c r="B16" s="102" t="s">
        <v>163</v>
      </c>
      <c r="C16" s="103" t="s">
        <v>167</v>
      </c>
      <c r="D16" s="9"/>
    </row>
    <row r="17" spans="1:4" s="95" customFormat="1" ht="31.5" customHeight="1" x14ac:dyDescent="0.25">
      <c r="A17" s="181" t="s">
        <v>71</v>
      </c>
      <c r="B17" s="178" t="s">
        <v>169</v>
      </c>
      <c r="C17" s="103" t="s">
        <v>170</v>
      </c>
      <c r="D17" s="9"/>
    </row>
    <row r="18" spans="1:4" s="95" customFormat="1" x14ac:dyDescent="0.25">
      <c r="A18" s="182"/>
      <c r="B18" s="179"/>
      <c r="C18" s="103" t="s">
        <v>171</v>
      </c>
      <c r="D18" s="9"/>
    </row>
    <row r="19" spans="1:4" s="95" customFormat="1" x14ac:dyDescent="0.25">
      <c r="A19" s="182"/>
      <c r="B19" s="179"/>
      <c r="C19" s="103" t="s">
        <v>172</v>
      </c>
      <c r="D19" s="9"/>
    </row>
    <row r="20" spans="1:4" s="95" customFormat="1" x14ac:dyDescent="0.25">
      <c r="A20" s="182"/>
      <c r="B20" s="179"/>
      <c r="C20" s="103" t="s">
        <v>173</v>
      </c>
      <c r="D20" s="9"/>
    </row>
    <row r="21" spans="1:4" s="95" customFormat="1" x14ac:dyDescent="0.25">
      <c r="A21" s="182"/>
      <c r="B21" s="179"/>
      <c r="C21" s="103" t="s">
        <v>174</v>
      </c>
      <c r="D21" s="9"/>
    </row>
    <row r="22" spans="1:4" s="95" customFormat="1" x14ac:dyDescent="0.25">
      <c r="A22" s="182"/>
      <c r="B22" s="179"/>
      <c r="C22" s="103" t="s">
        <v>175</v>
      </c>
      <c r="D22" s="9"/>
    </row>
    <row r="23" spans="1:4" x14ac:dyDescent="0.25">
      <c r="A23" s="182"/>
      <c r="B23" s="179"/>
      <c r="C23" s="103" t="s">
        <v>176</v>
      </c>
      <c r="D23" s="10"/>
    </row>
    <row r="24" spans="1:4" ht="30" x14ac:dyDescent="0.25">
      <c r="A24" s="182"/>
      <c r="B24" s="179"/>
      <c r="C24" s="103" t="s">
        <v>177</v>
      </c>
      <c r="D24" s="10"/>
    </row>
    <row r="25" spans="1:4" ht="30" x14ac:dyDescent="0.25">
      <c r="A25" s="183"/>
      <c r="B25" s="180"/>
      <c r="C25" s="103" t="s">
        <v>178</v>
      </c>
      <c r="D25" s="10"/>
    </row>
    <row r="26" spans="1:4" ht="30" x14ac:dyDescent="0.25">
      <c r="A26" s="190" t="s">
        <v>72</v>
      </c>
      <c r="B26" s="188" t="s">
        <v>78</v>
      </c>
      <c r="C26" s="105" t="s">
        <v>154</v>
      </c>
      <c r="D26" s="11"/>
    </row>
    <row r="27" spans="1:4" ht="30" x14ac:dyDescent="0.25">
      <c r="A27" s="191"/>
      <c r="B27" s="189"/>
      <c r="C27" s="105" t="s">
        <v>155</v>
      </c>
      <c r="D27" s="11"/>
    </row>
    <row r="28" spans="1:4" ht="30" x14ac:dyDescent="0.25">
      <c r="A28" s="191"/>
      <c r="B28" s="189"/>
      <c r="C28" s="105" t="s">
        <v>156</v>
      </c>
      <c r="D28" s="11"/>
    </row>
    <row r="29" spans="1:4" x14ac:dyDescent="0.25">
      <c r="A29" s="184" t="s">
        <v>73</v>
      </c>
      <c r="B29" s="186" t="s">
        <v>64</v>
      </c>
      <c r="C29" s="106" t="s">
        <v>65</v>
      </c>
      <c r="D29" s="12"/>
    </row>
    <row r="30" spans="1:4" ht="165" x14ac:dyDescent="0.25">
      <c r="A30" s="185"/>
      <c r="B30" s="187"/>
      <c r="C30" s="106" t="s">
        <v>66</v>
      </c>
      <c r="D30" s="13"/>
    </row>
    <row r="31" spans="1:4" ht="15.75" customHeight="1" x14ac:dyDescent="0.25">
      <c r="A31" s="184" t="s">
        <v>74</v>
      </c>
      <c r="B31" s="186" t="s">
        <v>68</v>
      </c>
      <c r="C31" s="106" t="s">
        <v>69</v>
      </c>
      <c r="D31" s="13"/>
    </row>
    <row r="32" spans="1:4" ht="30" x14ac:dyDescent="0.25">
      <c r="A32" s="185"/>
      <c r="B32" s="187"/>
      <c r="C32" s="106" t="s">
        <v>70</v>
      </c>
      <c r="D32" s="13"/>
    </row>
    <row r="33" spans="1:4" x14ac:dyDescent="0.25">
      <c r="A33" s="107"/>
      <c r="C33" s="108" t="s">
        <v>13</v>
      </c>
      <c r="D33" s="109">
        <v>1</v>
      </c>
    </row>
    <row r="34" spans="1:4" x14ac:dyDescent="0.25">
      <c r="A34" s="107"/>
      <c r="C34" s="108" t="s">
        <v>14</v>
      </c>
      <c r="D34" s="109" t="s">
        <v>17</v>
      </c>
    </row>
    <row r="35" spans="1:4" x14ac:dyDescent="0.25">
      <c r="A35" s="107"/>
      <c r="C35" s="108" t="s">
        <v>15</v>
      </c>
      <c r="D35" s="110"/>
    </row>
    <row r="36" spans="1:4" x14ac:dyDescent="0.25">
      <c r="C36" s="108" t="s">
        <v>16</v>
      </c>
      <c r="D36" s="111">
        <f>D35*D33</f>
        <v>0</v>
      </c>
    </row>
    <row r="37" spans="1:4" x14ac:dyDescent="0.25">
      <c r="C37" s="108" t="s">
        <v>45</v>
      </c>
      <c r="D37" s="112">
        <f>D36*0.21</f>
        <v>0</v>
      </c>
    </row>
    <row r="38" spans="1:4" x14ac:dyDescent="0.25">
      <c r="C38" s="108" t="s">
        <v>46</v>
      </c>
      <c r="D38" s="111">
        <f>D36+D37</f>
        <v>0</v>
      </c>
    </row>
    <row r="39" spans="1:4" x14ac:dyDescent="0.25">
      <c r="C39" s="108" t="s">
        <v>187</v>
      </c>
      <c r="D39" s="113" t="s">
        <v>188</v>
      </c>
    </row>
  </sheetData>
  <mergeCells count="8">
    <mergeCell ref="B17:B25"/>
    <mergeCell ref="A17:A25"/>
    <mergeCell ref="A31:A32"/>
    <mergeCell ref="B31:B32"/>
    <mergeCell ref="B26:B28"/>
    <mergeCell ref="A26:A28"/>
    <mergeCell ref="A29:A30"/>
    <mergeCell ref="B29:B30"/>
  </mergeCells>
  <dataValidations count="1">
    <dataValidation type="custom" errorStyle="information" allowBlank="1" showInputMessage="1" showErrorMessage="1" errorTitle="Nunurodyta kaina" sqref="E35" xr:uid="{3DC2B7DA-9FF1-4687-859A-4F7A78D5D758}">
      <formula1>D35</formula1>
    </dataValidation>
  </dataValidations>
  <pageMargins left="0.31496062992125984" right="0.11811023622047245" top="0.55118110236220474" bottom="0.55118110236220474" header="0.31496062992125984" footer="0.31496062992125984"/>
  <pageSetup paperSize="9" scale="9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RowHeight="15.75" x14ac:dyDescent="0.25"/>
  <cols>
    <col min="1" max="16384" width="9.140625" style="1"/>
  </cols>
  <sheetData>
    <row r="1" spans="1:1" x14ac:dyDescent="0.25">
      <c r="A1" s="1" t="s">
        <v>47</v>
      </c>
    </row>
    <row r="2" spans="1:1" x14ac:dyDescent="0.25">
      <c r="A2" s="1" t="s">
        <v>48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SPS 1 priedas. Pasiūlymo forma</vt:lpstr>
      <vt:lpstr>SPS 1 pr. Subtiekėjai_priedai</vt:lpstr>
      <vt:lpstr>SPS 1 pr.TS bendrieji reikalav.</vt:lpstr>
      <vt:lpstr>SPS 1 priedas. TS 1 PD</vt:lpstr>
      <vt:lpstr>SPS 1 priedas. TS 2 PD</vt:lpstr>
      <vt:lpstr>SPS 1 priedas. TS 3 PD</vt:lpstr>
      <vt:lpstr>SPS 1 priedas. TS 4 PD</vt:lpstr>
      <vt:lpstr>SPS 1 priedas. TS 5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cp:lastPrinted>2022-03-21T10:12:51Z</cp:lastPrinted>
  <dcterms:created xsi:type="dcterms:W3CDTF">2021-04-30T12:21:51Z</dcterms:created>
  <dcterms:modified xsi:type="dcterms:W3CDTF">2022-09-21T06:58:27Z</dcterms:modified>
</cp:coreProperties>
</file>